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3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8_{7FC5EE2A-728A-401B-B664-21B6184C9040}" xr6:coauthVersionLast="45" xr6:coauthVersionMax="45" xr10:uidLastSave="{00000000-0000-0000-0000-000000000000}"/>
  <bookViews>
    <workbookView xWindow="-120" yWindow="-120" windowWidth="20730" windowHeight="11160" activeTab="2" xr2:uid="{00000000-000D-0000-FFFF-FFFF00000000}"/>
  </bookViews>
  <sheets>
    <sheet name="Bishaya soochi" sheetId="43" r:id="rId1"/>
    <sheet name="Bishaya soochi (2)" sheetId="59" r:id="rId2"/>
    <sheet name="Bhaktapur NP" sheetId="44" r:id="rId3"/>
    <sheet name="DiBya" sheetId="4" r:id="rId4"/>
    <sheet name="Nil Ba" sheetId="6" r:id="rId5"/>
    <sheet name="Bal Ku." sheetId="5" r:id="rId6"/>
    <sheet name="Si.ga" sheetId="8" r:id="rId7"/>
    <sheet name="SiruTar" sheetId="51" r:id="rId8"/>
    <sheet name="Bhim" sheetId="7" r:id="rId9"/>
    <sheet name="Balakot" sheetId="50" r:id="rId10"/>
    <sheet name="Kat" sheetId="10" r:id="rId11"/>
    <sheet name="DadhikT" sheetId="49" r:id="rId12"/>
    <sheet name="Sipa" sheetId="11" r:id="rId13"/>
    <sheet name="Nakhel" sheetId="9" r:id="rId14"/>
    <sheet name="Gundu" sheetId="52" r:id="rId15"/>
    <sheet name="Chita" sheetId="12" r:id="rId16"/>
    <sheet name="Duwakot" sheetId="53" r:id="rId17"/>
    <sheet name="Jhaukhel" sheetId="54" r:id="rId18"/>
    <sheet name="Chagu Na." sheetId="55" r:id="rId19"/>
    <sheet name="Chaaling" sheetId="56" r:id="rId20"/>
    <sheet name="Nagarkot" sheetId="57" r:id="rId21"/>
    <sheet name="Bageshwari" sheetId="58" r:id="rId22"/>
    <sheet name="Sudal" sheetId="17" r:id="rId23"/>
    <sheet name="Tathali" sheetId="18" r:id="rId24"/>
    <sheet name="Chnn" sheetId="42" r:id="rId25"/>
    <sheet name="Chnn (2)" sheetId="45" r:id="rId26"/>
    <sheet name="Samsodhsn" sheetId="41" r:id="rId27"/>
  </sheets>
  <definedNames>
    <definedName name="_xlnm.Print_Area" localSheetId="5">'Bal Ku.'!$B$2:$F$31</definedName>
    <definedName name="_xlnm.Print_Area" localSheetId="24">Chnn!$A$1:$L$21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7" i="4" l="1"/>
  <c r="F10" i="4"/>
  <c r="E9" i="4"/>
  <c r="F12" i="4"/>
  <c r="E8" i="4"/>
  <c r="E9" i="11"/>
  <c r="F9" i="11" s="1"/>
  <c r="E32" i="49"/>
  <c r="E33" i="49"/>
  <c r="E28" i="49"/>
  <c r="E29" i="49"/>
  <c r="F29" i="49" s="1"/>
  <c r="E24" i="49"/>
  <c r="E25" i="49"/>
  <c r="E8" i="49"/>
  <c r="E9" i="49"/>
  <c r="E10" i="49"/>
  <c r="E11" i="49"/>
  <c r="E22" i="18"/>
  <c r="E23" i="18"/>
  <c r="F23" i="18" s="1"/>
  <c r="E18" i="18"/>
  <c r="E19" i="18"/>
  <c r="E12" i="18"/>
  <c r="E13" i="18"/>
  <c r="F13" i="18" s="1"/>
  <c r="E14" i="18"/>
  <c r="E15" i="18"/>
  <c r="E8" i="18"/>
  <c r="E9" i="18"/>
  <c r="E18" i="17"/>
  <c r="E19" i="17"/>
  <c r="E13" i="17"/>
  <c r="F13" i="17" s="1"/>
  <c r="E14" i="17"/>
  <c r="F14" i="17" s="1"/>
  <c r="E15" i="17"/>
  <c r="F15" i="17" s="1"/>
  <c r="E8" i="17"/>
  <c r="E9" i="17"/>
  <c r="E10" i="17"/>
  <c r="F10" i="17" s="1"/>
  <c r="E22" i="58"/>
  <c r="E23" i="58"/>
  <c r="E18" i="58"/>
  <c r="E19" i="58"/>
  <c r="E13" i="58"/>
  <c r="F13" i="58" s="1"/>
  <c r="E14" i="58"/>
  <c r="E15" i="58"/>
  <c r="F15" i="58" s="1"/>
  <c r="E8" i="58"/>
  <c r="F8" i="58" s="1"/>
  <c r="E9" i="58"/>
  <c r="E10" i="58"/>
  <c r="E15" i="57"/>
  <c r="F15" i="57" s="1"/>
  <c r="E16" i="57"/>
  <c r="F16" i="57" s="1"/>
  <c r="E11" i="57"/>
  <c r="E12" i="57"/>
  <c r="F12" i="57" s="1"/>
  <c r="E8" i="57"/>
  <c r="E29" i="56"/>
  <c r="F29" i="56" s="1"/>
  <c r="E26" i="56"/>
  <c r="E21" i="56"/>
  <c r="E22" i="56"/>
  <c r="E23" i="56"/>
  <c r="F23" i="56" s="1"/>
  <c r="E18" i="56"/>
  <c r="E13" i="56"/>
  <c r="E14" i="56"/>
  <c r="E15" i="56"/>
  <c r="E8" i="56"/>
  <c r="E9" i="56"/>
  <c r="E10" i="56"/>
  <c r="E26" i="55"/>
  <c r="F26" i="55" s="1"/>
  <c r="E20" i="55"/>
  <c r="E21" i="55"/>
  <c r="E22" i="55"/>
  <c r="E23" i="55"/>
  <c r="F23" i="55" s="1"/>
  <c r="E16" i="55"/>
  <c r="E17" i="55"/>
  <c r="F17" i="55" s="1"/>
  <c r="E11" i="55"/>
  <c r="E12" i="55"/>
  <c r="F12" i="55" s="1"/>
  <c r="E13" i="55"/>
  <c r="E8" i="55"/>
  <c r="E28" i="54"/>
  <c r="E22" i="54"/>
  <c r="F22" i="54" s="1"/>
  <c r="E23" i="54"/>
  <c r="E24" i="54"/>
  <c r="E25" i="54"/>
  <c r="E18" i="54"/>
  <c r="F18" i="54" s="1"/>
  <c r="E19" i="54"/>
  <c r="E13" i="54"/>
  <c r="E14" i="54"/>
  <c r="E15" i="54"/>
  <c r="E8" i="54"/>
  <c r="E9" i="54"/>
  <c r="E10" i="54"/>
  <c r="E26" i="53"/>
  <c r="F26" i="53" s="1"/>
  <c r="E27" i="53"/>
  <c r="E28" i="53"/>
  <c r="E18" i="53"/>
  <c r="E19" i="53"/>
  <c r="F19" i="53" s="1"/>
  <c r="E20" i="53"/>
  <c r="E21" i="53"/>
  <c r="E22" i="53"/>
  <c r="E23" i="53"/>
  <c r="F23" i="53" s="1"/>
  <c r="E12" i="53"/>
  <c r="E13" i="53"/>
  <c r="E14" i="53"/>
  <c r="E8" i="53"/>
  <c r="F8" i="53" s="1"/>
  <c r="E9" i="53"/>
  <c r="E16" i="12"/>
  <c r="E19" i="52"/>
  <c r="E20" i="52"/>
  <c r="F20" i="52" s="1"/>
  <c r="E24" i="9"/>
  <c r="E25" i="9"/>
  <c r="E21" i="9"/>
  <c r="E17" i="9"/>
  <c r="F17" i="9" s="1"/>
  <c r="E18" i="9"/>
  <c r="E15" i="9"/>
  <c r="E12" i="9"/>
  <c r="E10" i="9"/>
  <c r="E18" i="11"/>
  <c r="E19" i="11"/>
  <c r="E20" i="11"/>
  <c r="E14" i="11"/>
  <c r="F14" i="11" s="1"/>
  <c r="E15" i="11"/>
  <c r="E13" i="11"/>
  <c r="E7" i="11"/>
  <c r="E20" i="49"/>
  <c r="F20" i="49" s="1"/>
  <c r="E21" i="49"/>
  <c r="E22" i="49"/>
  <c r="E14" i="49"/>
  <c r="E15" i="49"/>
  <c r="F15" i="49" s="1"/>
  <c r="E16" i="49"/>
  <c r="E20" i="10"/>
  <c r="E21" i="10"/>
  <c r="E22" i="10"/>
  <c r="F22" i="10" s="1"/>
  <c r="E12" i="10"/>
  <c r="E13" i="10"/>
  <c r="E14" i="10"/>
  <c r="E20" i="50"/>
  <c r="F20" i="50" s="1"/>
  <c r="E21" i="50"/>
  <c r="E22" i="50"/>
  <c r="E14" i="50"/>
  <c r="E15" i="50"/>
  <c r="F15" i="50" s="1"/>
  <c r="E16" i="50"/>
  <c r="E11" i="12"/>
  <c r="F11" i="12" s="1"/>
  <c r="E10" i="12"/>
  <c r="F28" i="49"/>
  <c r="F22" i="49"/>
  <c r="E28" i="10"/>
  <c r="F28" i="10" s="1"/>
  <c r="E25" i="10"/>
  <c r="E7" i="10"/>
  <c r="E21" i="7"/>
  <c r="E22" i="7"/>
  <c r="F22" i="7" s="1"/>
  <c r="E23" i="7"/>
  <c r="E24" i="7"/>
  <c r="E25" i="7"/>
  <c r="E18" i="7"/>
  <c r="F18" i="7" s="1"/>
  <c r="E12" i="7"/>
  <c r="E13" i="7"/>
  <c r="E14" i="7"/>
  <c r="E15" i="7"/>
  <c r="F15" i="7" s="1"/>
  <c r="E7" i="7"/>
  <c r="E18" i="51"/>
  <c r="E19" i="51"/>
  <c r="E20" i="51"/>
  <c r="F20" i="51" s="1"/>
  <c r="E21" i="8"/>
  <c r="E22" i="8"/>
  <c r="E23" i="8"/>
  <c r="E24" i="8"/>
  <c r="E25" i="8"/>
  <c r="E26" i="8"/>
  <c r="E27" i="8"/>
  <c r="E15" i="8"/>
  <c r="E16" i="8"/>
  <c r="E17" i="8"/>
  <c r="E8" i="8"/>
  <c r="E9" i="8"/>
  <c r="F9" i="8" s="1"/>
  <c r="E10" i="8"/>
  <c r="E11" i="8"/>
  <c r="E12" i="8"/>
  <c r="E29" i="5"/>
  <c r="F29" i="5" s="1"/>
  <c r="E30" i="5"/>
  <c r="E31" i="5"/>
  <c r="E26" i="5"/>
  <c r="E21" i="5"/>
  <c r="E22" i="5"/>
  <c r="E23" i="5"/>
  <c r="E24" i="5"/>
  <c r="E25" i="5"/>
  <c r="E9" i="5"/>
  <c r="E10" i="5"/>
  <c r="E11" i="5"/>
  <c r="E12" i="5"/>
  <c r="F12" i="5" s="1"/>
  <c r="E13" i="5"/>
  <c r="E14" i="5"/>
  <c r="E15" i="5"/>
  <c r="E16" i="5"/>
  <c r="F16" i="5" s="1"/>
  <c r="E17" i="5"/>
  <c r="E18" i="5"/>
  <c r="E7" i="5"/>
  <c r="E7" i="4"/>
  <c r="F7" i="4" s="1"/>
  <c r="E7" i="6"/>
  <c r="E7" i="44"/>
  <c r="F7" i="44" s="1"/>
  <c r="E13" i="12"/>
  <c r="F8" i="12"/>
  <c r="E8" i="12"/>
  <c r="E7" i="12"/>
  <c r="E8" i="9"/>
  <c r="F8" i="9" s="1"/>
  <c r="E7" i="9"/>
  <c r="E8" i="7"/>
  <c r="E9" i="7"/>
  <c r="F15" i="8"/>
  <c r="F17" i="8"/>
  <c r="F18" i="5"/>
  <c r="E8" i="5"/>
  <c r="F8" i="5" s="1"/>
  <c r="E18" i="6"/>
  <c r="E19" i="6"/>
  <c r="E20" i="6"/>
  <c r="E21" i="6"/>
  <c r="F21" i="6" s="1"/>
  <c r="E22" i="6"/>
  <c r="E23" i="6"/>
  <c r="E24" i="6"/>
  <c r="E8" i="6"/>
  <c r="F8" i="6" s="1"/>
  <c r="E9" i="6"/>
  <c r="E10" i="6"/>
  <c r="E11" i="6"/>
  <c r="E12" i="6"/>
  <c r="F12" i="6" s="1"/>
  <c r="E13" i="6"/>
  <c r="E14" i="6"/>
  <c r="E15" i="6"/>
  <c r="F8" i="4"/>
  <c r="F14" i="4"/>
  <c r="E16" i="4"/>
  <c r="E22" i="4"/>
  <c r="E28" i="4"/>
  <c r="F28" i="4" s="1"/>
  <c r="F32" i="4"/>
  <c r="E8" i="44"/>
  <c r="E9" i="44"/>
  <c r="E10" i="44"/>
  <c r="F10" i="44" s="1"/>
  <c r="E11" i="44"/>
  <c r="E12" i="44"/>
  <c r="E13" i="44"/>
  <c r="E14" i="44"/>
  <c r="F14" i="44" s="1"/>
  <c r="E15" i="44"/>
  <c r="E16" i="44"/>
  <c r="E17" i="44"/>
  <c r="E19" i="44"/>
  <c r="F19" i="44" s="1"/>
  <c r="E20" i="44"/>
  <c r="E21" i="44"/>
  <c r="E22" i="44"/>
  <c r="E23" i="44"/>
  <c r="F23" i="44" s="1"/>
  <c r="E25" i="44"/>
  <c r="E26" i="44"/>
  <c r="E27" i="44"/>
  <c r="E28" i="44"/>
  <c r="F28" i="44" s="1"/>
  <c r="E29" i="44"/>
  <c r="E30" i="44"/>
  <c r="E32" i="44"/>
  <c r="E33" i="44"/>
  <c r="F33" i="44" s="1"/>
  <c r="E34" i="44"/>
  <c r="E35" i="44"/>
  <c r="E36" i="44"/>
  <c r="E37" i="44"/>
  <c r="F37" i="44" s="1"/>
  <c r="E25" i="12"/>
  <c r="E15" i="12"/>
  <c r="E12" i="12"/>
  <c r="E14" i="9"/>
  <c r="F14" i="9" s="1"/>
  <c r="E11" i="9"/>
  <c r="E11" i="52"/>
  <c r="E9" i="52"/>
  <c r="F9" i="52" s="1"/>
  <c r="E24" i="11"/>
  <c r="F24" i="11" s="1"/>
  <c r="E12" i="11"/>
  <c r="F12" i="11" s="1"/>
  <c r="E10" i="11"/>
  <c r="F10" i="11" s="1"/>
  <c r="F20" i="10"/>
  <c r="F21" i="10"/>
  <c r="F19" i="10"/>
  <c r="E19" i="10"/>
  <c r="F12" i="10"/>
  <c r="F13" i="10"/>
  <c r="F14" i="10"/>
  <c r="E11" i="10"/>
  <c r="F11" i="10" s="1"/>
  <c r="F14" i="49"/>
  <c r="F16" i="49"/>
  <c r="F19" i="49"/>
  <c r="F21" i="49"/>
  <c r="E19" i="49"/>
  <c r="E13" i="49"/>
  <c r="F13" i="49" s="1"/>
  <c r="F14" i="50"/>
  <c r="F16" i="50"/>
  <c r="F19" i="50"/>
  <c r="F21" i="50"/>
  <c r="F22" i="50"/>
  <c r="F13" i="50"/>
  <c r="E19" i="50"/>
  <c r="E13" i="50"/>
  <c r="F13" i="51"/>
  <c r="F18" i="51"/>
  <c r="F19" i="51"/>
  <c r="E12" i="51"/>
  <c r="F12" i="51" s="1"/>
  <c r="E13" i="51"/>
  <c r="E14" i="51"/>
  <c r="F14" i="51" s="1"/>
  <c r="E17" i="51"/>
  <c r="F17" i="51" s="1"/>
  <c r="F11" i="51"/>
  <c r="E11" i="51"/>
  <c r="F25" i="12"/>
  <c r="F25" i="9"/>
  <c r="F8" i="18"/>
  <c r="F9" i="18"/>
  <c r="F12" i="18"/>
  <c r="F14" i="18"/>
  <c r="F15" i="18"/>
  <c r="F18" i="18"/>
  <c r="F19" i="18"/>
  <c r="F21" i="18"/>
  <c r="F22" i="18"/>
  <c r="E11" i="18"/>
  <c r="F11" i="18" s="1"/>
  <c r="E17" i="18"/>
  <c r="F17" i="18" s="1"/>
  <c r="E21" i="18"/>
  <c r="E7" i="18"/>
  <c r="F7" i="18" s="1"/>
  <c r="F8" i="17"/>
  <c r="F9" i="17"/>
  <c r="F12" i="17"/>
  <c r="F17" i="17"/>
  <c r="F18" i="17"/>
  <c r="F19" i="17"/>
  <c r="E12" i="17"/>
  <c r="E17" i="17"/>
  <c r="E7" i="17"/>
  <c r="F7" i="17" s="1"/>
  <c r="F9" i="58"/>
  <c r="F10" i="58"/>
  <c r="F12" i="58"/>
  <c r="F14" i="58"/>
  <c r="F18" i="58"/>
  <c r="F19" i="58"/>
  <c r="F21" i="58"/>
  <c r="F22" i="58"/>
  <c r="F23" i="58"/>
  <c r="E12" i="58"/>
  <c r="E17" i="58"/>
  <c r="F17" i="58" s="1"/>
  <c r="E21" i="58"/>
  <c r="E7" i="58"/>
  <c r="F7" i="58" s="1"/>
  <c r="F8" i="57"/>
  <c r="F11" i="57"/>
  <c r="E10" i="57"/>
  <c r="F10" i="57" s="1"/>
  <c r="E14" i="57"/>
  <c r="F14" i="57" s="1"/>
  <c r="E7" i="57"/>
  <c r="F7" i="57" s="1"/>
  <c r="F8" i="56"/>
  <c r="F9" i="56"/>
  <c r="F10" i="56"/>
  <c r="F13" i="56"/>
  <c r="F14" i="56"/>
  <c r="F15" i="56"/>
  <c r="F18" i="56"/>
  <c r="F21" i="56"/>
  <c r="F22" i="56"/>
  <c r="F26" i="56"/>
  <c r="E12" i="56"/>
  <c r="F12" i="56" s="1"/>
  <c r="E17" i="56"/>
  <c r="F17" i="56" s="1"/>
  <c r="E20" i="56"/>
  <c r="F20" i="56" s="1"/>
  <c r="E25" i="56"/>
  <c r="F25" i="56" s="1"/>
  <c r="E28" i="56"/>
  <c r="F28" i="56" s="1"/>
  <c r="E7" i="56"/>
  <c r="F7" i="56" s="1"/>
  <c r="F8" i="55"/>
  <c r="F11" i="55"/>
  <c r="F13" i="55"/>
  <c r="F16" i="55"/>
  <c r="F20" i="55"/>
  <c r="F21" i="55"/>
  <c r="F22" i="55"/>
  <c r="F7" i="55"/>
  <c r="E10" i="55"/>
  <c r="F10" i="55" s="1"/>
  <c r="E15" i="55"/>
  <c r="F15" i="55" s="1"/>
  <c r="E19" i="55"/>
  <c r="F19" i="55" s="1"/>
  <c r="E25" i="55"/>
  <c r="F25" i="55" s="1"/>
  <c r="E7" i="55"/>
  <c r="F8" i="54"/>
  <c r="F9" i="54"/>
  <c r="F10" i="54"/>
  <c r="F13" i="54"/>
  <c r="F14" i="54"/>
  <c r="F15" i="54"/>
  <c r="F19" i="54"/>
  <c r="F21" i="54"/>
  <c r="F23" i="54"/>
  <c r="F24" i="54"/>
  <c r="F25" i="54"/>
  <c r="F28" i="54"/>
  <c r="E12" i="54"/>
  <c r="F12" i="54" s="1"/>
  <c r="E17" i="54"/>
  <c r="F17" i="54" s="1"/>
  <c r="E21" i="54"/>
  <c r="E27" i="54"/>
  <c r="F27" i="54" s="1"/>
  <c r="E7" i="54"/>
  <c r="F7" i="54" s="1"/>
  <c r="F9" i="53"/>
  <c r="F12" i="53"/>
  <c r="F13" i="53"/>
  <c r="F14" i="53"/>
  <c r="F18" i="53"/>
  <c r="F20" i="53"/>
  <c r="F21" i="53"/>
  <c r="F22" i="53"/>
  <c r="F27" i="53"/>
  <c r="F28" i="53"/>
  <c r="E11" i="53"/>
  <c r="F11" i="53" s="1"/>
  <c r="E17" i="53"/>
  <c r="F17" i="53" s="1"/>
  <c r="E25" i="53"/>
  <c r="F25" i="53" s="1"/>
  <c r="E7" i="53"/>
  <c r="F7" i="53" s="1"/>
  <c r="F10" i="12"/>
  <c r="F12" i="12"/>
  <c r="F13" i="12"/>
  <c r="F15" i="12"/>
  <c r="F16" i="12"/>
  <c r="F7" i="12"/>
  <c r="E9" i="12"/>
  <c r="F9" i="12" s="1"/>
  <c r="E17" i="12"/>
  <c r="F17" i="12" s="1"/>
  <c r="E18" i="12"/>
  <c r="F18" i="12" s="1"/>
  <c r="E20" i="12"/>
  <c r="F20" i="12" s="1"/>
  <c r="E21" i="12"/>
  <c r="F21" i="12" s="1"/>
  <c r="E23" i="12"/>
  <c r="F23" i="12" s="1"/>
  <c r="E24" i="12"/>
  <c r="F24" i="12" s="1"/>
  <c r="F10" i="9"/>
  <c r="F11" i="9"/>
  <c r="F12" i="9"/>
  <c r="F15" i="9"/>
  <c r="F18" i="9"/>
  <c r="F20" i="9"/>
  <c r="F21" i="9"/>
  <c r="F24" i="9"/>
  <c r="F7" i="9"/>
  <c r="E9" i="9"/>
  <c r="F9" i="9" s="1"/>
  <c r="E16" i="9"/>
  <c r="F16" i="9" s="1"/>
  <c r="E20" i="9"/>
  <c r="E23" i="9"/>
  <c r="F23" i="9" s="1"/>
  <c r="F13" i="11"/>
  <c r="F15" i="11"/>
  <c r="F18" i="11"/>
  <c r="F19" i="11"/>
  <c r="F20" i="11"/>
  <c r="F7" i="11"/>
  <c r="E8" i="11"/>
  <c r="F8" i="11" s="1"/>
  <c r="E17" i="11"/>
  <c r="F17" i="11" s="1"/>
  <c r="E22" i="11"/>
  <c r="F22" i="11" s="1"/>
  <c r="E23" i="11"/>
  <c r="F23" i="11" s="1"/>
  <c r="F8" i="52"/>
  <c r="F11" i="52"/>
  <c r="F19" i="52"/>
  <c r="F7" i="52"/>
  <c r="E8" i="52"/>
  <c r="E12" i="52"/>
  <c r="F12" i="52" s="1"/>
  <c r="E13" i="52"/>
  <c r="F13" i="52" s="1"/>
  <c r="E15" i="52"/>
  <c r="F15" i="52" s="1"/>
  <c r="E16" i="52"/>
  <c r="F16" i="52" s="1"/>
  <c r="E18" i="52"/>
  <c r="F18" i="52" s="1"/>
  <c r="E7" i="52"/>
  <c r="F8" i="10"/>
  <c r="F24" i="10"/>
  <c r="F25" i="10"/>
  <c r="F7" i="10"/>
  <c r="E8" i="10"/>
  <c r="E9" i="10"/>
  <c r="F9" i="10" s="1"/>
  <c r="E16" i="10"/>
  <c r="F16" i="10" s="1"/>
  <c r="E17" i="10"/>
  <c r="F17" i="10" s="1"/>
  <c r="E24" i="10"/>
  <c r="E27" i="10"/>
  <c r="F27" i="10" s="1"/>
  <c r="F8" i="49"/>
  <c r="F9" i="49"/>
  <c r="F10" i="49"/>
  <c r="F11" i="49"/>
  <c r="F24" i="49"/>
  <c r="F25" i="49"/>
  <c r="F31" i="49"/>
  <c r="F32" i="49"/>
  <c r="F33" i="49"/>
  <c r="E23" i="49"/>
  <c r="F23" i="49" s="1"/>
  <c r="E27" i="49"/>
  <c r="F27" i="49" s="1"/>
  <c r="E31" i="49"/>
  <c r="E7" i="49"/>
  <c r="F7" i="49" s="1"/>
  <c r="F8" i="50"/>
  <c r="F23" i="50"/>
  <c r="F29" i="50"/>
  <c r="E8" i="50"/>
  <c r="E9" i="50"/>
  <c r="F9" i="50" s="1"/>
  <c r="E10" i="50"/>
  <c r="F10" i="50" s="1"/>
  <c r="E11" i="50"/>
  <c r="F11" i="50" s="1"/>
  <c r="E23" i="50"/>
  <c r="E24" i="50"/>
  <c r="F24" i="50" s="1"/>
  <c r="E26" i="50"/>
  <c r="F26" i="50" s="1"/>
  <c r="E27" i="50"/>
  <c r="F27" i="50" s="1"/>
  <c r="E29" i="50"/>
  <c r="E30" i="50"/>
  <c r="F30" i="50" s="1"/>
  <c r="E7" i="50"/>
  <c r="F7" i="50" s="1"/>
  <c r="F21" i="51"/>
  <c r="F27" i="51"/>
  <c r="E8" i="51"/>
  <c r="F8" i="51" s="1"/>
  <c r="E9" i="51"/>
  <c r="F9" i="51" s="1"/>
  <c r="E21" i="51"/>
  <c r="E22" i="51"/>
  <c r="F22" i="51" s="1"/>
  <c r="E24" i="51"/>
  <c r="F24" i="51" s="1"/>
  <c r="E25" i="51"/>
  <c r="F25" i="51" s="1"/>
  <c r="E27" i="51"/>
  <c r="E28" i="51"/>
  <c r="F28" i="51" s="1"/>
  <c r="E7" i="51"/>
  <c r="F7" i="51" s="1"/>
  <c r="F27" i="8"/>
  <c r="F8" i="8"/>
  <c r="F10" i="8"/>
  <c r="F11" i="8"/>
  <c r="F12" i="8"/>
  <c r="F16" i="8"/>
  <c r="F20" i="8"/>
  <c r="F21" i="8"/>
  <c r="F22" i="8"/>
  <c r="F23" i="8"/>
  <c r="F24" i="8"/>
  <c r="F25" i="8"/>
  <c r="F26" i="8"/>
  <c r="F7" i="8"/>
  <c r="E14" i="8"/>
  <c r="F14" i="8" s="1"/>
  <c r="E20" i="8"/>
  <c r="E7" i="8"/>
  <c r="F8" i="7"/>
  <c r="F9" i="7"/>
  <c r="F12" i="7"/>
  <c r="F13" i="7"/>
  <c r="F14" i="7"/>
  <c r="F20" i="7"/>
  <c r="F21" i="7"/>
  <c r="F23" i="7"/>
  <c r="F24" i="7"/>
  <c r="F25" i="7"/>
  <c r="F7" i="7"/>
  <c r="E11" i="7"/>
  <c r="F11" i="7" s="1"/>
  <c r="E17" i="7"/>
  <c r="F17" i="7" s="1"/>
  <c r="E20" i="7"/>
  <c r="F24" i="6"/>
  <c r="F9" i="6"/>
  <c r="F10" i="6"/>
  <c r="F11" i="6"/>
  <c r="F13" i="6"/>
  <c r="F14" i="6"/>
  <c r="F15" i="6"/>
  <c r="E17" i="6"/>
  <c r="F17" i="6" s="1"/>
  <c r="F18" i="6"/>
  <c r="F19" i="6"/>
  <c r="F20" i="6"/>
  <c r="F22" i="6"/>
  <c r="F23" i="6"/>
  <c r="F7" i="6"/>
  <c r="F9" i="5"/>
  <c r="F10" i="5"/>
  <c r="F11" i="5"/>
  <c r="F13" i="5"/>
  <c r="F15" i="5"/>
  <c r="F17" i="5"/>
  <c r="F21" i="5"/>
  <c r="F22" i="5"/>
  <c r="F23" i="5"/>
  <c r="F24" i="5"/>
  <c r="F25" i="5"/>
  <c r="F26" i="5"/>
  <c r="F30" i="5"/>
  <c r="F31" i="5"/>
  <c r="F7" i="5"/>
  <c r="E28" i="5"/>
  <c r="F28" i="5" s="1"/>
  <c r="E20" i="5"/>
  <c r="F20" i="5" s="1"/>
  <c r="F9" i="4"/>
  <c r="F11" i="4"/>
  <c r="F13" i="4"/>
  <c r="F15" i="4"/>
  <c r="F27" i="4"/>
  <c r="E30" i="4"/>
  <c r="F30" i="4" s="1"/>
  <c r="F31" i="4"/>
  <c r="F34" i="44"/>
  <c r="F35" i="44"/>
  <c r="F36" i="44"/>
  <c r="F32" i="44"/>
  <c r="F8" i="44"/>
  <c r="F9" i="44"/>
  <c r="F11" i="44"/>
  <c r="F12" i="44"/>
  <c r="F13" i="44"/>
  <c r="F15" i="44"/>
  <c r="F16" i="44"/>
  <c r="F17" i="44"/>
  <c r="F20" i="44"/>
  <c r="F21" i="44"/>
  <c r="F22" i="44"/>
  <c r="F25" i="44"/>
  <c r="F26" i="44"/>
  <c r="F27" i="44"/>
  <c r="F29" i="44"/>
  <c r="F30" i="44"/>
</calcChain>
</file>

<file path=xl/sharedStrings.xml><?xml version="1.0" encoding="utf-8"?>
<sst xmlns="http://schemas.openxmlformats.org/spreadsheetml/2006/main" count="1164" uniqueCount="405">
  <si>
    <t>l;=g+=</t>
  </si>
  <si>
    <t>ljj/0f</t>
  </si>
  <si>
    <t>!</t>
  </si>
  <si>
    <t>@</t>
  </si>
  <si>
    <t>#</t>
  </si>
  <si>
    <t>s</t>
  </si>
  <si>
    <t>kSsL df]6/ af6f]</t>
  </si>
  <si>
    <t>c/lgsf] /fhdfu{;Fu hf]l8Psf]</t>
  </si>
  <si>
    <t>$</t>
  </si>
  <si>
    <t>%</t>
  </si>
  <si>
    <t>^</t>
  </si>
  <si>
    <t>v</t>
  </si>
  <si>
    <t>uf]/]6f] af6f]df hf]l8Psf]</t>
  </si>
  <si>
    <t>af6f] gePsf] v]tLof]Uo hUuf</t>
  </si>
  <si>
    <t>&amp;</t>
  </si>
  <si>
    <t>*</t>
  </si>
  <si>
    <t>!= eQmk'/ gu/kflnsf</t>
  </si>
  <si>
    <t>Knflg·sf] kSsL af6f]</t>
  </si>
  <si>
    <t>&amp; dL6/ / ;f] eGbf dfly</t>
  </si>
  <si>
    <t>% dL6/ / ;f] eGbf dfly</t>
  </si>
  <si>
    <t>$ dL6/ / ;f] eGbf dfly</t>
  </si>
  <si>
    <t>$ dL6/ eGbf sd</t>
  </si>
  <si>
    <t>u¶f3/af6 ;fgf]l7dL hfg] af6f]</t>
  </si>
  <si>
    <t>u¶f3/b]lv sf]l/og c:ktfn hfg] ;8s</t>
  </si>
  <si>
    <t>(</t>
  </si>
  <si>
    <t>sRrL df]6/ af6f]</t>
  </si>
  <si>
    <t>u</t>
  </si>
  <si>
    <t>uf]/]6f] af6f]</t>
  </si>
  <si>
    <t>afns'df/L sf]nf]gLsf] kSsL df]6/af6f] ePsf]</t>
  </si>
  <si>
    <t>uf]/]6f] af6f];Fu hf]l8Psf]</t>
  </si>
  <si>
    <t>af6f] gePsf] v]tL of]Uo hUuf</t>
  </si>
  <si>
    <t>ª</t>
  </si>
  <si>
    <t>d"n ;8s</t>
  </si>
  <si>
    <t>uNnL ;8s</t>
  </si>
  <si>
    <t>rf]s ;8s</t>
  </si>
  <si>
    <t>3/ leq -l5l8af6_ hfg] ;8s</t>
  </si>
  <si>
    <t>Knflg·sf] sRrL af6f] ePsf]</t>
  </si>
  <si>
    <t>Knflg·sf] kSsL af6f] ePsf]</t>
  </si>
  <si>
    <t>af]8]af6 w'Gr]kfvf] hfg] kSsL df]6/ af6f] hf]l8Psf]</t>
  </si>
  <si>
    <t>s ju{ M &amp; dL6/ / ;f] eGbf dfly</t>
  </si>
  <si>
    <t>v ju{ M % dL6/ / ;f] eGbf dfly</t>
  </si>
  <si>
    <t>u ju{ M $ dL6/ / ;f] eGbf dfly</t>
  </si>
  <si>
    <t>eQmk'/–sf7df8f}+ hfg] ;8s;Fu hf]l8Psf]</t>
  </si>
  <si>
    <t>gu/kflnsfaf6 af]8] hfg] af6f]</t>
  </si>
  <si>
    <t>uf+v' hfg] sRrL ;8sdf hf]l8Psf]</t>
  </si>
  <si>
    <t>uf]/]6f] af6f] hf]l8Psf]</t>
  </si>
  <si>
    <t>eQmk'/ hfg] k'/fgf] kSsL ;8s;Fu hf]l8Psf]</t>
  </si>
  <si>
    <t>af]8] d'nkfgL hfg] kSsL ;8s;Fu hf]l8Psf]</t>
  </si>
  <si>
    <t>af]8]af6 w'Gr]kfvf hfg] lkr ;8s</t>
  </si>
  <si>
    <t>hgs lzIffaf6 w'Gr]kfvf hfg] kSsL ;8s</t>
  </si>
  <si>
    <t>af]8]af6 w'Gr]kfvf hfg] sRrL df]6/ af6f]</t>
  </si>
  <si>
    <t>Knflg·sf] sRrL af6f]</t>
  </si>
  <si>
    <t>3 ju{ M $ dL6/ eGbf sd</t>
  </si>
  <si>
    <t>c/lgsf] /fhdfu{ hf]l8Psf]</t>
  </si>
  <si>
    <t xml:space="preserve">kSsL df]6/ af6f] </t>
  </si>
  <si>
    <t>sRrL df]6/ af6f];Fu hf]l8Psf]</t>
  </si>
  <si>
    <t>Knflg·sf] sRrL df]6/ af6f]</t>
  </si>
  <si>
    <t>sRrL df]6/ af6f] hf]l8Psf]</t>
  </si>
  <si>
    <t>kSsL df]6/ af6f] hf]l8Psf]</t>
  </si>
  <si>
    <t xml:space="preserve">af6f] gePsf] </t>
  </si>
  <si>
    <t>af6f] gePsf]</t>
  </si>
  <si>
    <t>sdnljgfos lhtk'/ x'Fb} gu/sf]6 hfg] af6f]</t>
  </si>
  <si>
    <t>RofDxl;+xaf6 k|x/L rf}sL eO{ ;'8fn hfg] af6f]</t>
  </si>
  <si>
    <t>gu/sf]6 hfg] kSsL df]6/ af6f];Fu hf]l8Psf]</t>
  </si>
  <si>
    <t>cGo j8fsf] sRrL df]6/ af6f]</t>
  </si>
  <si>
    <t>gu/sf]6 hfg] ;8ssf] bfofF afofF</t>
  </si>
  <si>
    <t>;'8fn, lhtk'/ hfg] kSsL df]6/ af6f]sf] bfofF afofF</t>
  </si>
  <si>
    <t>rfFu' hfg] kSsL df]6/ af6f] -gf6]Zj/L k|f=lj=b]lv dflysf] efu</t>
  </si>
  <si>
    <t>eQmk'/af6 sf7df8f}+ hfg] k'/fgf] ;8s</t>
  </si>
  <si>
    <t xml:space="preserve">uf]/]6f] af6f] ePsf] </t>
  </si>
  <si>
    <t>#= ;"o{ljgfos gu/kflnsf</t>
  </si>
  <si>
    <t xml:space="preserve">Knflg·sf] sRrL af6f] </t>
  </si>
  <si>
    <t>c/lgsf] /fhdfu{af6 z+vw/rf]s blIf0ftkm{ blwsf]6 hfg] kSsL ;8s;Fu hf]l8Psf]</t>
  </si>
  <si>
    <t>z+vw/rf]saf6 pQ/tkm{ lyld afns'df/L hfg] af6f] hf]l8Psf]</t>
  </si>
  <si>
    <t>c/lgsf] /fhdfu{af6 blIf0f tkm{ O8f]d'nf dfu{ eO{ blwsf]6 hfg] af6f] hf]l8Psf]</t>
  </si>
  <si>
    <t>c/lgsf] /fhdfu{af6 pQ/tkm{ afxfvf rf]s;Dd hfg] ;8sdf hf]l8Psf]</t>
  </si>
  <si>
    <t>af]8] l;dfgfb]lv ;fgf]l7dL hfg] kSsL ;8s af6f]df hf]l8Psf]</t>
  </si>
  <si>
    <t>k'/fgf] lyldaf6 eQmk'/ hfg] kSsL df]6/ af6f] hf]l8Psf]</t>
  </si>
  <si>
    <t>;fg'6f/ rf]sb]lv d'nkfgL hfg] kSsL df]6/ af6f] / af]8] ;fg'6f/ rf]sb]lv ;/:jtLv]n;Dd hfg] kSsL df]6/ af6f]</t>
  </si>
  <si>
    <t>k'/fgf] lyldb]lv af]8] hfg] ;fg'6f/;Ddsf] kSsL df]6/ af6f]</t>
  </si>
  <si>
    <t>:jaf;L ;fljs afns'df/L @ / $ -xfn d=ly=g=kf= !_ @)^%.@.!( b]lv nfu' ePsf gofF gfkLsf] &gt;]:tf cg';f/sf hUufx?df</t>
  </si>
  <si>
    <t>;fljs g+v]n j8f g+= !, @, % / ( xfnsf] j8f g+= (</t>
  </si>
  <si>
    <t>;fljs g+v]n j8f g+= #, $, ^, &amp; / * xfnsf] j8f g+= (</t>
  </si>
  <si>
    <t>;fljs g+v]n j8f g+= !, @, &amp;, * / ( xfnsf] j8f g+= (</t>
  </si>
  <si>
    <t>s_ ;fljs l;kf8f]n j8f g+= !, @, * / ( xfnsf] j8f g+=  *</t>
  </si>
  <si>
    <t>;fljs l;kf8f]n j8f g+= !, @, #, * / ( xfnsf] j8f g+=  *</t>
  </si>
  <si>
    <t>;fljs l;kf8f]n j8f g+= &amp; xfnsf] j8f g+= *</t>
  </si>
  <si>
    <t>;fljs l;kf8f]n j8f g+= !, @, #, * / ( xfnsf] j8f g+= *</t>
  </si>
  <si>
    <t>;fljs l;kf8f]n j8f g+= ^ / &amp; xfnsf] j8f g+= *</t>
  </si>
  <si>
    <t>;fljs j8f g+= !, @, #, $, %, ^ / &amp; xfnsf] j8f !</t>
  </si>
  <si>
    <t>;fljs j8f g+= * / ( xfnsf] j8f g+= !</t>
  </si>
  <si>
    <t>;fljs j8f g+= !, @, #, $, %, ^ / &amp; xfnsf] j8f g+= !</t>
  </si>
  <si>
    <t>;fljs j8f g+= !, @ / $ xfnsf] j8f g+= $</t>
  </si>
  <si>
    <t>;fljs blwsf]6 uflj; j8f g+= ^, &amp;, * / ( -j8f g+= &amp;3 afx]s_ xfnsf] j8f g+= $</t>
  </si>
  <si>
    <t>;fljs blwsf]6 uflj; j8f g+= #, % / &amp;3 xfnsf] j8f g+= $</t>
  </si>
  <si>
    <t>;fljs afnsf]6 uf=lj=;= j8f g+= !, @, #, $, % / ( xfnsf] j8f @ / #</t>
  </si>
  <si>
    <t>;fljs afnsf]6 uf=lj=;= j8f g+= ^, &amp; / * xfnsf] j8f g+= @ / #</t>
  </si>
  <si>
    <t>;fljs tfynL uf=lj=;=j8f g+= &amp;, * / ( xfnsf] j8f g+= (</t>
  </si>
  <si>
    <t>;fljs gu/sf]6 uf=lj=;=j8f g+= &amp; sf] Knflg·sf] sRrL df]6/ af6f] xfnsf] j8f g+= ^</t>
  </si>
  <si>
    <t>$= rfFu'gf/fo0f gu/kflnsf</t>
  </si>
  <si>
    <t>;fljs j8f g+= (3 xfnsf] j8f g+= $</t>
  </si>
  <si>
    <t>cGo ;fljs j8fsf] sRrL df]6/ af6f] j8f g+= !, # / % afx]s xfnsf] j8f g+= $</t>
  </si>
  <si>
    <t>;fljs rf+u'gf/fo0f uf=lj=;=j8f g+= !, # / % sf] xfnsf] j8f g+= $</t>
  </si>
  <si>
    <t>;fljs rf+u'gf/fo0f uf=lj=;= j8f g+= (3 xfnsf] j8f g+= $</t>
  </si>
  <si>
    <t>;fljs g+v]n j8f g+= #, $, % / ^ xfnsf] j8f g+= (</t>
  </si>
  <si>
    <t>;fljs g+v]n j8f g+= #, $, % / ^ -kxf8L If]q tkm{_ xfnsf] j8f g+= (</t>
  </si>
  <si>
    <t>r</t>
  </si>
  <si>
    <t>gu/sf]6 hfg] kSsL df]6/ af6f] Jof/]sb]lv vl/kf6Lsf] sne6{;Dd</t>
  </si>
  <si>
    <t xml:space="preserve">$= rfFu'gf/fo0f gu/kflnsf </t>
  </si>
  <si>
    <t>j8f g+= @ M  ;fljs b'jfsf]6 j8f g+= ! @ # / ;fljs emf}v]n j8f g+= *</t>
  </si>
  <si>
    <t>j8f g+= ! M  ;fljs b'jfsf]6 j8f g+= ! @ # afx]s</t>
  </si>
  <si>
    <t>j8f g+= # M  ;fljs emf}v]n j8f g+= * afx]s</t>
  </si>
  <si>
    <t>;Nnf3f/L rf]saf6 j8f sfof{no;Dd j8f g+= ! / @ xfnsf] j8f g+= @</t>
  </si>
  <si>
    <t xml:space="preserve">;fljs j8f g+= ! / @ xfnsf] j8f g+= @ </t>
  </si>
  <si>
    <t>;fljs j8f g+= #, $, &amp; / * xfnsf] j8f g+= ! / @</t>
  </si>
  <si>
    <t>;fljs j8f g+= %, ^ / ( xfnsf] j8f g+= !</t>
  </si>
  <si>
    <t>;fljs j8f g+= !, @ / # xfnsf] j8f g+= @</t>
  </si>
  <si>
    <t>;fljs j8f g+= $, &amp; / * xfnsf] j8f g+=  @</t>
  </si>
  <si>
    <t>;fljs j8f g+= %, ^ / ( xfnsf] j8f g+= @</t>
  </si>
  <si>
    <t>;fljs afu]Zj/L j8f g+= @ xfnsf] j8f g+= &amp;</t>
  </si>
  <si>
    <t>;fljs afu]Zj/L j8f g+= $ / * v]t tkm{ xfnsf] j8f g+= &amp;</t>
  </si>
  <si>
    <t>;fljs afu]Zj/L j8f g+= !, @, #, %, ^, &amp; / ( xfnsf]] j8f g+= &amp;</t>
  </si>
  <si>
    <t xml:space="preserve">;fljs afu]Zj/L j8f g+= $ / * xfnsf] j8f g+=&amp; </t>
  </si>
  <si>
    <t>cGo ;fljs afu]Zj/L j8f g+= !, #, %, ^, &amp; / ( xfnsf] j8f g+= &amp;</t>
  </si>
  <si>
    <t>;fljs blwsf]6 uflj; j8f g+= ^, &amp;, * / ( xfnsf] j8f g+= $</t>
  </si>
  <si>
    <t>;fljs afnsf]6 uf=lj=;= j8f g+= ^, &amp;, *, (-@_ xfnsf] j8f g+= @ / #</t>
  </si>
  <si>
    <t>;fljs afnsf]6 uf=lj=;= j8f g+= #, $, (-!_, (-#_ xfnsf] j8f g+= @ / #</t>
  </si>
  <si>
    <t>;fljs emf}v]n uf=lj=;= j8f g+= #, $ / % xfnsf] j8f g+= #</t>
  </si>
  <si>
    <t>;fljs emf}v]n uf=lj=;= j8f g+= !, @ / ( xfnsf] j8f g+= #</t>
  </si>
  <si>
    <t>dfyL pNn]v ul/P afx]ssf kSsL df]6/ af6f]</t>
  </si>
  <si>
    <t>dfyL pNn]v ul/P afx]ssf sRrL df]6/ af6f]</t>
  </si>
  <si>
    <t>b]phf ufpF hfg] kSsL af6f]</t>
  </si>
  <si>
    <t>;fljs j8f g+= @, $, ^, &amp;, * / ( xfnsf] j8f g+= *</t>
  </si>
  <si>
    <t>;xfos tyf leqL kSsL df]6/ af6f]</t>
  </si>
  <si>
    <t xml:space="preserve">;fljs 5fln· uf=lj=;= j8f g+= @, $, %, ^, &amp; / * xfnsf] j8f g+= %  </t>
  </si>
  <si>
    <t>;fljs 5fln· uf=lj=;= j8f g+= !, # / ( xfnsf] j8f g+= %</t>
  </si>
  <si>
    <t xml:space="preserve">;fljs 5fln· uf=lj=;=j8f g+= @, $, %, ^, &amp; / * xfnsf] j8f g+= %  </t>
  </si>
  <si>
    <t>;fljs 5fln· uf=lj=;=j8f g+= !, # / ( xfnsf] j8f g+= %</t>
  </si>
  <si>
    <t>;fljs l;kf8f]n j8f g+= $ / % xfnsf] j8f g+= *</t>
  </si>
  <si>
    <t>;fljs emf}v]n uf=lj=;= j8f g+= ^ xfnsf] j8f g+= #  j8f sfof{no eGbf dflysf] efu</t>
  </si>
  <si>
    <t>;fljs emf}v]n uf=lj=;= j8f g+= ^ xfnsf] j8f g+= #</t>
  </si>
  <si>
    <t>;fljs emf}v]n uf=lj=;= j8f g+= !, @, #, $, % / ( xfnsf] j8f g+= #</t>
  </si>
  <si>
    <t>;fljs emf}v]n uf=lj=;= j8f g+= !, @, #, $, %, ^ / ( xfnsf] j8f g+= #</t>
  </si>
  <si>
    <t>;fljs emf}v]n uf=lj=;= j8f g+= &amp; / * xfnsf] j8f g+= @ / #</t>
  </si>
  <si>
    <t xml:space="preserve">;fljs emf}v]n uf=lj=;= j8f g+= &amp; / * xfnsf] j8f g+= @ / # </t>
  </si>
  <si>
    <t>;fljs emf}v]n uf=lj=;= j8f g+= &amp; / * xfnsf] j8f g+= @ / # sfnL 3f6sf] k'nb]lv dfly j8f sfof{no;Dd</t>
  </si>
  <si>
    <t>;fljs ;'8fn uf=lj=;= j8f g+= !, # / % xfnsf] j8f g+= *</t>
  </si>
  <si>
    <t>;fljs u'08' uf=lj=;= j8f g+= $, %, ^, &amp;, * / ( xfnsf] j8f g+= &amp;</t>
  </si>
  <si>
    <t>;fljs u'08' uf=lj=;= j8f g+= !, @, #, &amp; / * xfnsf] j8f g+= &amp;</t>
  </si>
  <si>
    <t>;fljs u'08' uf=lj=;= j8f g+= $, %, ^ / ( xfnsf] j8f  g+= &amp;</t>
  </si>
  <si>
    <t>;fljs u'08' uf=lj=;= j8f g+= $, %, ^ / ( xfnsf] j8f g+= &amp;</t>
  </si>
  <si>
    <t xml:space="preserve">zx/L Onfsf -s_  d"naf6f] </t>
  </si>
  <si>
    <t>zx/L Onfsf -u_ uNnL af6f]</t>
  </si>
  <si>
    <t>zx/L Onfsf -3_ rf]saf6f]</t>
  </si>
  <si>
    <t>zx/L Onfsf</t>
  </si>
  <si>
    <t>;fljs blwsf]6 uflj; j8f g+= !, @ / $ xfnsf] j8f g+= $</t>
  </si>
  <si>
    <t>;fljs blwsf]6 uflj; j8f g+= # / %  xfnsf] j8f g+= $</t>
  </si>
  <si>
    <t>af6f] gePsf] hUuf</t>
  </si>
  <si>
    <t>;fljs blwsf]6 uflj; j8f g+= !, # / % xfnsf] j8f g+= $</t>
  </si>
  <si>
    <t>;fljs blwsf]6 uflj; j8f g+= @ / $ xfnsf] j8f g+= $</t>
  </si>
  <si>
    <t>;fljs l;?6f/ uf=lj=;= j8f g+= !, @, #, $, %, ^ / &amp; xfnsf] j8f g+= !</t>
  </si>
  <si>
    <t>;fljs l;?6f/ uf=lj=;= j8f g+= * / ( xfnsf] j8f g+= !</t>
  </si>
  <si>
    <t>;fljs l;?6f/ uf=lj=;= j8f g+= !, @ / # xfnsf] j8f g+= !</t>
  </si>
  <si>
    <t>;fljs l;?6f/ uf=lj=;= j8f g+= $, %, ^ / &amp; xfnsf] j8f g+= !</t>
  </si>
  <si>
    <t xml:space="preserve">;fljs afnsf]6 uf=lj=;= j8f g+= ^, &amp; / * xfnsf] j8f g+= # </t>
  </si>
  <si>
    <t>;fljs afnsf]6 uf=lj=;= j8f g+= !, @, #, $, % / ( xfnsf] j8f g+= @ / #</t>
  </si>
  <si>
    <t xml:space="preserve">Knflg·sf] kSsL df]6/ af6f] </t>
  </si>
  <si>
    <t>;fljs tfynL uf=lj=;=j8f g+= #, $s / $v xfnsf] j8f g+= (</t>
  </si>
  <si>
    <t>;fljs tfynL uf=lj=;= j8f g+= #, $s / $v xfnsf] j8f g+= (</t>
  </si>
  <si>
    <t xml:space="preserve">Knflg·sf] sRrL df]6/ af6f] </t>
  </si>
  <si>
    <t>eQmk'/ hfg] k'/fgf] ;8s d=ly=g=kf= j8f g+= @  ;fljs j8f g+=!&amp;_ -lbJoZj/L j8f g+= &amp;, * / (_</t>
  </si>
  <si>
    <t>sf}zn6f/af6 t];f{6f/ hfg] af6f]</t>
  </si>
  <si>
    <t>Knflg·sf] sRrL df]6/ af6f] ePsf]</t>
  </si>
  <si>
    <t>Knflg·sf] kSsL df]6/ af6f] ePsf]</t>
  </si>
  <si>
    <t>!)</t>
  </si>
  <si>
    <t>d=ly=g=kf= j8f g+= ! / # - ;fljs !% / !^_</t>
  </si>
  <si>
    <t>lbJoZj/L j8f g+= &amp;, * / ( -d=ly=g=kf= j8f g+= @_ -;fljs j8f g+= !&amp;_</t>
  </si>
  <si>
    <t>d=ly=g=kf= j8f g+= ! / # -;fljs j8f g+= !% / !^_</t>
  </si>
  <si>
    <t xml:space="preserve">;fljs j8f g+= !, @ / # xfnsf] j8f g+= !) </t>
  </si>
  <si>
    <t>;fljs j8f g+= $, %, ^, &amp;, * / ( xfnsf] j8f g+= !)</t>
  </si>
  <si>
    <t>;fljs j8f g+= $, %, ^, &amp;, * / ( -kxf8L If]q_ xfnsf] j8f g+= !)</t>
  </si>
  <si>
    <t>;fljs j8f g+= !, @ / # v]t kfvf] b'j} tkm{ xfnsf] j8f g+= !)</t>
  </si>
  <si>
    <t>;fljs j8f g+= $, %, ^, &amp;, * / ( -kxf8L If]q tkm{_ xfnsf] j8f g+= !)</t>
  </si>
  <si>
    <t>;fljs j8f g+= $, %, ^, &amp;, * / (  xfnsf] j8f g+= !)</t>
  </si>
  <si>
    <t>;fljs afu]Zj/L j8f g+= $ / * xfnsf] j8f g+= &amp;</t>
  </si>
  <si>
    <t>c/lgsf] /fhdfu{ afx]ssf kSsL df]6/ af6f]</t>
  </si>
  <si>
    <t>c/lgsf] /fhdfu{ afx]ssf kSsL df]6/ af6f] -kxf8L If]q tkm{_</t>
  </si>
  <si>
    <t>c/lgsf] /fhdfu{ ;+u hf]l8Psf]</t>
  </si>
  <si>
    <t>af6f] gePsf]  hUuf</t>
  </si>
  <si>
    <t>;fljs s6'Gh] j8f g+= !s, @s, #, $, %, ^s / &amp;s xfnsf] j8f g+= %</t>
  </si>
  <si>
    <t>;fljs s6'Gh] j8f g+= !v, @v, ^v, ^u, &amp;v, *s, *v (s / (v xfnsf] j8f g+=   % / ^</t>
  </si>
  <si>
    <t>;fljs s6'Gh] j8f g+= !v, @v, ^v, ^u, &amp;v, *s, *v (s / (v xfnsf] j8f g+=  % / ^</t>
  </si>
  <si>
    <t>;fljs j8f g+= !s, @s, #, $, %, ^s / &amp;s xfnsf] j8f g+= %</t>
  </si>
  <si>
    <t>;fljs s6'Gh] j8f g+= !s, @s, #, $, %, ^s / &amp;s xfnsf] j8f g+=  %</t>
  </si>
  <si>
    <t>v_ ;fljs s6'Gh] j8f g+= !s, @s, #, $, %, ^s / &amp;s xfnsf] j8f g+= %</t>
  </si>
  <si>
    <t>s_ ;fljs s6'Gh] j8f g+= !v, @v, ^v, ^u, &amp;v, *s, *v, (s / (v xfnsf] j8f g+= % / ^</t>
  </si>
  <si>
    <t>Knflg·sf] kSsL df]6/ af6f]</t>
  </si>
  <si>
    <t xml:space="preserve">uf]/]6f] af6f] hf]l8Psf] </t>
  </si>
  <si>
    <t>;fljs ;'8fn uf=lj=;=j8f g+= !, #, % / (  xfnsf] j8f g+= *</t>
  </si>
  <si>
    <t>;fljs ;'8fn uf=lj=;=j8f g+= @, $, ^, &amp; / * xfnsf] j8f g+= *</t>
  </si>
  <si>
    <t xml:space="preserve">;fljs u'08' uf=lj=;= j8f g+= !, @ / # xfnsf] j8f g+= &amp; </t>
  </si>
  <si>
    <t xml:space="preserve">;fljs u'08' uf=lj=;= j8f g+= !, @ / #   -kxf8L If]q tkm{_ xfnsf] j8f g+= &amp; </t>
  </si>
  <si>
    <t>;fljs ;'8fn uf=lj=;=j8f g+= @, $, ^, &amp; / * xfnsf] j8f g+= * -kxf8L If]q tkm{_</t>
  </si>
  <si>
    <t>;fljs ;'8fn uf=lj=;=j8f g+= @, $, ^, &amp; / * kfvf] tkm{ af6f] gePsf] xfnsf] j8f g+= *-kxf8L If]q tkm{_</t>
  </si>
  <si>
    <t>af6f] gePsf] hldg</t>
  </si>
  <si>
    <t>;fljs blwsf]6 uflj; j8f g+= ^, &amp;, * / ( xfnsf] j8f g+= $ sf leqL kSsL af6f]x? ;+u hf]l8Psf</t>
  </si>
  <si>
    <t>;fljs afnsf]6 j8f g+= !, @ / % sf}zn6f/ lj?jf d"naf6f] hf]l8Psf] afx]s leqL kSsLaf6f]x? ;+u hf]l8Psf]</t>
  </si>
  <si>
    <t>sf}zn6f/ rf]s b]lv l;?6f/ l;dfgf k'n ;Dd d"n af6f]sf] bf+o+f af+of+ ;fljs j8f g+= !, @ / % xfnsf] j8f g+= @</t>
  </si>
  <si>
    <t xml:space="preserve">zx/L Onfsf -v_  ;xfosaf6f] </t>
  </si>
  <si>
    <t>!!</t>
  </si>
  <si>
    <t xml:space="preserve">zx/L Onfsf -ª_, -r_ / -5_ 3/d'lgsf] af6f] -nfaf]_ </t>
  </si>
  <si>
    <t xml:space="preserve"> @= ;fljs emf}v]n uf=lj=;= xfn rfFu'gf/fo0f gu/kflnsf j8f g+= @ / # </t>
  </si>
  <si>
    <t>!= ;fljs b'jfsf]6 uf=lj=;= rfFu''gf/fo0f gu/kflnsf j8f g+= ! / @</t>
  </si>
  <si>
    <t>!= ;fljs l;?6f/ uf=lj=;= xfn ;"o{ljgfos gu/kflnsf j8f g+= !</t>
  </si>
  <si>
    <t xml:space="preserve"> @= ;fljs afnsf]6 uf=lj=;= xfn ;"o{ljgfos gu/kflnsf j8f g+= @ / #</t>
  </si>
  <si>
    <t>#= ;fljs blwsf]6 uf=lj=;= xfn ;"o{ljgfos gu/kflnsf j8f g+= $</t>
  </si>
  <si>
    <t>$= ;fljs s6'~h] uf=lj=;= xfn ;"o{ljgfos gu/kflnsf j8f g+= % / ^</t>
  </si>
  <si>
    <t>^= ;fljs l;kf8f]n uf=lj=;= xfn ;"o{ljgfos gu/kflnsf j8f g+= *</t>
  </si>
  <si>
    <t xml:space="preserve"> &amp;= ;fljs g+v]n uf=lj=;= xfn ;"o{ljgfos gu/kflnsf j8f g+= (</t>
  </si>
  <si>
    <t>Knflg·sf] kSsL df]6/ af6f] -;fljs g+v]n j8f g+ !, # / $ xfnsf] j8f g+= (</t>
  </si>
  <si>
    <t>Knflg·sf] sRrL df]6/ af6f] -;fljs g+v]n j8f g+ !, # / $ xfnsf] j8f g+= (</t>
  </si>
  <si>
    <t>Knflg·sf] kSsL df]6/ af6f] -;fljs lrQfkf]n j8f g+ ^, &amp;, * / ( xfnsf] j8f g+= !)</t>
  </si>
  <si>
    <t>Knflg·sf] sRrL df]6/ af6f] -;fljs lrQfkf]n j8f g+ ^, &amp;, * / ( xfnsf] j8f g+= !)</t>
  </si>
  <si>
    <t>$= ;fljs 5flnª uf=lj=;= xfn rfFu'gf/fo0f gu/kflnsf j8f g+= %</t>
  </si>
  <si>
    <t>%= ;fljs gu/sf]6 uf=lj=;= xfn rf+u' gf/fo0f gu/kflnsf j8f g+= ^</t>
  </si>
  <si>
    <t>^= ;fljs afu]Zj/L uf=lj=;= xfn rf+u'gf/fo0f gu/kflnsf j8f g+= &amp;</t>
  </si>
  <si>
    <t>&amp;= ;'8fn uf=lj=;= xfn rf+u'gf/fo0f gu/kflnsf j8f g+= *</t>
  </si>
  <si>
    <t>*= ;fljs tfynL uf=lj=;= xfn rf+u'gf/fo0f gu/kflnsf j8f g+= (</t>
  </si>
  <si>
    <t>*= ;fljs lrQfkf]n uf=lj=;= xfn ;"o{ljgfos gu/kflnsf j8f g+= !)</t>
  </si>
  <si>
    <t>%= ;fljs u'08' uf=lj=;= xfn ;"o{ljgfos gu/kflnsf j8f g+= &amp;</t>
  </si>
  <si>
    <t>j8f sfof{nob]lv tv{ufn ;Dd -d"njf6f]df hf]l8Psf]_</t>
  </si>
  <si>
    <t>;fljs blwsf]6 uflj; j8f g+= # / % xfnsf] j8f g+= $ sf leqL kSsL af6f]x? ;+u hf]l8Psf</t>
  </si>
  <si>
    <t xml:space="preserve">c/lgsf] /fhdfu{;Fu hf]l8Psf] </t>
  </si>
  <si>
    <t>nf]sGynL rf]saf6 xg'dGt] k'n hfg] af6f]</t>
  </si>
  <si>
    <t>;fljs lbJoZj/L uf=lj=;= xfn dWok'/l7dL g= kf= j8f g+= !, @ / #</t>
  </si>
  <si>
    <t>Knflg·sf] kSsL df]6/ af6f] -;fljs j8f g+ ! b]lv % ;Dd_</t>
  </si>
  <si>
    <t>Knflg·sf] sRrL df]6/ af6f] -;fljs j8f g+ ! b]lv % ;Dd_</t>
  </si>
  <si>
    <t>/f]hlen]h xfplh·sf] kSsL df]6/ af6f]</t>
  </si>
  <si>
    <t>Knflg·sf] sRrL df]6/ af6f] -;fljs j8f g+= !, @, $u, % / ^_ xfnsf] j8f g+= (</t>
  </si>
  <si>
    <t>;fljs tfynL uf=lj=;=j8f g+= !, @, $u, % / ^ xfnsf] j8f g+= (</t>
  </si>
  <si>
    <t>;fljs tfynL uf=lj=;= j8f g+= !, @, $u, % / ^ xfnsf] j8f g+= (</t>
  </si>
  <si>
    <t>;Nnf3f/L rf]sb]lv b'wkf6L rf]s;Dd -;8ssf] bfof+afof+_</t>
  </si>
  <si>
    <t>huftL RofDxl;+x kl;v]n ;8sb]lv sdnljgfos rf]s;Dd -;8ssf] bfof+afof+_</t>
  </si>
  <si>
    <t>;Nnf3f/L rf]sb]lv b''jfsf]6 5'l§g] v:ofª v':f'ª vf]nf;Dd -;8ssf] bfof+afof+_</t>
  </si>
  <si>
    <t>gu/sf]6 ;8s -8]sf]rf rf]sb]lv eTs]sf] kf6L ;Dd, ;8ssf] bfof+afof+_</t>
  </si>
  <si>
    <t>gu/sf]6 ;8s -eTs]kf6Lb]lv Jof/]s;Dd, ;8ssf] bfof+afof+_</t>
  </si>
  <si>
    <t>;fljs s6'Gh]sf] kSsLdf]6/ af6f] xfn e=g=kf= j8f g+= ! / #</t>
  </si>
  <si>
    <t>8]sf]rfaf6 rf“u' hfg] kSsL df]6/ af6f] -;8ssf] bfof+afof+_</t>
  </si>
  <si>
    <t>Rofdfl;+x rf]sb]lv dfnkf]t rf]s x'+b} ;fljs tfynLsf] l;dfgf ;Dd -;8ssf] bfof+afof+_</t>
  </si>
  <si>
    <t>Aof;Lrf]sb]lv sfnL3f6 ;Ddsf] bf+of+af+of+sf] kSsL ;8s -;8ssf] bfof+afof+_</t>
  </si>
  <si>
    <t>dfyL pNn]v ul/P afx]ssf kSsL df]6/ af6f]sf] -;8ssf] bfof+afof+_</t>
  </si>
  <si>
    <t xml:space="preserve">;fljs j8f g+= ^, &amp; / * xfnsf] j8f g+= # </t>
  </si>
  <si>
    <t>gf]6 M l;kmfl/;df Knflg·sf] af6f]sf] rf}8fO{ v'nL cfPdf ;fljssf] eLd;]t rkfrf]sf] Knflg·sf] ;/x d"Nof+sg sfod x'g]5 .</t>
  </si>
  <si>
    <t>kSsL df]6/ af6f] -;8ssf] bfof+afof+_</t>
  </si>
  <si>
    <t>Knflg·sf] kSsL df]6/ af6f] -;fljs g+v]n j8f g+ @, %, ^, &amp;, * / (_</t>
  </si>
  <si>
    <t>Knflg·sf] sRrL df]6/ af6f] -;fljs g+v]n j8f g+ @, %, ^, &amp;, * / (_</t>
  </si>
  <si>
    <t>;fljs g+v]n j8f g+= #, $, ^, &amp; / * xfnsf] j8f g+= ( -kxf8L If]q tkm{_</t>
  </si>
  <si>
    <t>;fljs gu/sf]6 uf=lj=;= j8f g+= &amp; sf] cGo sRrL df]6/ af6f] xfnsf] j8f g+= ^</t>
  </si>
  <si>
    <t>;fljs l;kf8f]n j8f g+= !, @, # &amp;, * / ( xfn j8f g+= *</t>
  </si>
  <si>
    <t>rf+u'gf/fo0f gu/kflnsf</t>
  </si>
  <si>
    <t>eQmk'/ gu/kflnsf</t>
  </si>
  <si>
    <t>dWok'/ lydL gu/kflnsf</t>
  </si>
  <si>
    <t>ljifo ;"rL</t>
  </si>
  <si>
    <t>qm=;+=</t>
  </si>
  <si>
    <t>:yfgLo tx</t>
  </si>
  <si>
    <t>k]h g+=</t>
  </si>
  <si>
    <t>2=1</t>
  </si>
  <si>
    <t>2=2</t>
  </si>
  <si>
    <t>2=3</t>
  </si>
  <si>
    <t>2=4</t>
  </si>
  <si>
    <t>2=5</t>
  </si>
  <si>
    <t>;fljs lbJo]Zj/L uf=lj=;= xfn dWok'/ lydL g=kf=</t>
  </si>
  <si>
    <t>;fljs afns'df/L uf=lj=;= xfn dWok'/ lydL g=kf=</t>
  </si>
  <si>
    <t>;fljs l;l4u0f]z uf=lj=;= xfn dWok'/ lydL g=kf=</t>
  </si>
  <si>
    <t>;fljs lgnjf/fxL uf=lj=;= xfn dWok'/ lydL g=kf=</t>
  </si>
  <si>
    <t>;fljs led;]g rkfrf]uf=lj=;= xfn dWok'/ lydL g=kf=</t>
  </si>
  <si>
    <t>;"o{ljgfos gu/kflnsf</t>
  </si>
  <si>
    <t>;fljs l;?6f/ uf=lj=;= xfn ;"o{ljgfos g=kf=</t>
  </si>
  <si>
    <t>3=1</t>
  </si>
  <si>
    <t>3=2</t>
  </si>
  <si>
    <t>3=3</t>
  </si>
  <si>
    <t>3=4</t>
  </si>
  <si>
    <t>3=5</t>
  </si>
  <si>
    <t>3=6</t>
  </si>
  <si>
    <t>3=7</t>
  </si>
  <si>
    <t>;fljs afnsf] uf=lj=;= xfn ;"o{ljgfos g=kf=</t>
  </si>
  <si>
    <t>;fljs blwsf]6 uf=lj=;= xfn ;"o{ljgfos g=kf=</t>
  </si>
  <si>
    <t>;fljs s6'Gh] uf=lj=;= xfn ;"o{ljgfos g=kf=</t>
  </si>
  <si>
    <t>;fljs u'08' uf=lj=;= xfn ;"o{ljgfos g=kf=</t>
  </si>
  <si>
    <t>;fljs l;kf8f]n uf=lj=;= xfn ;"o{ljgfos g=kf=</t>
  </si>
  <si>
    <t>;fljs g+v]n uf=lj=;= xfn ;"o{ljgfos g=kf=</t>
  </si>
  <si>
    <t>;fljs lrQkf]n uf=lj=;= xfn ;"o{ljgfos g=kf=</t>
  </si>
  <si>
    <t>3=8</t>
  </si>
  <si>
    <t>rf+u'gf/fo0f gukflnsf</t>
  </si>
  <si>
    <t>4=1</t>
  </si>
  <si>
    <t>4=2</t>
  </si>
  <si>
    <t>4=3</t>
  </si>
  <si>
    <t>4=4</t>
  </si>
  <si>
    <t>4=5</t>
  </si>
  <si>
    <t>4=6</t>
  </si>
  <si>
    <t>4=7</t>
  </si>
  <si>
    <t>4=8</t>
  </si>
  <si>
    <t>;fljs b'jfsf]6 uf=lj=;= xfn rf+u'gf/fo0f g=kf=</t>
  </si>
  <si>
    <t>;fljs emf}v]n uf=lj=;= xfn rf+u'gf/fo0f g=kf=</t>
  </si>
  <si>
    <t>;fljs rf+u'gf/fo0f uf=lj=;= xfn rf+u'gf/fo0f g=kf=</t>
  </si>
  <si>
    <t>;fljs 5flnª uf=lj=;= xfn rf+u'gf/fo0f g=kf=</t>
  </si>
  <si>
    <t>;fljs gu/sf]6 uf=lj=;= xfn rf+u'gf/fo0f g=kf=</t>
  </si>
  <si>
    <t>;fljs afu]Zj/L uf=lj=;= xfn rf+u'gf/fo0f g=kf=</t>
  </si>
  <si>
    <t>;fljs ;'8fn uf=lj=;= xfn rf+u'gf/fo0f g=kf=</t>
  </si>
  <si>
    <t>;fljs tfynL uf=lj=;= xfn rf+u'gf/fo0f g=kf=</t>
  </si>
  <si>
    <t>s;}n] o; k'l:tsfdf tf]lsPsf] Go"gtd d"No eGbf sd x'g] u/L sfof{no ;d]tnfO{ e'mSofO{ 5Ng] lgotn] jf cGhfgj; ;8s, 3/af6f], s/ cflb jf/] e|ddf kf/L lnvt kfl/t u/]df / ;f] s'/f kl5 kQf nfu]df ;f] sf] gk'u /fh:j sfof{non] sfg"g adf]lhd lghsf] 3/ hUuf /f]Ssf ;d]t /fvL c;"n pk/ ug{ ;Sg] 5 .</t>
  </si>
  <si>
    <t>lnvt kfl/t ubf{ oyfy{ / jf:tljs n]gb]gs} d"No v'nfpg' kg]{5 . o; k'l:tsfdf pNn]lvt d"No eGbf sd d"No /fvL lnvt kfl/t ug{ kfOg] 5}g .</t>
  </si>
  <si>
    <t>;fljsdf lsQfsf6 x'g' cl3 sfodL d"No eGbf lsQfsf6 e} sfod ePsf lsQfx?sf] d"No 36L gx'g] u/L ;fljs lsQf g+= sf] d"Nof+sg sfod ul/g]5 .</t>
  </si>
  <si>
    <t>Go"gtd d"Nof+sg tof/ ubf{ s'g} :yfgsf] d"Nof+sg 5"6 x'g uPsf] eP ;f] 5"6 x'g uPsf] :yfgsf] d"Nof+sg ;f] :yfg;+u hf]l8Psf] jf ;f] :yfg a/fa/ k"jf{wf/ ;'ljwf ePsf] cGo :yfgsf] d"Nof+sg ;/x sfod x'g]5 .</t>
  </si>
  <si>
    <t>o; k'l:tsfdf s'g} b'ljwf kg]{ zAb e]l6Pdf o;sf] lg/fs/0f Go"gtd d"Nof+sg lgwf{/0f ;ldltsf] lg0f{o dfOGo'6sf  cfwf/df sfof{non] ug]{5 .</t>
  </si>
  <si>
    <t>kfl/tsf nfuL k]z ePsf lnvtdf s'g} s'/f a'e\mg' kg]{ b]lvPdf sfof{noaf6 lkmN8 lg/LIf0f ug{ u/fpg ;lsg] 5 .</t>
  </si>
  <si>
    <t>kfl/t e} ;s]sf] lnvtsf] xsdf a'emfO{ ;s]sf] /lhi6«]zg b:t'/ lkmtf{ x'g] 5}g .</t>
  </si>
  <si>
    <t>;fljs uf=lj=;=x? ;a} gu/kflnsf If]q leq kl/;s]sf]n] tL hUufx?sf] Go"gtd d"Nof+sg sfod ubf{ gu/kflnsf If]q leqsf] auL{s/0f cg';f/ sfod ul/Psf] 5 . ;fljsdf uf=lj=;= If]qdf /xbfsf] d"No eGbf gu/kflnsf If]q leq uflePsf] d"No sd /x]5 eg] ;fljssf] d"No eGbf sd gx'g] u/L d"Nof+sg sfod ul/g] 5 .</t>
  </si>
  <si>
    <t xml:space="preserve">;fljs u'08' uf=lj=;= j8f g+= !, @ / # xfnsf] j8f g+= &amp; kxf8L If]q tkm{ </t>
  </si>
  <si>
    <t>;fljs afu]Zj/L j8f g+= $ / * kfvf] tkm xfnsf] j8f g+= &amp;</t>
  </si>
  <si>
    <t>vs{k'n b]lv ;"o{ljgfos g=kf= j8f g+= !) hf]]8\g] k'n ;Ddsf] sRrL af6f]</t>
  </si>
  <si>
    <t>kmf+6</t>
  </si>
  <si>
    <t>;fljs afnsf]6 uf=lj=;= xfn ;"o{ljgfos g=kf=</t>
  </si>
  <si>
    <t>;fljs u'08' uf=lj=;=j8f g++= $, %, ^, &amp;, * / (  xfnsf] j8f g+= &amp;</t>
  </si>
  <si>
    <t>v_ ;fljs l;kf8f]n j8f g+= #, $, %, ^ / &amp; xfnsf] j8f g+= * -kxf8L If]q_</t>
  </si>
  <si>
    <t>uf]/]6f] af6f] / vf]]N;L ;Fu hf]l8Psf]</t>
  </si>
  <si>
    <t>;fljs gu/sf]6 uf=lj=;= j8f g+= &amp; xfnsf] j8f g+= ^</t>
  </si>
  <si>
    <t xml:space="preserve">cGo j8fsf] </t>
  </si>
  <si>
    <t>Knflg· afx]ssf] c? sRrL df]6/af6f]] -;8ssf] bfof+afof+_</t>
  </si>
  <si>
    <t>;fljs l;kf8f]n j8f g+= $, % / ^ -kxf8L If]q afx]s_ xfnsf] j8f g+= *</t>
  </si>
  <si>
    <t>;fljs l;kf8f]n j8f g+= $, % / ^ -kxf8L If]q tkm{_ xfnsf] j8f g+= *</t>
  </si>
  <si>
    <t>rfFu'gf/fo0f hfg] kSsL df]6/ af6f] gu/ 5f]8L e=g=kf=sf] v;fª v';'ª vf]nf eGbf dfly gf6]Zj/L :s'n;Dd</t>
  </si>
  <si>
    <t>kxf8L If]]q egL ls6fgL l;kmfl/; eO{ cfPdf dfq kxf8L If]qsf] Go"gtd d"Nof+sg sfod ul/g]5 .</t>
  </si>
  <si>
    <t>k|lt cfgf Go"gtd d'Nof+sg ?= -@)&amp;%÷&amp;^_</t>
  </si>
  <si>
    <t>k|lt cfgf Go"gtd d'Nof+sg ?=            -@)&amp;%÷&amp;^_</t>
  </si>
  <si>
    <t>k|lt cfgf Go"gtd d'Nof+sg ?=          -@)&amp;%÷&amp;^_</t>
  </si>
  <si>
    <t>k|lt cfgf Go"gtd d'Nof+sg ?=           -@)&amp;%÷&amp;^_</t>
  </si>
  <si>
    <t>k|lt cfgf Go"gtd d'Nof+sg ?=-@)&amp;%÷&amp;^_</t>
  </si>
  <si>
    <t>k|lt cfgf Go"gtd d'Nof+sg ?=        -@)&amp;%÷&amp;^_</t>
  </si>
  <si>
    <t>k|lt cfgf Go"gtd d'Nof+sg ?=                -@)&amp;%÷&amp;^_</t>
  </si>
  <si>
    <t>kSsL df]6/ af6f] -;8ssf] bfofF afofF_</t>
  </si>
  <si>
    <t xml:space="preserve"> @= ;fljs afns'df/L uf=lj=;= xfn dWok'/ lydL g=kf j8f g+= $ / % -k'/fgf] j8f g+= !!,!@,!# / !$_</t>
  </si>
  <si>
    <t>%= ;fljs lgnaf/fxL uf=lj=;= xfn dWok'/ lydL g=kf j8f g+= * / ( -k'/fgf] j8f g+= !, @ / #_</t>
  </si>
  <si>
    <t>k'/fgf] af6f]b]lv c/lgsf] /fhdfu{ hf]l8Psf] kSsL af6f]</t>
  </si>
  <si>
    <t>;fljs j8f g+ (u / (3 sf] sRrL df]6/ af6f] -xfn j8f g+= % cGtu{t_</t>
  </si>
  <si>
    <t>$= ;fljs l;l4u0f]z uf=lj=;= xfn dWok'/ lyld g=kf= j8f g+= &amp; -;fljs j8f g+= $, % / ^_</t>
  </si>
  <si>
    <t>lyld xg'dGt] k'nb]lv j8f sfof{no ;Dd -d"njf6f]df hf]l8Psf]_</t>
  </si>
  <si>
    <t>3 sf] -!_ df pNn]v eP afx]s c? ;a}</t>
  </si>
  <si>
    <t xml:space="preserve">;fljs afnsf]6 uf=lj=;= j8f g+= !, @, #, $, % / ( xfnsf] j8f g+= @ / # </t>
  </si>
  <si>
    <t>;fljs blwsf]6 uflj; j8f g+= !, @, / $ xfnsf] j8f g+= $ sf leqL kSsL af6f]x? ;+u hf]l8Psf</t>
  </si>
  <si>
    <t xml:space="preserve">;fljs l;kf8f]n j8f g+= $, %, ^ / &amp; -kxf8L If]q tkm{_ xfn j8f g+= * </t>
  </si>
  <si>
    <t>;fljs l;kf8f]n j8f g+= $, %, ^ / &amp; -kxf8L If]q afx]s_ xfnsf] j8f g+= *</t>
  </si>
  <si>
    <t xml:space="preserve">;fljs g+v]n j8f g+= #, $, % / ^ sf] kxf8L If]q afx]s </t>
  </si>
  <si>
    <r>
      <t xml:space="preserve">lg0f{o g+= ! M ;fljs blwsf]6 uf=lj=;= xfn ;'=g=kf j8f g++ $ sf] l;= g+= </t>
    </r>
    <r>
      <rPr>
        <b/>
        <sz val="16"/>
        <color theme="1"/>
        <rFont val="Calibri"/>
        <family val="2"/>
      </rPr>
      <t>“</t>
    </r>
    <r>
      <rPr>
        <b/>
        <sz val="16"/>
        <color theme="1"/>
        <rFont val="Sagarmatha"/>
      </rPr>
      <t>s</t>
    </r>
    <r>
      <rPr>
        <b/>
        <sz val="16"/>
        <color theme="1"/>
        <rFont val="Calibri"/>
        <family val="1"/>
        <scheme val="minor"/>
      </rPr>
      <t>”</t>
    </r>
    <r>
      <rPr>
        <b/>
        <sz val="16"/>
        <color theme="1"/>
        <rFont val="Sagarmatha"/>
      </rPr>
      <t xml:space="preserve"> sf]   -%_ df  !, @, $ / ( ePsf]df !, @ / $ sfod ug]{ .</t>
    </r>
  </si>
  <si>
    <t>“s”</t>
  </si>
  <si>
    <r>
      <t xml:space="preserve">lg0f{o g+= @ M ;fljs g+v]n uf=lj=;= xfn ;'=g=kf j8f g++ ( sf] l;= g+= </t>
    </r>
    <r>
      <rPr>
        <b/>
        <sz val="16"/>
        <color theme="1"/>
        <rFont val="Calibri"/>
        <family val="1"/>
        <scheme val="minor"/>
      </rPr>
      <t>“</t>
    </r>
    <r>
      <rPr>
        <b/>
        <sz val="16"/>
        <color theme="1"/>
        <rFont val="Sagarmatha"/>
      </rPr>
      <t xml:space="preserve">u” k5L   -!_ nfO{ -@_ sfod u/L lgDgfg';f/ dxn yk ug]{ M   </t>
    </r>
  </si>
  <si>
    <t>k|lt cfgf Go"gtd d'Nof+sg ?=       -@)&amp;%÷&amp;^_</t>
  </si>
  <si>
    <t>dfyL pNn]v ul/P afx]s cGo sRrL df]6/ af6f] -;8ssf] bfof+afof+_</t>
  </si>
  <si>
    <t>k|ltcfgf Go"gtd d'Nof+sg ?= -@)&amp;%÷&amp;^_</t>
  </si>
  <si>
    <t>\</t>
  </si>
  <si>
    <t>a[l4 k|ltzt -!) b]lv !%_</t>
  </si>
  <si>
    <t>k|ltcfgf Go"gtd d'Nof+sg ?= -@)&amp;^÷&amp;&amp;_</t>
  </si>
  <si>
    <t>k|lt ju{dL6/ Go"gtd d'Nof+sg ?=   -@)&amp;%÷&amp;^_</t>
  </si>
  <si>
    <t>k|lt cfgf Go"gtd d'Nof+sg ?= -@)&amp;^÷&amp;&amp;_</t>
  </si>
  <si>
    <t>k|lt cfgf Go"gtd d'Nof+sg ?=                -@)&amp;^÷&amp;&amp;_</t>
  </si>
  <si>
    <t>k|lt cfgf Go"gtd d'Nof+sg ?=-@)&amp;^÷&amp;&amp;_</t>
  </si>
  <si>
    <t>k|lt cfgf Go"gtd d'Nof+sg ?  -@)&amp;^÷&amp;&amp;_</t>
  </si>
  <si>
    <t>k|lt cfgf Go"gtd d'Nof+sg ?=            -@)&amp;^÷&amp;&amp;_</t>
  </si>
  <si>
    <t>a[l4 k|ltzt -@)_</t>
  </si>
  <si>
    <t>k|lt cfgf Go"gtd d'Nof+sg ?=          -@)&amp;^÷&amp;&amp;_</t>
  </si>
  <si>
    <t>k|lt cfgf Go"gtd 
d'Nof+sg ?=-@)&amp;%÷&amp;^_</t>
  </si>
  <si>
    <t xml:space="preserve"> #=;fljs rf+u'gf/fo0f uf=lj=;= xfn rf+u' gf/fo0f gu/kflnsf j8f g+= $</t>
  </si>
  <si>
    <t>a[l4 k|ltzt -!) b]lv @)_</t>
  </si>
  <si>
    <t>a[l4 k|ltzt  -!) b]lv @)_</t>
  </si>
  <si>
    <t xml:space="preserve">;fljs g+v]n j8f g+= @, #, $, % / ^ sf] kxf8L If]q afx]s </t>
  </si>
  <si>
    <t>k|lt ju{dL6/ Go"gtd d'Nof+sg ?= -@)&amp;^÷&amp;&amp;_</t>
  </si>
  <si>
    <t>#= ;fljs led;]g rkfrf] uf=lj=;= xfn  
dWok'/ lydL g=kf= j8f g+= % sf] s]xL efu / ^_ k'/fgf] &amp;, *, ( / !)</t>
  </si>
  <si>
    <r>
      <rPr>
        <b/>
        <sz val="16"/>
        <color theme="1"/>
        <rFont val="Nepali"/>
        <family val="5"/>
      </rPr>
      <t>2=</t>
    </r>
    <r>
      <rPr>
        <b/>
        <sz val="16"/>
        <color theme="1"/>
        <rFont val="Sagarmatha"/>
      </rPr>
      <t xml:space="preserve"> dWok'/ lyld gu/kflnsf</t>
    </r>
  </si>
  <si>
    <r>
      <t xml:space="preserve">nf]sGynLaf6 </t>
    </r>
    <r>
      <rPr>
        <sz val="16"/>
        <color theme="1"/>
        <rFont val="Arial"/>
        <family val="2"/>
      </rPr>
      <t>SOS</t>
    </r>
    <r>
      <rPr>
        <sz val="16"/>
        <color theme="1"/>
        <rFont val="Sagarmatha"/>
      </rPr>
      <t xml:space="preserve"> hfg] af6f]</t>
    </r>
  </si>
  <si>
    <r>
      <rPr>
        <sz val="16"/>
        <color theme="1"/>
        <rFont val="Arial"/>
        <family val="2"/>
      </rPr>
      <t>T.B. Hospital</t>
    </r>
    <r>
      <rPr>
        <sz val="16"/>
        <color theme="1"/>
        <rFont val="Sagarmatha"/>
      </rPr>
      <t xml:space="preserve"> rf/ bf]af6f]b]lv afnsf]6 hfg] xg'dGt] k'n;Dd</t>
    </r>
  </si>
  <si>
    <r>
      <rPr>
        <b/>
        <sz val="16"/>
        <color theme="1"/>
        <rFont val="Nepali"/>
        <family val="5"/>
      </rPr>
      <t>2=</t>
    </r>
    <r>
      <rPr>
        <b/>
        <sz val="16"/>
        <color theme="1"/>
        <rFont val="Sagarmatha"/>
      </rPr>
      <t xml:space="preserve"> dWok'/ lydL gu/kflnsf</t>
    </r>
  </si>
  <si>
    <t>gf]6 M ;fljs lrQfkf]n j8f g+= !s / !ª xfn eQmk'/ g=kf=df k/]sf] x'+bf eQmk'/ g=kf=s} d"Nof+sg sfod ul/Psf] 5 .</t>
  </si>
  <si>
    <t>lbJoZj/L j8f g+= ^, &amp;, * / ( -d=ly=g=kf= j8f g+= @_ -;fljs j8f g+= !&amp;_</t>
  </si>
  <si>
    <t>gf]6 M l;kmfl/;df Knflg·sf] af6f]sf] rf}8fO{ v'nL cfPdf ;fljssf] eLd;]g rkfrf]sf] Knflg·sf] ;/x d"Nof+sg sfod x'g]5 .</t>
  </si>
  <si>
    <r>
      <t>b|i6Ao</t>
    </r>
    <r>
      <rPr>
        <b/>
        <sz val="16"/>
        <color theme="1"/>
        <rFont val="Preeti"/>
      </rPr>
      <t xml:space="preserve"> M</t>
    </r>
  </si>
  <si>
    <r>
      <rPr>
        <b/>
        <sz val="16"/>
        <color theme="1"/>
        <rFont val="Preeti"/>
      </rPr>
      <t xml:space="preserve">sf7df08f} pkTosf ljsf; k|flws/0fn] gof+ zx/ ljsf;sf]] nflu lsQf sf6 ug{ /f]Ssf u/]sf] If]q leqsf] hUufsf] lsQfsf6 ug{ tyf hUuf ljsf; of]hgf </t>
    </r>
    <r>
      <rPr>
        <b/>
        <sz val="16"/>
        <color theme="1"/>
        <rFont val="Arial"/>
        <family val="2"/>
      </rPr>
      <t>(Planing)</t>
    </r>
    <r>
      <rPr>
        <b/>
        <sz val="16"/>
        <color theme="1"/>
        <rFont val="Preeti"/>
      </rPr>
      <t xml:space="preserve"> nfu' ePsf] :yfgsf] lsQfsf6 tyf xs x:tfGt/0f ug{ pQm k|flws/0fsf] :jLs[lt k]z ug'{ kg]{5 .</t>
    </r>
  </si>
  <si>
    <t>:yfgLo txaf6 3/af6f]sf] l;kmfl/; ubf{ af6f]sf] k|sf/ o; k'l:tsfsf] ;DalGwt a'+bf ;+u ldNg] u/L :ki6 ?kdf v'nfO{ pNn]v ul/Psf] x'g' kg]{5 . 3/sf] xsdf To:tf] l;kmfl/;df 3/sf] d"No  / s/ r'Qmf e} ;s]sf] Joxf]/f ;d]t v'nfpg' kg]{ 5 . ;fy} 3/ af6f] sf] l;kmfl/zsf] Dofb Ps cf=j= df clwstd #% lbg ;Dd sfod /xg] 5 .</t>
  </si>
  <si>
    <t>c/lgsf] /fhdfu{ hf]l8Psf] knfF;] rf]s b]lv ;fFuf rf]s ;Dd</t>
  </si>
  <si>
    <t>a[l4 k|ltzt - !%_</t>
  </si>
  <si>
    <t>gf]6 M  lghL Knflg·sf] xsdf klg cfof]hgf ;/x g} d"Nof+sg sfod ul/g] 5 .</t>
  </si>
  <si>
    <t>a[l4 k|ltzt - b]lv !%_</t>
  </si>
  <si>
    <t>/fw] /fw] rf]sb]lv uf++v' hfg] kSsL df]6/ af6f]</t>
  </si>
  <si>
    <t xml:space="preserve">c/lgsf] /fh{dfu{ hf]l8Psf] -d=ly=g=kf= j8f g+=  j8f g+= !, @ / # ;fljs j8f g+=   -!%, !^ / !&amp;_ </t>
  </si>
  <si>
    <t>hUuf vl/b ug]{ JolQm jf kIfn] cfk"mn] vl/b ug{ nfu]sf] hUufsf] hw, :jfldTj, em}emu8f, lsrnf], lkmN8 ;DaGwL cfkm}+n] PsLg u/]/ dfq vl/b ug'{ kg]{5 .</t>
  </si>
  <si>
    <t>c/lgsf] /fhdfu{;+u hf]l8Psf] huftL k'n b]lv k'j{ kFnf;] rf]s ;Dd</t>
  </si>
  <si>
    <t>c/lgsf] /fhdfu{;+u hf]l8Psf] kFnf;] rf]s b]lv ;fFuf ;Dd</t>
  </si>
  <si>
    <t>gfnf hfg] kSsL df]6/ af6f] -a|Dxfo0fL vf]nf_ b]lv ;+o'Qm j8f sfof{no hfg] vf]nfsf] dfuvs{ k'n;Dd</t>
  </si>
  <si>
    <t xml:space="preserve">        </t>
  </si>
  <si>
    <t>a[l4 k|ltzt - @)_</t>
  </si>
  <si>
    <t>a[l4 k|ltzt -!%_</t>
  </si>
  <si>
    <t>dfyL pNn]v ul/P afx]ssf kSsL df]6/ af6f] ePsf le/kfvf] If]qdf - &amp;, * / ( _</t>
  </si>
  <si>
    <t xml:space="preserve"> le/kfvf] If]q afx]ssf kSsL df]6/ af6f];+u hf]l8Psf] </t>
  </si>
  <si>
    <t>af6f]sf] ls6fgL l;kmfl/; gePsf] t/ klt{, vf]nf], h+un, ;fj{{hlgs  jf ;/sf/L hdLg, /fhs'nf], vx/] vf]nf / gbL;+u hf]l8Psf] egL l;kmfl/z eO{ cfPsf hUufx? sRrL df]6/ af6f] ;/x / s'nf];+u hf]l8Psf] egL l;kmfl/z eO{ cfPsf hUufx? uf]/]6f] af6f] ;/x d"Nof+sg sfod ul/g] 5 ;fy} O6f 9'+uf 5fk]sf], lj5\ofPsf] af6f] elg l;kmfl/; e} cfPsf hUufx? kSsL df]6/ af6f] ;/x d"Nof+sg sfod ul/g] 5 .</t>
  </si>
  <si>
    <t xml:space="preserve">   </t>
  </si>
  <si>
    <t xml:space="preserve">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</si>
</sst>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1"/>
      <color theme="1"/>
      <name val="Calibri"/>
      <family val="2"/>
      <scheme val="minor"/>
    </font>
    <font>
      <sz val="13"/>
      <color theme="1"/>
      <name val="Sagarmatha"/>
    </font>
    <font>
      <sz val="15"/>
      <color theme="1"/>
      <name val="Sagarmatha"/>
    </font>
    <font>
      <sz val="12"/>
      <color theme="1"/>
      <name val="Nepali"/>
      <family val="5"/>
    </font>
    <font>
      <sz val="12"/>
      <color theme="1"/>
      <name val="Sagarmatha"/>
    </font>
    <font>
      <u/>
      <sz val="11"/>
      <color theme="10"/>
      <name val="Calibri"/>
      <family val="2"/>
    </font>
    <font>
      <sz val="13"/>
      <color theme="1"/>
      <name val="PCS NEPALI"/>
      <family val="5"/>
    </font>
    <font>
      <b/>
      <sz val="15"/>
      <color theme="1"/>
      <name val="Sagarmatha"/>
    </font>
    <font>
      <b/>
      <sz val="12"/>
      <color theme="1"/>
      <name val="Nepali"/>
      <family val="5"/>
    </font>
    <font>
      <b/>
      <sz val="13"/>
      <color theme="1"/>
      <name val="Sagarmatha"/>
    </font>
    <font>
      <b/>
      <sz val="12"/>
      <color theme="1"/>
      <name val="Sagarmatha"/>
    </font>
    <font>
      <b/>
      <sz val="14"/>
      <color theme="1"/>
      <name val="Sagarmatha"/>
    </font>
    <font>
      <sz val="14"/>
      <color theme="1"/>
      <name val="Sagarmatha"/>
    </font>
    <font>
      <b/>
      <sz val="12"/>
      <color theme="1"/>
      <name val="PCS NEPALI"/>
      <family val="5"/>
    </font>
    <font>
      <b/>
      <sz val="16"/>
      <color theme="1"/>
      <name val="Sagarmatha"/>
    </font>
    <font>
      <sz val="16"/>
      <color theme="1"/>
      <name val="Sagarmatha"/>
    </font>
    <font>
      <sz val="16"/>
      <color theme="1"/>
      <name val="Nepali"/>
      <family val="5"/>
    </font>
    <font>
      <b/>
      <sz val="16"/>
      <color theme="1"/>
      <name val="Nepali"/>
      <family val="5"/>
    </font>
    <font>
      <b/>
      <sz val="16"/>
      <color theme="1"/>
      <name val="Calibri"/>
      <family val="2"/>
    </font>
    <font>
      <b/>
      <sz val="16"/>
      <color theme="1"/>
      <name val="Calibri"/>
      <family val="1"/>
      <scheme val="minor"/>
    </font>
    <font>
      <sz val="16"/>
      <color theme="1"/>
      <name val="Calibri"/>
      <family val="2"/>
      <scheme val="minor"/>
    </font>
    <font>
      <sz val="16"/>
      <color theme="1"/>
      <name val="Arial"/>
      <family val="2"/>
    </font>
    <font>
      <sz val="16"/>
      <color theme="1"/>
      <name val="PCS NEPALI"/>
      <family val="5"/>
    </font>
    <font>
      <b/>
      <u/>
      <sz val="16"/>
      <color theme="1"/>
      <name val="Preeti"/>
    </font>
    <font>
      <b/>
      <sz val="16"/>
      <color theme="1"/>
      <name val="Preeti"/>
    </font>
    <font>
      <b/>
      <sz val="16"/>
      <color theme="1"/>
      <name val="Fontasy Himali"/>
      <family val="5"/>
    </font>
    <font>
      <b/>
      <sz val="16"/>
      <color theme="1"/>
      <name val="Arial"/>
      <family val="2"/>
    </font>
    <font>
      <b/>
      <sz val="18"/>
      <color theme="1"/>
      <name val="Sagarmatha"/>
    </font>
    <font>
      <sz val="18"/>
      <color theme="1"/>
      <name val="Sagarmatha"/>
    </font>
    <font>
      <b/>
      <sz val="18"/>
      <color theme="1"/>
      <name val="Nepali"/>
      <family val="5"/>
    </font>
    <font>
      <sz val="18"/>
      <color theme="1"/>
      <name val="Nepali"/>
      <family val="5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90">
    <xf numFmtId="0" fontId="0" fillId="0" borderId="0" xfId="0"/>
    <xf numFmtId="0" fontId="3" fillId="0" borderId="0" xfId="0" applyFont="1" applyAlignment="1">
      <alignment horizontal="right"/>
    </xf>
    <xf numFmtId="4" fontId="3" fillId="0" borderId="0" xfId="0" applyNumberFormat="1" applyFont="1" applyBorder="1" applyAlignment="1">
      <alignment horizontal="right"/>
    </xf>
    <xf numFmtId="0" fontId="1" fillId="2" borderId="0" xfId="0" applyFont="1" applyFill="1" applyAlignment="1">
      <alignment horizontal="center"/>
    </xf>
    <xf numFmtId="0" fontId="1" fillId="2" borderId="0" xfId="0" applyFont="1" applyFill="1"/>
    <xf numFmtId="0" fontId="3" fillId="2" borderId="0" xfId="0" applyFont="1" applyFill="1" applyAlignment="1">
      <alignment horizontal="right"/>
    </xf>
    <xf numFmtId="0" fontId="1" fillId="2" borderId="0" xfId="0" applyNumberFormat="1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right"/>
    </xf>
    <xf numFmtId="4" fontId="3" fillId="2" borderId="0" xfId="0" applyNumberFormat="1" applyFont="1" applyFill="1" applyBorder="1" applyAlignment="1">
      <alignment horizontal="right"/>
    </xf>
    <xf numFmtId="4" fontId="3" fillId="2" borderId="0" xfId="0" applyNumberFormat="1" applyFont="1" applyFill="1" applyBorder="1" applyAlignment="1">
      <alignment horizontal="right" vertical="center"/>
    </xf>
    <xf numFmtId="0" fontId="3" fillId="2" borderId="0" xfId="0" applyFont="1" applyFill="1" applyBorder="1" applyAlignment="1">
      <alignment horizontal="right" vertical="center"/>
    </xf>
    <xf numFmtId="0" fontId="1" fillId="2" borderId="0" xfId="0" applyFont="1" applyFill="1" applyAlignment="1">
      <alignment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0" xfId="0" applyFont="1" applyFill="1" applyAlignment="1"/>
    <xf numFmtId="0" fontId="1" fillId="2" borderId="0" xfId="0" applyFont="1" applyFill="1" applyBorder="1" applyAlignment="1">
      <alignment horizontal="left" vertical="center"/>
    </xf>
    <xf numFmtId="0" fontId="1" fillId="2" borderId="9" xfId="0" applyFont="1" applyFill="1" applyBorder="1" applyAlignment="1">
      <alignment vertical="center"/>
    </xf>
    <xf numFmtId="0" fontId="3" fillId="2" borderId="0" xfId="0" applyFont="1" applyFill="1" applyAlignment="1">
      <alignment horizontal="right" vertical="center"/>
    </xf>
    <xf numFmtId="0" fontId="1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/>
    </xf>
    <xf numFmtId="0" fontId="2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vertical="center"/>
    </xf>
    <xf numFmtId="0" fontId="1" fillId="2" borderId="9" xfId="0" applyFont="1" applyFill="1" applyBorder="1" applyAlignment="1">
      <alignment horizontal="center" vertical="center"/>
    </xf>
    <xf numFmtId="4" fontId="3" fillId="2" borderId="9" xfId="0" applyNumberFormat="1" applyFont="1" applyFill="1" applyBorder="1" applyAlignment="1">
      <alignment horizontal="right" vertical="center"/>
    </xf>
    <xf numFmtId="0" fontId="4" fillId="2" borderId="0" xfId="0" applyFont="1" applyFill="1"/>
    <xf numFmtId="0" fontId="8" fillId="2" borderId="1" xfId="0" applyFont="1" applyFill="1" applyBorder="1" applyAlignment="1">
      <alignment horizontal="right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1" fillId="2" borderId="0" xfId="0" applyFont="1" applyFill="1"/>
    <xf numFmtId="0" fontId="11" fillId="2" borderId="1" xfId="0" applyFont="1" applyFill="1" applyBorder="1" applyAlignment="1">
      <alignment horizontal="center"/>
    </xf>
    <xf numFmtId="0" fontId="12" fillId="2" borderId="0" xfId="0" applyFont="1" applyFill="1"/>
    <xf numFmtId="0" fontId="1" fillId="2" borderId="0" xfId="0" applyFont="1" applyFill="1" applyAlignment="1">
      <alignment horizontal="center"/>
    </xf>
    <xf numFmtId="0" fontId="2" fillId="2" borderId="0" xfId="0" applyFont="1" applyFill="1" applyAlignment="1">
      <alignment horizontal="left"/>
    </xf>
    <xf numFmtId="0" fontId="1" fillId="2" borderId="0" xfId="0" applyFont="1" applyFill="1" applyBorder="1"/>
    <xf numFmtId="1" fontId="3" fillId="2" borderId="0" xfId="0" applyNumberFormat="1" applyFont="1" applyFill="1" applyBorder="1" applyAlignment="1">
      <alignment vertical="center"/>
    </xf>
    <xf numFmtId="0" fontId="1" fillId="2" borderId="1" xfId="0" applyFont="1" applyFill="1" applyBorder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0" fontId="1" fillId="2" borderId="0" xfId="0" applyFont="1" applyFill="1" applyBorder="1" applyAlignment="1">
      <alignment horizontal="left" vertical="top" wrapText="1"/>
    </xf>
    <xf numFmtId="0" fontId="1" fillId="2" borderId="0" xfId="0" applyFont="1" applyFill="1" applyAlignment="1">
      <alignment horizontal="center"/>
    </xf>
    <xf numFmtId="0" fontId="1" fillId="2" borderId="0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5" fillId="2" borderId="0" xfId="0" applyFont="1" applyFill="1"/>
    <xf numFmtId="0" fontId="14" fillId="2" borderId="0" xfId="0" applyFont="1" applyFill="1"/>
    <xf numFmtId="0" fontId="14" fillId="2" borderId="1" xfId="0" applyFont="1" applyFill="1" applyBorder="1" applyAlignment="1">
      <alignment horizontal="center" vertical="center"/>
    </xf>
    <xf numFmtId="1" fontId="16" fillId="2" borderId="0" xfId="0" applyNumberFormat="1" applyFont="1" applyFill="1" applyBorder="1" applyAlignment="1">
      <alignment vertical="center"/>
    </xf>
    <xf numFmtId="0" fontId="15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vertical="center"/>
    </xf>
    <xf numFmtId="0" fontId="15" fillId="2" borderId="0" xfId="0" applyFont="1" applyFill="1" applyBorder="1"/>
    <xf numFmtId="0" fontId="14" fillId="2" borderId="0" xfId="0" applyFont="1" applyFill="1" applyAlignment="1">
      <alignment wrapText="1"/>
    </xf>
    <xf numFmtId="0" fontId="14" fillId="2" borderId="1" xfId="0" applyFont="1" applyFill="1" applyBorder="1" applyAlignment="1">
      <alignment vertical="center" wrapText="1"/>
    </xf>
    <xf numFmtId="1" fontId="17" fillId="2" borderId="1" xfId="0" applyNumberFormat="1" applyFont="1" applyFill="1" applyBorder="1" applyAlignment="1">
      <alignment vertical="center"/>
    </xf>
    <xf numFmtId="0" fontId="14" fillId="2" borderId="1" xfId="0" applyFont="1" applyFill="1" applyBorder="1" applyAlignment="1">
      <alignment vertical="center"/>
    </xf>
    <xf numFmtId="0" fontId="17" fillId="2" borderId="1" xfId="0" applyFont="1" applyFill="1" applyBorder="1" applyAlignment="1">
      <alignment horizontal="right" vertical="center"/>
    </xf>
    <xf numFmtId="1" fontId="16" fillId="2" borderId="1" xfId="0" applyNumberFormat="1" applyFont="1" applyFill="1" applyBorder="1" applyAlignment="1">
      <alignment vertical="center"/>
    </xf>
    <xf numFmtId="0" fontId="15" fillId="2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vertical="center"/>
    </xf>
    <xf numFmtId="0" fontId="15" fillId="2" borderId="3" xfId="0" applyFont="1" applyFill="1" applyBorder="1" applyAlignment="1">
      <alignment horizontal="center" vertical="center"/>
    </xf>
    <xf numFmtId="0" fontId="15" fillId="2" borderId="3" xfId="0" applyFont="1" applyFill="1" applyBorder="1" applyAlignment="1">
      <alignment vertical="center"/>
    </xf>
    <xf numFmtId="0" fontId="16" fillId="2" borderId="3" xfId="0" applyFont="1" applyFill="1" applyBorder="1" applyAlignment="1">
      <alignment horizontal="center" vertical="center"/>
    </xf>
    <xf numFmtId="0" fontId="15" fillId="2" borderId="3" xfId="0" applyFont="1" applyFill="1" applyBorder="1" applyAlignment="1">
      <alignment vertical="center" wrapText="1"/>
    </xf>
    <xf numFmtId="0" fontId="16" fillId="2" borderId="1" xfId="0" applyFont="1" applyFill="1" applyBorder="1" applyAlignment="1">
      <alignment horizontal="center" vertical="center"/>
    </xf>
    <xf numFmtId="0" fontId="15" fillId="2" borderId="6" xfId="0" applyFont="1" applyFill="1" applyBorder="1" applyAlignment="1">
      <alignment horizontal="center" vertical="center"/>
    </xf>
    <xf numFmtId="0" fontId="15" fillId="2" borderId="8" xfId="0" applyFont="1" applyFill="1" applyBorder="1" applyAlignment="1">
      <alignment vertical="center"/>
    </xf>
    <xf numFmtId="0" fontId="15" fillId="2" borderId="1" xfId="0" applyFont="1" applyFill="1" applyBorder="1" applyAlignment="1">
      <alignment vertical="center" wrapText="1"/>
    </xf>
    <xf numFmtId="0" fontId="15" fillId="2" borderId="1" xfId="0" applyFont="1" applyFill="1" applyBorder="1"/>
    <xf numFmtId="0" fontId="14" fillId="2" borderId="1" xfId="0" applyFont="1" applyFill="1" applyBorder="1"/>
    <xf numFmtId="0" fontId="15" fillId="2" borderId="1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right"/>
    </xf>
    <xf numFmtId="0" fontId="15" fillId="2" borderId="1" xfId="0" applyFont="1" applyFill="1" applyBorder="1" applyAlignment="1">
      <alignment horizontal="left" vertical="center"/>
    </xf>
    <xf numFmtId="1" fontId="16" fillId="2" borderId="1" xfId="0" applyNumberFormat="1" applyFont="1" applyFill="1" applyBorder="1" applyAlignment="1">
      <alignment horizontal="right" vertical="center"/>
    </xf>
    <xf numFmtId="0" fontId="15" fillId="2" borderId="1" xfId="0" applyFont="1" applyFill="1" applyBorder="1" applyAlignment="1">
      <alignment horizontal="left" vertical="center" wrapText="1"/>
    </xf>
    <xf numFmtId="0" fontId="15" fillId="2" borderId="1" xfId="0" applyFont="1" applyFill="1" applyBorder="1" applyAlignment="1">
      <alignment horizontal="center" vertical="center"/>
    </xf>
    <xf numFmtId="0" fontId="14" fillId="2" borderId="0" xfId="0" applyFont="1" applyFill="1" applyAlignment="1">
      <alignment vertical="center"/>
    </xf>
    <xf numFmtId="0" fontId="14" fillId="2" borderId="1" xfId="0" applyFont="1" applyFill="1" applyBorder="1" applyAlignment="1">
      <alignment horizontal="center"/>
    </xf>
    <xf numFmtId="0" fontId="15" fillId="2" borderId="1" xfId="0" applyFont="1" applyFill="1" applyBorder="1" applyAlignment="1">
      <alignment wrapText="1"/>
    </xf>
    <xf numFmtId="1" fontId="16" fillId="2" borderId="8" xfId="0" applyNumberFormat="1" applyFont="1" applyFill="1" applyBorder="1" applyAlignment="1">
      <alignment vertical="center"/>
    </xf>
    <xf numFmtId="0" fontId="15" fillId="2" borderId="1" xfId="0" applyFont="1" applyFill="1" applyBorder="1" applyAlignment="1">
      <alignment vertical="top" wrapText="1"/>
    </xf>
    <xf numFmtId="0" fontId="15" fillId="2" borderId="1" xfId="0" applyFont="1" applyFill="1" applyBorder="1" applyAlignment="1">
      <alignment horizontal="center"/>
    </xf>
    <xf numFmtId="0" fontId="15" fillId="2" borderId="3" xfId="0" applyFont="1" applyFill="1" applyBorder="1" applyAlignment="1">
      <alignment horizontal="center"/>
    </xf>
    <xf numFmtId="0" fontId="15" fillId="2" borderId="5" xfId="0" applyFont="1" applyFill="1" applyBorder="1" applyAlignment="1">
      <alignment vertical="center" wrapText="1"/>
    </xf>
    <xf numFmtId="0" fontId="15" fillId="2" borderId="5" xfId="0" applyFont="1" applyFill="1" applyBorder="1" applyAlignment="1">
      <alignment horizontal="left" vertical="center" wrapText="1"/>
    </xf>
    <xf numFmtId="0" fontId="16" fillId="2" borderId="0" xfId="0" applyFont="1" applyFill="1" applyAlignment="1">
      <alignment horizontal="right" vertical="center"/>
    </xf>
    <xf numFmtId="0" fontId="15" fillId="2" borderId="0" xfId="0" applyFont="1" applyFill="1" applyBorder="1" applyAlignment="1">
      <alignment horizontal="left" vertical="center" wrapText="1"/>
    </xf>
    <xf numFmtId="0" fontId="15" fillId="2" borderId="0" xfId="0" applyFont="1" applyFill="1" applyBorder="1" applyAlignment="1">
      <alignment horizontal="left" vertical="center"/>
    </xf>
    <xf numFmtId="0" fontId="15" fillId="2" borderId="0" xfId="0" applyNumberFormat="1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center"/>
    </xf>
    <xf numFmtId="0" fontId="16" fillId="2" borderId="0" xfId="0" applyFont="1" applyFill="1" applyBorder="1" applyAlignment="1">
      <alignment horizontal="right"/>
    </xf>
    <xf numFmtId="0" fontId="7" fillId="2" borderId="0" xfId="0" applyFont="1" applyFill="1"/>
    <xf numFmtId="0" fontId="14" fillId="2" borderId="1" xfId="0" applyFont="1" applyFill="1" applyBorder="1" applyAlignment="1">
      <alignment horizontal="left" vertical="center" wrapText="1"/>
    </xf>
    <xf numFmtId="0" fontId="15" fillId="2" borderId="0" xfId="0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vertical="center" wrapText="1"/>
    </xf>
    <xf numFmtId="0" fontId="14" fillId="2" borderId="0" xfId="0" applyFont="1" applyFill="1" applyBorder="1" applyAlignment="1">
      <alignment horizontal="left" vertical="center" wrapText="1"/>
    </xf>
    <xf numFmtId="1" fontId="16" fillId="2" borderId="1" xfId="0" applyNumberFormat="1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left" vertical="center" wrapText="1"/>
    </xf>
    <xf numFmtId="0" fontId="16" fillId="2" borderId="0" xfId="0" applyFont="1" applyFill="1" applyAlignment="1">
      <alignment horizontal="right"/>
    </xf>
    <xf numFmtId="0" fontId="22" fillId="2" borderId="0" xfId="0" applyFont="1" applyFill="1" applyAlignment="1">
      <alignment horizontal="center"/>
    </xf>
    <xf numFmtId="0" fontId="23" fillId="0" borderId="0" xfId="0" applyFont="1" applyAlignment="1">
      <alignment horizontal="justify"/>
    </xf>
    <xf numFmtId="0" fontId="15" fillId="2" borderId="0" xfId="0" applyFont="1" applyFill="1" applyAlignment="1">
      <alignment horizontal="left"/>
    </xf>
    <xf numFmtId="0" fontId="22" fillId="2" borderId="1" xfId="0" applyFont="1" applyFill="1" applyBorder="1" applyAlignment="1">
      <alignment horizontal="center" vertical="center"/>
    </xf>
    <xf numFmtId="0" fontId="24" fillId="0" borderId="1" xfId="0" applyFont="1" applyBorder="1" applyAlignment="1">
      <alignment horizontal="justify" vertical="top"/>
    </xf>
    <xf numFmtId="0" fontId="25" fillId="0" borderId="1" xfId="0" applyFont="1" applyBorder="1" applyAlignment="1">
      <alignment horizontal="justify" vertical="top"/>
    </xf>
    <xf numFmtId="0" fontId="24" fillId="0" borderId="0" xfId="0" applyFont="1" applyAlignment="1">
      <alignment horizontal="justify" vertical="top"/>
    </xf>
    <xf numFmtId="0" fontId="15" fillId="2" borderId="0" xfId="0" applyFont="1" applyFill="1" applyAlignment="1">
      <alignment vertical="top"/>
    </xf>
    <xf numFmtId="0" fontId="15" fillId="2" borderId="3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4" fillId="2" borderId="10" xfId="0" applyFont="1" applyFill="1" applyBorder="1" applyAlignment="1">
      <alignment horizontal="left" vertical="center" wrapText="1"/>
    </xf>
    <xf numFmtId="0" fontId="15" fillId="2" borderId="5" xfId="0" applyFont="1" applyFill="1" applyBorder="1" applyAlignment="1">
      <alignment vertical="center"/>
    </xf>
    <xf numFmtId="0" fontId="15" fillId="2" borderId="3" xfId="0" applyFont="1" applyFill="1" applyBorder="1" applyAlignment="1">
      <alignment horizontal="left" vertical="center"/>
    </xf>
    <xf numFmtId="0" fontId="15" fillId="2" borderId="5" xfId="0" applyFont="1" applyFill="1" applyBorder="1" applyAlignment="1">
      <alignment wrapText="1"/>
    </xf>
    <xf numFmtId="0" fontId="15" fillId="2" borderId="8" xfId="0" applyFont="1" applyFill="1" applyBorder="1"/>
    <xf numFmtId="0" fontId="15" fillId="2" borderId="5" xfId="0" applyFont="1" applyFill="1" applyBorder="1"/>
    <xf numFmtId="0" fontId="15" fillId="2" borderId="1" xfId="0" applyFont="1" applyFill="1" applyBorder="1" applyAlignment="1">
      <alignment horizontal="center" vertical="center"/>
    </xf>
    <xf numFmtId="0" fontId="14" fillId="3" borderId="1" xfId="0" applyFont="1" applyFill="1" applyBorder="1"/>
    <xf numFmtId="1" fontId="16" fillId="3" borderId="1" xfId="0" applyNumberFormat="1" applyFont="1" applyFill="1" applyBorder="1" applyAlignment="1">
      <alignment vertical="center"/>
    </xf>
    <xf numFmtId="1" fontId="16" fillId="3" borderId="8" xfId="0" applyNumberFormat="1" applyFont="1" applyFill="1" applyBorder="1" applyAlignment="1">
      <alignment vertical="center"/>
    </xf>
    <xf numFmtId="0" fontId="15" fillId="3" borderId="1" xfId="0" applyFont="1" applyFill="1" applyBorder="1"/>
    <xf numFmtId="0" fontId="15" fillId="3" borderId="1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vertical="center"/>
    </xf>
    <xf numFmtId="0" fontId="1" fillId="3" borderId="0" xfId="0" applyFont="1" applyFill="1"/>
    <xf numFmtId="4" fontId="15" fillId="3" borderId="1" xfId="0" applyNumberFormat="1" applyFont="1" applyFill="1" applyBorder="1" applyAlignment="1">
      <alignment horizontal="center" vertical="center"/>
    </xf>
    <xf numFmtId="0" fontId="1" fillId="3" borderId="0" xfId="0" applyFont="1" applyFill="1" applyAlignment="1">
      <alignment vertical="center"/>
    </xf>
    <xf numFmtId="0" fontId="15" fillId="2" borderId="1" xfId="0" applyFont="1" applyFill="1" applyBorder="1" applyAlignment="1">
      <alignment horizontal="left" vertical="center" wrapText="1"/>
    </xf>
    <xf numFmtId="0" fontId="15" fillId="2" borderId="1" xfId="0" applyFont="1" applyFill="1" applyBorder="1" applyAlignment="1">
      <alignment horizontal="center" vertical="center"/>
    </xf>
    <xf numFmtId="0" fontId="28" fillId="2" borderId="1" xfId="0" applyFont="1" applyFill="1" applyBorder="1"/>
    <xf numFmtId="0" fontId="27" fillId="2" borderId="1" xfId="0" applyFont="1" applyFill="1" applyBorder="1"/>
    <xf numFmtId="0" fontId="27" fillId="2" borderId="1" xfId="0" applyFont="1" applyFill="1" applyBorder="1" applyAlignment="1">
      <alignment horizontal="center" vertical="center"/>
    </xf>
    <xf numFmtId="0" fontId="27" fillId="2" borderId="1" xfId="0" applyFont="1" applyFill="1" applyBorder="1" applyAlignment="1">
      <alignment vertical="center"/>
    </xf>
    <xf numFmtId="0" fontId="29" fillId="2" borderId="1" xfId="0" applyFont="1" applyFill="1" applyBorder="1" applyAlignment="1">
      <alignment horizontal="right"/>
    </xf>
    <xf numFmtId="0" fontId="28" fillId="3" borderId="1" xfId="0" applyFont="1" applyFill="1" applyBorder="1" applyAlignment="1">
      <alignment horizontal="center" vertical="center"/>
    </xf>
    <xf numFmtId="0" fontId="28" fillId="3" borderId="1" xfId="0" applyFont="1" applyFill="1" applyBorder="1" applyAlignment="1">
      <alignment vertical="center"/>
    </xf>
    <xf numFmtId="1" fontId="30" fillId="3" borderId="1" xfId="0" applyNumberFormat="1" applyFont="1" applyFill="1" applyBorder="1" applyAlignment="1">
      <alignment vertical="center"/>
    </xf>
    <xf numFmtId="0" fontId="28" fillId="2" borderId="1" xfId="0" applyFont="1" applyFill="1" applyBorder="1" applyAlignment="1">
      <alignment horizontal="center" vertical="center"/>
    </xf>
    <xf numFmtId="0" fontId="28" fillId="2" borderId="1" xfId="0" applyFont="1" applyFill="1" applyBorder="1" applyAlignment="1">
      <alignment horizontal="left" vertical="center" wrapText="1"/>
    </xf>
    <xf numFmtId="1" fontId="30" fillId="2" borderId="1" xfId="0" applyNumberFormat="1" applyFont="1" applyFill="1" applyBorder="1" applyAlignment="1">
      <alignment vertical="center"/>
    </xf>
    <xf numFmtId="0" fontId="28" fillId="2" borderId="1" xfId="0" applyFont="1" applyFill="1" applyBorder="1" applyAlignment="1">
      <alignment vertical="center"/>
    </xf>
    <xf numFmtId="0" fontId="28" fillId="2" borderId="1" xfId="0" applyFont="1" applyFill="1" applyBorder="1" applyAlignment="1">
      <alignment vertical="center" wrapText="1"/>
    </xf>
    <xf numFmtId="0" fontId="30" fillId="2" borderId="1" xfId="0" applyFont="1" applyFill="1" applyBorder="1" applyAlignment="1">
      <alignment horizontal="right"/>
    </xf>
    <xf numFmtId="0" fontId="27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15" fillId="2" borderId="3" xfId="0" applyNumberFormat="1" applyFont="1" applyFill="1" applyBorder="1" applyAlignment="1">
      <alignment horizontal="center" vertical="center" wrapText="1"/>
    </xf>
    <xf numFmtId="0" fontId="15" fillId="2" borderId="4" xfId="0" applyNumberFormat="1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left"/>
    </xf>
    <xf numFmtId="0" fontId="15" fillId="2" borderId="3" xfId="0" applyFont="1" applyFill="1" applyBorder="1" applyAlignment="1">
      <alignment horizontal="center" vertical="center"/>
    </xf>
    <xf numFmtId="0" fontId="20" fillId="2" borderId="4" xfId="0" applyFont="1" applyFill="1" applyBorder="1" applyAlignment="1">
      <alignment vertical="center"/>
    </xf>
    <xf numFmtId="0" fontId="15" fillId="2" borderId="3" xfId="0" applyNumberFormat="1" applyFont="1" applyFill="1" applyBorder="1" applyAlignment="1">
      <alignment horizontal="left" vertical="center" wrapText="1"/>
    </xf>
    <xf numFmtId="0" fontId="15" fillId="2" borderId="4" xfId="0" applyNumberFormat="1" applyFont="1" applyFill="1" applyBorder="1" applyAlignment="1">
      <alignment horizontal="left" vertical="center" wrapText="1"/>
    </xf>
    <xf numFmtId="0" fontId="15" fillId="2" borderId="1" xfId="0" applyNumberFormat="1" applyFont="1" applyFill="1" applyBorder="1" applyAlignment="1">
      <alignment horizontal="center" vertical="center" wrapText="1"/>
    </xf>
    <xf numFmtId="0" fontId="15" fillId="2" borderId="5" xfId="0" applyNumberFormat="1" applyFont="1" applyFill="1" applyBorder="1" applyAlignment="1">
      <alignment horizontal="center" vertical="center" wrapText="1"/>
    </xf>
    <xf numFmtId="0" fontId="15" fillId="2" borderId="7" xfId="0" applyNumberFormat="1" applyFont="1" applyFill="1" applyBorder="1" applyAlignment="1">
      <alignment horizontal="center" vertical="center" wrapText="1"/>
    </xf>
    <xf numFmtId="0" fontId="14" fillId="2" borderId="0" xfId="0" applyFont="1" applyFill="1" applyBorder="1" applyAlignment="1">
      <alignment horizontal="left"/>
    </xf>
    <xf numFmtId="0" fontId="15" fillId="2" borderId="6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4" fillId="2" borderId="10" xfId="0" applyFont="1" applyFill="1" applyBorder="1" applyAlignment="1">
      <alignment horizontal="left" vertical="center" wrapText="1"/>
    </xf>
    <xf numFmtId="0" fontId="14" fillId="2" borderId="8" xfId="0" applyFont="1" applyFill="1" applyBorder="1" applyAlignment="1">
      <alignment horizontal="left" vertical="center" wrapText="1"/>
    </xf>
    <xf numFmtId="0" fontId="14" fillId="2" borderId="1" xfId="0" applyFont="1" applyFill="1" applyBorder="1" applyAlignment="1">
      <alignment horizontal="left" vertical="center" wrapText="1"/>
    </xf>
    <xf numFmtId="0" fontId="15" fillId="2" borderId="1" xfId="0" applyFont="1" applyFill="1" applyBorder="1" applyAlignment="1">
      <alignment horizontal="left" vertical="center" wrapText="1"/>
    </xf>
    <xf numFmtId="0" fontId="14" fillId="2" borderId="1" xfId="0" applyFont="1" applyFill="1" applyBorder="1" applyAlignment="1">
      <alignment horizontal="left"/>
    </xf>
    <xf numFmtId="0" fontId="14" fillId="2" borderId="1" xfId="0" applyFont="1" applyFill="1" applyBorder="1" applyAlignment="1">
      <alignment horizontal="left" vertical="top" wrapText="1"/>
    </xf>
    <xf numFmtId="0" fontId="1" fillId="2" borderId="3" xfId="0" applyNumberFormat="1" applyFont="1" applyFill="1" applyBorder="1" applyAlignment="1">
      <alignment horizontal="center" vertical="center" wrapText="1"/>
    </xf>
    <xf numFmtId="0" fontId="0" fillId="0" borderId="4" xfId="0" applyBorder="1"/>
    <xf numFmtId="0" fontId="20" fillId="0" borderId="4" xfId="0" applyFont="1" applyBorder="1"/>
    <xf numFmtId="0" fontId="15" fillId="2" borderId="4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left" wrapText="1"/>
    </xf>
    <xf numFmtId="0" fontId="14" fillId="2" borderId="1" xfId="0" applyFont="1" applyFill="1" applyBorder="1" applyAlignment="1">
      <alignment horizontal="left" wrapText="1"/>
    </xf>
    <xf numFmtId="0" fontId="14" fillId="2" borderId="11" xfId="0" applyFont="1" applyFill="1" applyBorder="1" applyAlignment="1">
      <alignment horizontal="left" vertical="center" wrapText="1"/>
    </xf>
    <xf numFmtId="0" fontId="14" fillId="2" borderId="10" xfId="1" applyFont="1" applyFill="1" applyBorder="1" applyAlignment="1" applyProtection="1">
      <alignment horizontal="left" vertical="center" wrapText="1"/>
    </xf>
    <xf numFmtId="0" fontId="14" fillId="2" borderId="11" xfId="1" applyFont="1" applyFill="1" applyBorder="1" applyAlignment="1" applyProtection="1">
      <alignment horizontal="left" vertical="center" wrapText="1"/>
    </xf>
    <xf numFmtId="0" fontId="14" fillId="2" borderId="8" xfId="1" applyFont="1" applyFill="1" applyBorder="1" applyAlignment="1" applyProtection="1">
      <alignment horizontal="left" vertical="center" wrapText="1"/>
    </xf>
    <xf numFmtId="0" fontId="28" fillId="2" borderId="1" xfId="0" applyNumberFormat="1" applyFont="1" applyFill="1" applyBorder="1" applyAlignment="1">
      <alignment horizontal="center" vertical="center" wrapText="1"/>
    </xf>
    <xf numFmtId="0" fontId="27" fillId="2" borderId="1" xfId="0" applyFont="1" applyFill="1" applyBorder="1" applyAlignment="1">
      <alignment horizontal="left"/>
    </xf>
    <xf numFmtId="0" fontId="28" fillId="2" borderId="1" xfId="0" applyFont="1" applyFill="1" applyBorder="1" applyAlignment="1">
      <alignment horizontal="center" vertical="center"/>
    </xf>
    <xf numFmtId="0" fontId="27" fillId="2" borderId="10" xfId="0" applyFont="1" applyFill="1" applyBorder="1" applyAlignment="1">
      <alignment horizontal="left" vertical="center" wrapText="1"/>
    </xf>
    <xf numFmtId="0" fontId="27" fillId="2" borderId="11" xfId="0" applyFont="1" applyFill="1" applyBorder="1" applyAlignment="1">
      <alignment horizontal="left" vertical="center" wrapText="1"/>
    </xf>
    <xf numFmtId="0" fontId="27" fillId="2" borderId="8" xfId="0" applyFont="1" applyFill="1" applyBorder="1" applyAlignment="1">
      <alignment horizontal="left" vertical="center" wrapText="1"/>
    </xf>
    <xf numFmtId="0" fontId="14" fillId="2" borderId="1" xfId="0" applyFont="1" applyFill="1" applyBorder="1" applyAlignment="1">
      <alignment horizontal="left" vertical="center"/>
    </xf>
    <xf numFmtId="0" fontId="14" fillId="2" borderId="1" xfId="1" applyFont="1" applyFill="1" applyBorder="1" applyAlignment="1" applyProtection="1">
      <alignment horizontal="left"/>
    </xf>
    <xf numFmtId="0" fontId="15" fillId="2" borderId="1" xfId="0" applyFont="1" applyFill="1" applyBorder="1" applyAlignment="1">
      <alignment horizontal="left" vertical="center"/>
    </xf>
    <xf numFmtId="0" fontId="15" fillId="2" borderId="10" xfId="0" applyFont="1" applyFill="1" applyBorder="1" applyAlignment="1">
      <alignment horizontal="left" wrapText="1"/>
    </xf>
    <xf numFmtId="0" fontId="15" fillId="2" borderId="11" xfId="0" applyFont="1" applyFill="1" applyBorder="1" applyAlignment="1">
      <alignment horizontal="left" wrapText="1"/>
    </xf>
    <xf numFmtId="0" fontId="15" fillId="2" borderId="8" xfId="0" applyFont="1" applyFill="1" applyBorder="1" applyAlignment="1">
      <alignment horizontal="left" wrapText="1"/>
    </xf>
    <xf numFmtId="0" fontId="27" fillId="2" borderId="1" xfId="0" applyFont="1" applyFill="1" applyBorder="1" applyAlignment="1">
      <alignment horizontal="left" vertical="center"/>
    </xf>
    <xf numFmtId="0" fontId="15" fillId="2" borderId="0" xfId="0" applyFont="1" applyFill="1" applyAlignment="1">
      <alignment horizontal="left"/>
    </xf>
    <xf numFmtId="0" fontId="2" fillId="2" borderId="0" xfId="0" applyFont="1" applyFill="1" applyAlignment="1">
      <alignment horizontal="left"/>
    </xf>
    <xf numFmtId="0" fontId="14" fillId="2" borderId="0" xfId="0" applyFont="1" applyFill="1" applyAlignment="1">
      <alignment horizontal="left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colors>
    <mruColors>
      <color rgb="FFCCFFCC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4.bin"/><Relationship Id="rId1" Type="http://schemas.openxmlformats.org/officeDocument/2006/relationships/hyperlink" Target="mailto:!@=%20gu/sf%5d6%20uf=lj=;=" TargetMode="Externa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E28"/>
  <sheetViews>
    <sheetView topLeftCell="A34" zoomScale="170" zoomScaleNormal="170" workbookViewId="0">
      <selection activeCell="C7" sqref="C7"/>
    </sheetView>
  </sheetViews>
  <sheetFormatPr defaultRowHeight="21.95" customHeight="1" x14ac:dyDescent="0.35"/>
  <cols>
    <col min="1" max="1" width="3.7109375" style="4" customWidth="1"/>
    <col min="2" max="2" width="6.5703125" style="4" customWidth="1"/>
    <col min="3" max="3" width="42" style="17" customWidth="1"/>
    <col min="4" max="4" width="15.42578125" style="11" customWidth="1"/>
    <col min="5" max="5" width="14.42578125" style="5" customWidth="1"/>
    <col min="6" max="16384" width="9.140625" style="4"/>
  </cols>
  <sheetData>
    <row r="1" spans="2:5" ht="16.5" customHeight="1" x14ac:dyDescent="0.35"/>
    <row r="2" spans="2:5" ht="21.95" customHeight="1" x14ac:dyDescent="0.35">
      <c r="B2" s="144" t="s">
        <v>262</v>
      </c>
      <c r="C2" s="144"/>
      <c r="D2" s="144"/>
    </row>
    <row r="3" spans="2:5" ht="24" customHeight="1" x14ac:dyDescent="0.35">
      <c r="B3" s="45" t="s">
        <v>263</v>
      </c>
      <c r="C3" s="46" t="s">
        <v>264</v>
      </c>
      <c r="D3" s="46" t="s">
        <v>265</v>
      </c>
    </row>
    <row r="4" spans="2:5" s="25" customFormat="1" ht="17.25" customHeight="1" x14ac:dyDescent="0.35">
      <c r="B4" s="44">
        <v>1</v>
      </c>
      <c r="C4" s="35" t="s">
        <v>260</v>
      </c>
      <c r="D4" s="44">
        <v>5</v>
      </c>
      <c r="E4" s="5"/>
    </row>
    <row r="5" spans="2:5" s="11" customFormat="1" ht="17.25" customHeight="1" x14ac:dyDescent="0.35">
      <c r="B5" s="44">
        <v>2</v>
      </c>
      <c r="C5" s="35" t="s">
        <v>261</v>
      </c>
      <c r="D5" s="44"/>
      <c r="E5" s="5"/>
    </row>
    <row r="6" spans="2:5" s="11" customFormat="1" ht="17.25" customHeight="1" x14ac:dyDescent="0.35">
      <c r="B6" s="44" t="s">
        <v>266</v>
      </c>
      <c r="C6" s="35" t="s">
        <v>271</v>
      </c>
      <c r="D6" s="44">
        <v>6</v>
      </c>
      <c r="E6" s="5"/>
    </row>
    <row r="7" spans="2:5" s="25" customFormat="1" ht="17.25" customHeight="1" x14ac:dyDescent="0.35">
      <c r="B7" s="44" t="s">
        <v>267</v>
      </c>
      <c r="C7" s="35" t="s">
        <v>272</v>
      </c>
      <c r="D7" s="44">
        <v>7</v>
      </c>
      <c r="E7" s="5"/>
    </row>
    <row r="8" spans="2:5" ht="17.25" customHeight="1" x14ac:dyDescent="0.35">
      <c r="B8" s="44" t="s">
        <v>268</v>
      </c>
      <c r="C8" s="35" t="s">
        <v>275</v>
      </c>
      <c r="D8" s="44">
        <v>8</v>
      </c>
    </row>
    <row r="9" spans="2:5" ht="17.25" customHeight="1" x14ac:dyDescent="0.35">
      <c r="B9" s="44" t="s">
        <v>269</v>
      </c>
      <c r="C9" s="35" t="s">
        <v>273</v>
      </c>
      <c r="D9" s="44">
        <v>9</v>
      </c>
    </row>
    <row r="10" spans="2:5" ht="17.25" customHeight="1" x14ac:dyDescent="0.35">
      <c r="B10" s="44" t="s">
        <v>270</v>
      </c>
      <c r="C10" s="35" t="s">
        <v>274</v>
      </c>
      <c r="D10" s="44">
        <v>10</v>
      </c>
    </row>
    <row r="11" spans="2:5" ht="17.25" customHeight="1" x14ac:dyDescent="0.35">
      <c r="B11" s="44">
        <v>3</v>
      </c>
      <c r="C11" s="35" t="s">
        <v>276</v>
      </c>
      <c r="D11" s="44"/>
    </row>
    <row r="12" spans="2:5" ht="17.25" customHeight="1" x14ac:dyDescent="0.35">
      <c r="B12" s="44" t="s">
        <v>278</v>
      </c>
      <c r="C12" s="35" t="s">
        <v>277</v>
      </c>
      <c r="D12" s="44">
        <v>11</v>
      </c>
    </row>
    <row r="13" spans="2:5" ht="17.25" customHeight="1" x14ac:dyDescent="0.35">
      <c r="B13" s="44" t="s">
        <v>279</v>
      </c>
      <c r="C13" s="35" t="s">
        <v>285</v>
      </c>
      <c r="D13" s="44">
        <v>12</v>
      </c>
    </row>
    <row r="14" spans="2:5" ht="17.25" customHeight="1" x14ac:dyDescent="0.35">
      <c r="B14" s="44" t="s">
        <v>280</v>
      </c>
      <c r="C14" s="35" t="s">
        <v>286</v>
      </c>
      <c r="D14" s="44">
        <v>13</v>
      </c>
    </row>
    <row r="15" spans="2:5" ht="17.25" customHeight="1" x14ac:dyDescent="0.35">
      <c r="B15" s="44" t="s">
        <v>281</v>
      </c>
      <c r="C15" s="35" t="s">
        <v>287</v>
      </c>
      <c r="D15" s="44">
        <v>14</v>
      </c>
    </row>
    <row r="16" spans="2:5" ht="17.25" customHeight="1" x14ac:dyDescent="0.35">
      <c r="B16" s="44" t="s">
        <v>282</v>
      </c>
      <c r="C16" s="35" t="s">
        <v>288</v>
      </c>
      <c r="D16" s="44">
        <v>15</v>
      </c>
    </row>
    <row r="17" spans="2:5" ht="17.25" customHeight="1" x14ac:dyDescent="0.35">
      <c r="B17" s="44" t="s">
        <v>283</v>
      </c>
      <c r="C17" s="35" t="s">
        <v>289</v>
      </c>
      <c r="D17" s="44">
        <v>16</v>
      </c>
    </row>
    <row r="18" spans="2:5" ht="17.25" customHeight="1" x14ac:dyDescent="0.35">
      <c r="B18" s="44" t="s">
        <v>284</v>
      </c>
      <c r="C18" s="35" t="s">
        <v>290</v>
      </c>
      <c r="D18" s="44">
        <v>17</v>
      </c>
    </row>
    <row r="19" spans="2:5" s="25" customFormat="1" ht="17.25" customHeight="1" x14ac:dyDescent="0.35">
      <c r="B19" s="44" t="s">
        <v>292</v>
      </c>
      <c r="C19" s="35" t="s">
        <v>291</v>
      </c>
      <c r="D19" s="44">
        <v>18</v>
      </c>
      <c r="E19" s="5"/>
    </row>
    <row r="20" spans="2:5" s="25" customFormat="1" ht="17.25" customHeight="1" x14ac:dyDescent="0.35">
      <c r="B20" s="44">
        <v>4</v>
      </c>
      <c r="C20" s="35" t="s">
        <v>293</v>
      </c>
      <c r="D20" s="44"/>
      <c r="E20" s="5"/>
    </row>
    <row r="21" spans="2:5" ht="17.25" customHeight="1" x14ac:dyDescent="0.35">
      <c r="B21" s="44" t="s">
        <v>294</v>
      </c>
      <c r="C21" s="35" t="s">
        <v>302</v>
      </c>
      <c r="D21" s="44">
        <v>19</v>
      </c>
    </row>
    <row r="22" spans="2:5" ht="17.25" customHeight="1" x14ac:dyDescent="0.35">
      <c r="B22" s="44" t="s">
        <v>295</v>
      </c>
      <c r="C22" s="35" t="s">
        <v>303</v>
      </c>
      <c r="D22" s="44">
        <v>20</v>
      </c>
    </row>
    <row r="23" spans="2:5" ht="17.25" customHeight="1" x14ac:dyDescent="0.35">
      <c r="B23" s="44" t="s">
        <v>296</v>
      </c>
      <c r="C23" s="35" t="s">
        <v>304</v>
      </c>
      <c r="D23" s="44">
        <v>21</v>
      </c>
    </row>
    <row r="24" spans="2:5" ht="17.25" customHeight="1" x14ac:dyDescent="0.35">
      <c r="B24" s="44" t="s">
        <v>297</v>
      </c>
      <c r="C24" s="35" t="s">
        <v>305</v>
      </c>
      <c r="D24" s="44">
        <v>22</v>
      </c>
    </row>
    <row r="25" spans="2:5" ht="17.25" customHeight="1" x14ac:dyDescent="0.35">
      <c r="B25" s="44" t="s">
        <v>298</v>
      </c>
      <c r="C25" s="35" t="s">
        <v>306</v>
      </c>
      <c r="D25" s="44">
        <v>23</v>
      </c>
    </row>
    <row r="26" spans="2:5" s="25" customFormat="1" ht="17.25" customHeight="1" x14ac:dyDescent="0.35">
      <c r="B26" s="44" t="s">
        <v>299</v>
      </c>
      <c r="C26" s="35" t="s">
        <v>307</v>
      </c>
      <c r="D26" s="44">
        <v>24</v>
      </c>
      <c r="E26" s="5"/>
    </row>
    <row r="27" spans="2:5" ht="18" customHeight="1" x14ac:dyDescent="0.35">
      <c r="B27" s="44" t="s">
        <v>300</v>
      </c>
      <c r="C27" s="35" t="s">
        <v>308</v>
      </c>
      <c r="D27" s="44">
        <v>25</v>
      </c>
    </row>
    <row r="28" spans="2:5" ht="18" customHeight="1" x14ac:dyDescent="0.35">
      <c r="B28" s="44" t="s">
        <v>301</v>
      </c>
      <c r="C28" s="35" t="s">
        <v>309</v>
      </c>
      <c r="D28" s="44">
        <v>26</v>
      </c>
    </row>
  </sheetData>
  <mergeCells count="1">
    <mergeCell ref="B2:D2"/>
  </mergeCells>
  <pageMargins left="0" right="0" top="0.25" bottom="0" header="0.3" footer="0.3"/>
  <pageSetup scale="9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2:F37"/>
  <sheetViews>
    <sheetView workbookViewId="0">
      <selection activeCell="C8" sqref="C8"/>
    </sheetView>
  </sheetViews>
  <sheetFormatPr defaultRowHeight="16.5" x14ac:dyDescent="0.25"/>
  <cols>
    <col min="1" max="1" width="9.28515625" style="4" customWidth="1"/>
    <col min="2" max="2" width="7.7109375" style="17" customWidth="1"/>
    <col min="3" max="3" width="60" style="11" bestFit="1" customWidth="1"/>
    <col min="4" max="4" width="16.7109375" style="4" hidden="1" customWidth="1"/>
    <col min="5" max="5" width="13.28515625" style="4" hidden="1" customWidth="1"/>
    <col min="6" max="6" width="19.7109375" style="4" customWidth="1"/>
    <col min="7" max="16384" width="9.140625" style="4"/>
  </cols>
  <sheetData>
    <row r="2" spans="2:6" s="25" customFormat="1" ht="20.25" x14ac:dyDescent="0.3">
      <c r="B2" s="162" t="s">
        <v>70</v>
      </c>
      <c r="C2" s="162"/>
      <c r="D2" s="70"/>
      <c r="E2" s="71"/>
      <c r="F2" s="71"/>
    </row>
    <row r="3" spans="2:6" s="25" customFormat="1" ht="54" customHeight="1" x14ac:dyDescent="0.3">
      <c r="B3" s="171" t="s">
        <v>214</v>
      </c>
      <c r="C3" s="172"/>
      <c r="D3" s="173"/>
      <c r="E3" s="71"/>
      <c r="F3" s="71"/>
    </row>
    <row r="4" spans="2:6" x14ac:dyDescent="0.25">
      <c r="B4" s="157" t="s">
        <v>0</v>
      </c>
      <c r="C4" s="157" t="s">
        <v>1</v>
      </c>
      <c r="D4" s="152" t="s">
        <v>333</v>
      </c>
      <c r="E4" s="152" t="s">
        <v>373</v>
      </c>
      <c r="F4" s="152" t="s">
        <v>363</v>
      </c>
    </row>
    <row r="5" spans="2:6" ht="57" customHeight="1" x14ac:dyDescent="0.25">
      <c r="B5" s="157"/>
      <c r="C5" s="157"/>
      <c r="D5" s="152"/>
      <c r="E5" s="152"/>
      <c r="F5" s="152"/>
    </row>
    <row r="6" spans="2:6" s="28" customFormat="1" ht="24.75" x14ac:dyDescent="0.5">
      <c r="B6" s="49" t="s">
        <v>5</v>
      </c>
      <c r="C6" s="57" t="s">
        <v>54</v>
      </c>
      <c r="D6" s="73"/>
      <c r="E6" s="71"/>
      <c r="F6" s="71"/>
    </row>
    <row r="7" spans="2:6" ht="40.5" x14ac:dyDescent="0.25">
      <c r="B7" s="77" t="s">
        <v>2</v>
      </c>
      <c r="C7" s="69" t="s">
        <v>207</v>
      </c>
      <c r="D7" s="59">
        <v>1220000</v>
      </c>
      <c r="E7" s="59">
        <f>D7*10/100</f>
        <v>122000</v>
      </c>
      <c r="F7" s="59">
        <f>D7+E7</f>
        <v>1342000</v>
      </c>
    </row>
    <row r="8" spans="2:6" ht="40.5" x14ac:dyDescent="0.25">
      <c r="B8" s="77" t="s">
        <v>3</v>
      </c>
      <c r="C8" s="69" t="s">
        <v>206</v>
      </c>
      <c r="D8" s="59">
        <v>1050000</v>
      </c>
      <c r="E8" s="59">
        <f t="shared" ref="E8:E30" si="0">D8*10/100</f>
        <v>105000</v>
      </c>
      <c r="F8" s="59">
        <f t="shared" ref="F8:F30" si="1">D8+E8</f>
        <v>1155000</v>
      </c>
    </row>
    <row r="9" spans="2:6" s="11" customFormat="1" ht="24.75" x14ac:dyDescent="0.25">
      <c r="B9" s="77" t="s">
        <v>4</v>
      </c>
      <c r="C9" s="61" t="s">
        <v>237</v>
      </c>
      <c r="D9" s="59">
        <v>1100000</v>
      </c>
      <c r="E9" s="59">
        <f t="shared" si="0"/>
        <v>110000</v>
      </c>
      <c r="F9" s="59">
        <f t="shared" si="1"/>
        <v>1210000</v>
      </c>
    </row>
    <row r="10" spans="2:6" s="11" customFormat="1" ht="40.5" x14ac:dyDescent="0.25">
      <c r="B10" s="77" t="s">
        <v>8</v>
      </c>
      <c r="C10" s="69" t="s">
        <v>126</v>
      </c>
      <c r="D10" s="59">
        <v>1000000</v>
      </c>
      <c r="E10" s="59">
        <f t="shared" si="0"/>
        <v>100000</v>
      </c>
      <c r="F10" s="59">
        <f t="shared" si="1"/>
        <v>1100000</v>
      </c>
    </row>
    <row r="11" spans="2:6" ht="40.5" x14ac:dyDescent="0.25">
      <c r="B11" s="77" t="s">
        <v>9</v>
      </c>
      <c r="C11" s="69" t="s">
        <v>125</v>
      </c>
      <c r="D11" s="59">
        <v>880000</v>
      </c>
      <c r="E11" s="59">
        <f t="shared" si="0"/>
        <v>88000</v>
      </c>
      <c r="F11" s="59">
        <f t="shared" si="1"/>
        <v>968000</v>
      </c>
    </row>
    <row r="12" spans="2:6" s="28" customFormat="1" ht="24.75" x14ac:dyDescent="0.3">
      <c r="B12" s="49" t="s">
        <v>11</v>
      </c>
      <c r="C12" s="57" t="s">
        <v>173</v>
      </c>
      <c r="D12" s="59"/>
      <c r="E12" s="59"/>
      <c r="F12" s="59"/>
    </row>
    <row r="13" spans="2:6" ht="24.75" x14ac:dyDescent="0.3">
      <c r="B13" s="83" t="s">
        <v>2</v>
      </c>
      <c r="C13" s="61" t="s">
        <v>39</v>
      </c>
      <c r="D13" s="59">
        <v>1000000</v>
      </c>
      <c r="E13" s="59">
        <f>D13*20/100</f>
        <v>200000</v>
      </c>
      <c r="F13" s="59">
        <f>D13+E13</f>
        <v>1200000</v>
      </c>
    </row>
    <row r="14" spans="2:6" ht="24.75" x14ac:dyDescent="0.3">
      <c r="B14" s="83" t="s">
        <v>3</v>
      </c>
      <c r="C14" s="61" t="s">
        <v>40</v>
      </c>
      <c r="D14" s="59">
        <v>880000</v>
      </c>
      <c r="E14" s="59">
        <f t="shared" ref="E14:E16" si="2">D14*20/100</f>
        <v>176000</v>
      </c>
      <c r="F14" s="59">
        <f t="shared" ref="F14:F22" si="3">D14+E14</f>
        <v>1056000</v>
      </c>
    </row>
    <row r="15" spans="2:6" ht="24.75" x14ac:dyDescent="0.3">
      <c r="B15" s="83" t="s">
        <v>4</v>
      </c>
      <c r="C15" s="61" t="s">
        <v>41</v>
      </c>
      <c r="D15" s="59">
        <v>770000</v>
      </c>
      <c r="E15" s="59">
        <f t="shared" si="2"/>
        <v>154000</v>
      </c>
      <c r="F15" s="59">
        <f t="shared" si="3"/>
        <v>924000</v>
      </c>
    </row>
    <row r="16" spans="2:6" ht="24.75" x14ac:dyDescent="0.3">
      <c r="B16" s="83" t="s">
        <v>8</v>
      </c>
      <c r="C16" s="61" t="s">
        <v>52</v>
      </c>
      <c r="D16" s="59">
        <v>640000</v>
      </c>
      <c r="E16" s="59">
        <f t="shared" si="2"/>
        <v>128000</v>
      </c>
      <c r="F16" s="59">
        <f t="shared" si="3"/>
        <v>768000</v>
      </c>
    </row>
    <row r="17" spans="2:6" s="25" customFormat="1" ht="24.75" x14ac:dyDescent="0.25">
      <c r="B17" s="49" t="s">
        <v>26</v>
      </c>
      <c r="C17" s="57" t="s">
        <v>57</v>
      </c>
      <c r="D17" s="59"/>
      <c r="E17" s="59"/>
      <c r="F17" s="59"/>
    </row>
    <row r="18" spans="2:6" s="25" customFormat="1" ht="24.75" x14ac:dyDescent="0.25">
      <c r="B18" s="77"/>
      <c r="C18" s="57" t="s">
        <v>172</v>
      </c>
      <c r="D18" s="59"/>
      <c r="E18" s="59"/>
      <c r="F18" s="59"/>
    </row>
    <row r="19" spans="2:6" ht="24.75" x14ac:dyDescent="0.3">
      <c r="B19" s="83" t="s">
        <v>2</v>
      </c>
      <c r="C19" s="61" t="s">
        <v>39</v>
      </c>
      <c r="D19" s="59">
        <v>570000</v>
      </c>
      <c r="E19" s="59">
        <f t="shared" ref="E19:E22" si="4">D19*20/100</f>
        <v>114000</v>
      </c>
      <c r="F19" s="59">
        <f t="shared" si="3"/>
        <v>684000</v>
      </c>
    </row>
    <row r="20" spans="2:6" ht="24.75" x14ac:dyDescent="0.3">
      <c r="B20" s="83" t="s">
        <v>3</v>
      </c>
      <c r="C20" s="61" t="s">
        <v>40</v>
      </c>
      <c r="D20" s="59">
        <v>500000</v>
      </c>
      <c r="E20" s="59">
        <f t="shared" si="4"/>
        <v>100000</v>
      </c>
      <c r="F20" s="59">
        <f t="shared" si="3"/>
        <v>600000</v>
      </c>
    </row>
    <row r="21" spans="2:6" ht="24.75" x14ac:dyDescent="0.3">
      <c r="B21" s="83" t="s">
        <v>4</v>
      </c>
      <c r="C21" s="61" t="s">
        <v>41</v>
      </c>
      <c r="D21" s="59">
        <v>440000</v>
      </c>
      <c r="E21" s="59">
        <f t="shared" si="4"/>
        <v>88000</v>
      </c>
      <c r="F21" s="59">
        <f t="shared" si="3"/>
        <v>528000</v>
      </c>
    </row>
    <row r="22" spans="2:6" ht="24.75" x14ac:dyDescent="0.3">
      <c r="B22" s="83" t="s">
        <v>8</v>
      </c>
      <c r="C22" s="61" t="s">
        <v>52</v>
      </c>
      <c r="D22" s="59">
        <v>360000</v>
      </c>
      <c r="E22" s="59">
        <f t="shared" si="4"/>
        <v>72000</v>
      </c>
      <c r="F22" s="59">
        <f t="shared" si="3"/>
        <v>432000</v>
      </c>
    </row>
    <row r="23" spans="2:6" s="11" customFormat="1" ht="40.5" x14ac:dyDescent="0.25">
      <c r="B23" s="77" t="s">
        <v>9</v>
      </c>
      <c r="C23" s="69" t="s">
        <v>95</v>
      </c>
      <c r="D23" s="59">
        <v>590000</v>
      </c>
      <c r="E23" s="59">
        <f t="shared" si="0"/>
        <v>59000</v>
      </c>
      <c r="F23" s="59">
        <f t="shared" si="1"/>
        <v>649000</v>
      </c>
    </row>
    <row r="24" spans="2:6" s="11" customFormat="1" ht="40.5" x14ac:dyDescent="0.25">
      <c r="B24" s="77" t="s">
        <v>10</v>
      </c>
      <c r="C24" s="69" t="s">
        <v>96</v>
      </c>
      <c r="D24" s="59">
        <v>500000</v>
      </c>
      <c r="E24" s="59">
        <f t="shared" si="0"/>
        <v>50000</v>
      </c>
      <c r="F24" s="59">
        <f t="shared" si="1"/>
        <v>550000</v>
      </c>
    </row>
    <row r="25" spans="2:6" s="25" customFormat="1" ht="24.75" x14ac:dyDescent="0.25">
      <c r="B25" s="49">
        <v>3</v>
      </c>
      <c r="C25" s="57" t="s">
        <v>45</v>
      </c>
      <c r="D25" s="59"/>
      <c r="E25" s="59"/>
      <c r="F25" s="59"/>
    </row>
    <row r="26" spans="2:6" ht="40.5" x14ac:dyDescent="0.25">
      <c r="B26" s="77" t="s">
        <v>2</v>
      </c>
      <c r="C26" s="69" t="s">
        <v>348</v>
      </c>
      <c r="D26" s="59">
        <v>330000</v>
      </c>
      <c r="E26" s="59">
        <f t="shared" si="0"/>
        <v>33000</v>
      </c>
      <c r="F26" s="59">
        <f t="shared" si="1"/>
        <v>363000</v>
      </c>
    </row>
    <row r="27" spans="2:6" ht="24.75" x14ac:dyDescent="0.25">
      <c r="B27" s="77" t="s">
        <v>3</v>
      </c>
      <c r="C27" s="69" t="s">
        <v>164</v>
      </c>
      <c r="D27" s="59">
        <v>265000</v>
      </c>
      <c r="E27" s="59">
        <f t="shared" si="0"/>
        <v>26500</v>
      </c>
      <c r="F27" s="59">
        <f t="shared" si="1"/>
        <v>291500</v>
      </c>
    </row>
    <row r="28" spans="2:6" ht="24.75" x14ac:dyDescent="0.25">
      <c r="B28" s="77" t="s">
        <v>31</v>
      </c>
      <c r="C28" s="57" t="s">
        <v>59</v>
      </c>
      <c r="D28" s="59"/>
      <c r="E28" s="59"/>
      <c r="F28" s="59"/>
    </row>
    <row r="29" spans="2:6" ht="40.5" x14ac:dyDescent="0.25">
      <c r="B29" s="77" t="s">
        <v>2</v>
      </c>
      <c r="C29" s="69" t="s">
        <v>165</v>
      </c>
      <c r="D29" s="59">
        <v>140000</v>
      </c>
      <c r="E29" s="59">
        <f t="shared" si="0"/>
        <v>14000</v>
      </c>
      <c r="F29" s="59">
        <f t="shared" si="1"/>
        <v>154000</v>
      </c>
    </row>
    <row r="30" spans="2:6" ht="24.75" x14ac:dyDescent="0.25">
      <c r="B30" s="77" t="s">
        <v>3</v>
      </c>
      <c r="C30" s="76" t="s">
        <v>251</v>
      </c>
      <c r="D30" s="59">
        <v>125000</v>
      </c>
      <c r="E30" s="59">
        <f t="shared" si="0"/>
        <v>12500</v>
      </c>
      <c r="F30" s="59">
        <f t="shared" si="1"/>
        <v>137500</v>
      </c>
    </row>
    <row r="31" spans="2:6" ht="18" x14ac:dyDescent="0.25">
      <c r="D31" s="16"/>
      <c r="E31" s="16"/>
    </row>
    <row r="32" spans="2:6" ht="18" x14ac:dyDescent="0.35">
      <c r="D32" s="8"/>
      <c r="E32" s="8"/>
    </row>
    <row r="33" spans="4:5" ht="18" x14ac:dyDescent="0.35">
      <c r="D33" s="5"/>
      <c r="E33" s="5"/>
    </row>
    <row r="34" spans="4:5" ht="18" x14ac:dyDescent="0.35">
      <c r="D34" s="5"/>
      <c r="E34" s="5"/>
    </row>
    <row r="35" spans="4:5" ht="18" x14ac:dyDescent="0.35">
      <c r="D35" s="5"/>
      <c r="E35" s="5"/>
    </row>
    <row r="36" spans="4:5" ht="18" x14ac:dyDescent="0.35">
      <c r="D36" s="5"/>
      <c r="E36" s="5"/>
    </row>
    <row r="37" spans="4:5" ht="18" x14ac:dyDescent="0.35">
      <c r="D37" s="5"/>
      <c r="E37" s="5"/>
    </row>
  </sheetData>
  <mergeCells count="7">
    <mergeCell ref="E4:E5"/>
    <mergeCell ref="F4:F5"/>
    <mergeCell ref="B2:C2"/>
    <mergeCell ref="B4:B5"/>
    <mergeCell ref="C4:C5"/>
    <mergeCell ref="B3:D3"/>
    <mergeCell ref="D4:D5"/>
  </mergeCells>
  <pageMargins left="1" right="0" top="0.25" bottom="0" header="0.3" footer="0.3"/>
  <pageSetup scale="84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2:H38"/>
  <sheetViews>
    <sheetView topLeftCell="B10" workbookViewId="0">
      <selection activeCell="F24" sqref="F24"/>
    </sheetView>
  </sheetViews>
  <sheetFormatPr defaultRowHeight="21.95" customHeight="1" x14ac:dyDescent="0.25"/>
  <cols>
    <col min="1" max="1" width="10.140625" style="4" customWidth="1"/>
    <col min="2" max="2" width="8.140625" style="17" customWidth="1"/>
    <col min="3" max="3" width="69.42578125" style="11" bestFit="1" customWidth="1"/>
    <col min="4" max="4" width="17.7109375" style="4" hidden="1" customWidth="1"/>
    <col min="5" max="5" width="15.42578125" style="4" hidden="1" customWidth="1"/>
    <col min="6" max="6" width="18.7109375" style="4" bestFit="1" customWidth="1"/>
    <col min="7" max="16384" width="9.140625" style="4"/>
  </cols>
  <sheetData>
    <row r="2" spans="2:6" s="25" customFormat="1" ht="21.95" customHeight="1" x14ac:dyDescent="0.35">
      <c r="B2" s="175" t="s">
        <v>70</v>
      </c>
      <c r="C2" s="175"/>
      <c r="D2" s="129"/>
      <c r="E2" s="130"/>
      <c r="F2" s="130"/>
    </row>
    <row r="3" spans="2:6" s="25" customFormat="1" ht="48" customHeight="1" x14ac:dyDescent="0.35">
      <c r="B3" s="177" t="s">
        <v>216</v>
      </c>
      <c r="C3" s="178"/>
      <c r="D3" s="179"/>
      <c r="E3" s="130"/>
      <c r="F3" s="130"/>
    </row>
    <row r="4" spans="2:6" ht="17.25" customHeight="1" x14ac:dyDescent="0.25">
      <c r="B4" s="176" t="s">
        <v>0</v>
      </c>
      <c r="C4" s="176" t="s">
        <v>1</v>
      </c>
      <c r="D4" s="174" t="s">
        <v>333</v>
      </c>
      <c r="E4" s="174" t="s">
        <v>373</v>
      </c>
      <c r="F4" s="174" t="s">
        <v>365</v>
      </c>
    </row>
    <row r="5" spans="2:6" ht="74.25" customHeight="1" x14ac:dyDescent="0.25">
      <c r="B5" s="176"/>
      <c r="C5" s="176"/>
      <c r="D5" s="174"/>
      <c r="E5" s="174"/>
      <c r="F5" s="174"/>
    </row>
    <row r="6" spans="2:6" s="25" customFormat="1" ht="18.75" customHeight="1" x14ac:dyDescent="0.55000000000000004">
      <c r="B6" s="131" t="s">
        <v>5</v>
      </c>
      <c r="C6" s="132" t="s">
        <v>6</v>
      </c>
      <c r="D6" s="133"/>
      <c r="E6" s="130"/>
      <c r="F6" s="130"/>
    </row>
    <row r="7" spans="2:6" s="124" customFormat="1" ht="23.25" customHeight="1" x14ac:dyDescent="0.25">
      <c r="B7" s="134" t="s">
        <v>2</v>
      </c>
      <c r="C7" s="135" t="s">
        <v>187</v>
      </c>
      <c r="D7" s="136">
        <v>1800000</v>
      </c>
      <c r="E7" s="136">
        <f>D7*20/100</f>
        <v>360000</v>
      </c>
      <c r="F7" s="136">
        <f>D7+E7</f>
        <v>2160000</v>
      </c>
    </row>
    <row r="8" spans="2:6" ht="46.5" x14ac:dyDescent="0.25">
      <c r="B8" s="137" t="s">
        <v>3</v>
      </c>
      <c r="C8" s="138" t="s">
        <v>195</v>
      </c>
      <c r="D8" s="139">
        <v>860000</v>
      </c>
      <c r="E8" s="139">
        <f t="shared" ref="E8:E28" si="0">D8*10/100</f>
        <v>86000</v>
      </c>
      <c r="F8" s="139">
        <f t="shared" ref="F8:F28" si="1">D8+E8</f>
        <v>946000</v>
      </c>
    </row>
    <row r="9" spans="2:6" ht="46.5" x14ac:dyDescent="0.25">
      <c r="B9" s="137" t="s">
        <v>4</v>
      </c>
      <c r="C9" s="138" t="s">
        <v>194</v>
      </c>
      <c r="D9" s="139">
        <v>550000</v>
      </c>
      <c r="E9" s="139">
        <f t="shared" si="0"/>
        <v>55000</v>
      </c>
      <c r="F9" s="139">
        <f t="shared" si="1"/>
        <v>605000</v>
      </c>
    </row>
    <row r="10" spans="2:6" s="25" customFormat="1" ht="18.75" customHeight="1" x14ac:dyDescent="0.25">
      <c r="B10" s="131" t="s">
        <v>11</v>
      </c>
      <c r="C10" s="132" t="s">
        <v>37</v>
      </c>
      <c r="D10" s="139"/>
      <c r="E10" s="139"/>
      <c r="F10" s="139"/>
    </row>
    <row r="11" spans="2:6" ht="27.75" x14ac:dyDescent="0.25">
      <c r="B11" s="137" t="s">
        <v>2</v>
      </c>
      <c r="C11" s="140" t="s">
        <v>39</v>
      </c>
      <c r="D11" s="139">
        <v>1000000</v>
      </c>
      <c r="E11" s="139">
        <f>D11*20/100</f>
        <v>200000</v>
      </c>
      <c r="F11" s="139">
        <f>D11+E11</f>
        <v>1200000</v>
      </c>
    </row>
    <row r="12" spans="2:6" ht="27.75" x14ac:dyDescent="0.25">
      <c r="B12" s="137" t="s">
        <v>3</v>
      </c>
      <c r="C12" s="140" t="s">
        <v>40</v>
      </c>
      <c r="D12" s="139">
        <v>860000</v>
      </c>
      <c r="E12" s="139">
        <f t="shared" ref="E12:E14" si="2">D12*20/100</f>
        <v>172000</v>
      </c>
      <c r="F12" s="139">
        <f t="shared" ref="F12:F14" si="3">D12+E12</f>
        <v>1032000</v>
      </c>
    </row>
    <row r="13" spans="2:6" ht="27.75" x14ac:dyDescent="0.25">
      <c r="B13" s="137" t="s">
        <v>4</v>
      </c>
      <c r="C13" s="140" t="s">
        <v>41</v>
      </c>
      <c r="D13" s="139">
        <v>800000</v>
      </c>
      <c r="E13" s="139">
        <f t="shared" si="2"/>
        <v>160000</v>
      </c>
      <c r="F13" s="139">
        <f t="shared" si="3"/>
        <v>960000</v>
      </c>
    </row>
    <row r="14" spans="2:6" ht="27.75" x14ac:dyDescent="0.25">
      <c r="B14" s="137" t="s">
        <v>8</v>
      </c>
      <c r="C14" s="140" t="s">
        <v>52</v>
      </c>
      <c r="D14" s="139">
        <v>640000</v>
      </c>
      <c r="E14" s="139">
        <f t="shared" si="2"/>
        <v>128000</v>
      </c>
      <c r="F14" s="139">
        <f t="shared" si="3"/>
        <v>768000</v>
      </c>
    </row>
    <row r="15" spans="2:6" s="25" customFormat="1" ht="18.75" customHeight="1" x14ac:dyDescent="0.25">
      <c r="B15" s="131" t="s">
        <v>26</v>
      </c>
      <c r="C15" s="132" t="s">
        <v>25</v>
      </c>
      <c r="D15" s="139"/>
      <c r="E15" s="139"/>
      <c r="F15" s="139"/>
    </row>
    <row r="16" spans="2:6" ht="46.5" x14ac:dyDescent="0.25">
      <c r="B16" s="137" t="s">
        <v>2</v>
      </c>
      <c r="C16" s="141" t="s">
        <v>190</v>
      </c>
      <c r="D16" s="139">
        <v>420000</v>
      </c>
      <c r="E16" s="139">
        <f t="shared" si="0"/>
        <v>42000</v>
      </c>
      <c r="F16" s="139">
        <f t="shared" si="1"/>
        <v>462000</v>
      </c>
    </row>
    <row r="17" spans="2:8" ht="46.5" x14ac:dyDescent="0.25">
      <c r="B17" s="137" t="s">
        <v>3</v>
      </c>
      <c r="C17" s="141" t="s">
        <v>189</v>
      </c>
      <c r="D17" s="139">
        <v>285000</v>
      </c>
      <c r="E17" s="139">
        <f t="shared" si="0"/>
        <v>28500</v>
      </c>
      <c r="F17" s="139">
        <f t="shared" si="1"/>
        <v>313500</v>
      </c>
    </row>
    <row r="18" spans="2:8" s="25" customFormat="1" ht="18.75" customHeight="1" x14ac:dyDescent="0.25">
      <c r="B18" s="131">
        <v>3</v>
      </c>
      <c r="C18" s="132" t="s">
        <v>51</v>
      </c>
      <c r="D18" s="139"/>
      <c r="E18" s="139"/>
      <c r="F18" s="139"/>
    </row>
    <row r="19" spans="2:8" ht="27.75" x14ac:dyDescent="0.25">
      <c r="B19" s="137" t="s">
        <v>2</v>
      </c>
      <c r="C19" s="140" t="s">
        <v>39</v>
      </c>
      <c r="D19" s="139">
        <v>550000</v>
      </c>
      <c r="E19" s="139">
        <f>D19*20/100</f>
        <v>110000</v>
      </c>
      <c r="F19" s="139">
        <f>D19+E19</f>
        <v>660000</v>
      </c>
    </row>
    <row r="20" spans="2:8" ht="27.75" x14ac:dyDescent="0.25">
      <c r="B20" s="137" t="s">
        <v>3</v>
      </c>
      <c r="C20" s="140" t="s">
        <v>40</v>
      </c>
      <c r="D20" s="139">
        <v>490000</v>
      </c>
      <c r="E20" s="139">
        <f t="shared" ref="E20:E22" si="4">D20*20/100</f>
        <v>98000</v>
      </c>
      <c r="F20" s="139">
        <f t="shared" ref="F20:F22" si="5">D20+E20</f>
        <v>588000</v>
      </c>
    </row>
    <row r="21" spans="2:8" ht="27.75" x14ac:dyDescent="0.25">
      <c r="B21" s="137" t="s">
        <v>4</v>
      </c>
      <c r="C21" s="140" t="s">
        <v>41</v>
      </c>
      <c r="D21" s="139">
        <v>420000</v>
      </c>
      <c r="E21" s="139">
        <f t="shared" si="4"/>
        <v>84000</v>
      </c>
      <c r="F21" s="139">
        <f t="shared" si="5"/>
        <v>504000</v>
      </c>
    </row>
    <row r="22" spans="2:8" ht="27.75" x14ac:dyDescent="0.25">
      <c r="B22" s="137" t="s">
        <v>8</v>
      </c>
      <c r="C22" s="140" t="s">
        <v>52</v>
      </c>
      <c r="D22" s="139">
        <v>350000</v>
      </c>
      <c r="E22" s="139">
        <f t="shared" si="4"/>
        <v>70000</v>
      </c>
      <c r="F22" s="139">
        <f t="shared" si="5"/>
        <v>420000</v>
      </c>
    </row>
    <row r="23" spans="2:8" s="25" customFormat="1" ht="18.75" customHeight="1" x14ac:dyDescent="0.25">
      <c r="B23" s="131" t="s">
        <v>31</v>
      </c>
      <c r="C23" s="132" t="s">
        <v>45</v>
      </c>
      <c r="D23" s="139"/>
      <c r="E23" s="139"/>
      <c r="F23" s="139"/>
    </row>
    <row r="24" spans="2:8" ht="46.5" x14ac:dyDescent="0.25">
      <c r="B24" s="137" t="s">
        <v>2</v>
      </c>
      <c r="C24" s="138" t="s">
        <v>191</v>
      </c>
      <c r="D24" s="139">
        <v>275000</v>
      </c>
      <c r="E24" s="139">
        <f t="shared" si="0"/>
        <v>27500</v>
      </c>
      <c r="F24" s="139">
        <f t="shared" si="1"/>
        <v>302500</v>
      </c>
    </row>
    <row r="25" spans="2:8" ht="46.5" x14ac:dyDescent="0.25">
      <c r="B25" s="137" t="s">
        <v>3</v>
      </c>
      <c r="C25" s="138" t="s">
        <v>193</v>
      </c>
      <c r="D25" s="139">
        <v>230000</v>
      </c>
      <c r="E25" s="139">
        <f t="shared" si="0"/>
        <v>23000</v>
      </c>
      <c r="F25" s="139">
        <f t="shared" si="1"/>
        <v>253000</v>
      </c>
    </row>
    <row r="26" spans="2:8" s="25" customFormat="1" ht="18.75" customHeight="1" x14ac:dyDescent="0.25">
      <c r="B26" s="131" t="s">
        <v>106</v>
      </c>
      <c r="C26" s="132" t="s">
        <v>188</v>
      </c>
      <c r="D26" s="139"/>
      <c r="E26" s="139"/>
      <c r="F26" s="139"/>
    </row>
    <row r="27" spans="2:8" ht="46.5" x14ac:dyDescent="0.25">
      <c r="B27" s="137" t="s">
        <v>2</v>
      </c>
      <c r="C27" s="141" t="s">
        <v>191</v>
      </c>
      <c r="D27" s="139">
        <v>100000</v>
      </c>
      <c r="E27" s="139">
        <f t="shared" si="0"/>
        <v>10000</v>
      </c>
      <c r="F27" s="139">
        <f t="shared" si="1"/>
        <v>110000</v>
      </c>
    </row>
    <row r="28" spans="2:8" ht="27.75" x14ac:dyDescent="0.25">
      <c r="B28" s="137" t="s">
        <v>3</v>
      </c>
      <c r="C28" s="141" t="s">
        <v>192</v>
      </c>
      <c r="D28" s="139">
        <v>66000</v>
      </c>
      <c r="E28" s="139">
        <f t="shared" si="0"/>
        <v>6600</v>
      </c>
      <c r="F28" s="139">
        <f t="shared" si="1"/>
        <v>72600</v>
      </c>
    </row>
    <row r="29" spans="2:8" ht="21.95" customHeight="1" x14ac:dyDescent="0.25">
      <c r="D29" s="10"/>
      <c r="E29" s="10"/>
      <c r="F29" s="10"/>
      <c r="G29" s="10"/>
      <c r="H29" s="10"/>
    </row>
    <row r="30" spans="2:8" ht="21.95" customHeight="1" x14ac:dyDescent="0.25">
      <c r="D30" s="16"/>
      <c r="E30" s="16"/>
      <c r="F30" s="16"/>
      <c r="G30" s="16"/>
      <c r="H30" s="16"/>
    </row>
    <row r="31" spans="2:8" ht="21.95" customHeight="1" x14ac:dyDescent="0.25">
      <c r="D31" s="16"/>
      <c r="E31" s="16"/>
      <c r="F31" s="16"/>
      <c r="G31" s="16"/>
      <c r="H31" s="16"/>
    </row>
    <row r="32" spans="2:8" ht="21.95" customHeight="1" x14ac:dyDescent="0.25">
      <c r="D32" s="16"/>
      <c r="E32" s="16"/>
      <c r="F32" s="16"/>
      <c r="G32" s="16"/>
      <c r="H32" s="16"/>
    </row>
    <row r="33" spans="4:8" ht="21.95" customHeight="1" x14ac:dyDescent="0.35">
      <c r="D33" s="8"/>
      <c r="E33" s="8"/>
      <c r="F33" s="8"/>
      <c r="G33" s="8"/>
      <c r="H33" s="8"/>
    </row>
    <row r="34" spans="4:8" ht="21.95" customHeight="1" x14ac:dyDescent="0.35">
      <c r="D34" s="5"/>
      <c r="E34" s="5"/>
      <c r="F34" s="5"/>
      <c r="G34" s="5"/>
      <c r="H34" s="5"/>
    </row>
    <row r="35" spans="4:8" ht="21.95" customHeight="1" x14ac:dyDescent="0.35">
      <c r="D35" s="5"/>
      <c r="E35" s="5"/>
      <c r="F35" s="5"/>
      <c r="G35" s="5"/>
      <c r="H35" s="5"/>
    </row>
    <row r="36" spans="4:8" ht="21.95" customHeight="1" x14ac:dyDescent="0.35">
      <c r="D36" s="5"/>
      <c r="E36" s="5"/>
      <c r="F36" s="5"/>
      <c r="G36" s="5"/>
      <c r="H36" s="5"/>
    </row>
    <row r="37" spans="4:8" ht="21.95" customHeight="1" x14ac:dyDescent="0.35">
      <c r="D37" s="5"/>
      <c r="E37" s="5"/>
      <c r="F37" s="5"/>
      <c r="G37" s="5"/>
      <c r="H37" s="5"/>
    </row>
    <row r="38" spans="4:8" ht="21.95" customHeight="1" x14ac:dyDescent="0.35">
      <c r="D38" s="5"/>
      <c r="E38" s="5"/>
      <c r="F38" s="5"/>
      <c r="G38" s="5"/>
      <c r="H38" s="5"/>
    </row>
  </sheetData>
  <mergeCells count="7">
    <mergeCell ref="E4:E5"/>
    <mergeCell ref="F4:F5"/>
    <mergeCell ref="D4:D5"/>
    <mergeCell ref="B2:C2"/>
    <mergeCell ref="B4:B5"/>
    <mergeCell ref="C4:C5"/>
    <mergeCell ref="B3:D3"/>
  </mergeCells>
  <pageMargins left="1" right="0" top="0.25" bottom="0" header="0.3" footer="0.3"/>
  <pageSetup scale="7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F38"/>
  <sheetViews>
    <sheetView topLeftCell="A10" workbookViewId="0">
      <selection activeCell="F39" sqref="F39"/>
    </sheetView>
  </sheetViews>
  <sheetFormatPr defaultRowHeight="21.95" customHeight="1" x14ac:dyDescent="0.25"/>
  <cols>
    <col min="1" max="1" width="7.85546875" style="4" customWidth="1"/>
    <col min="2" max="2" width="8.42578125" style="38" customWidth="1"/>
    <col min="3" max="3" width="67.28515625" style="4" customWidth="1"/>
    <col min="4" max="4" width="17.42578125" style="4" hidden="1" customWidth="1"/>
    <col min="5" max="5" width="14.42578125" style="4" hidden="1" customWidth="1"/>
    <col min="6" max="6" width="18.85546875" style="4" customWidth="1"/>
    <col min="7" max="16384" width="9.140625" style="4"/>
  </cols>
  <sheetData>
    <row r="1" spans="2:6" ht="8.25" customHeight="1" x14ac:dyDescent="0.25">
      <c r="D1" s="4" t="s">
        <v>403</v>
      </c>
    </row>
    <row r="2" spans="2:6" s="25" customFormat="1" ht="21.95" customHeight="1" x14ac:dyDescent="0.3">
      <c r="B2" s="162" t="s">
        <v>70</v>
      </c>
      <c r="C2" s="162"/>
      <c r="D2" s="70"/>
      <c r="E2" s="71"/>
      <c r="F2" s="71"/>
    </row>
    <row r="3" spans="2:6" s="25" customFormat="1" ht="46.5" customHeight="1" x14ac:dyDescent="0.3">
      <c r="B3" s="180" t="s">
        <v>215</v>
      </c>
      <c r="C3" s="180"/>
      <c r="D3" s="180"/>
      <c r="E3" s="71"/>
      <c r="F3" s="71"/>
    </row>
    <row r="4" spans="2:6" ht="21.95" customHeight="1" x14ac:dyDescent="0.25">
      <c r="B4" s="157" t="s">
        <v>0</v>
      </c>
      <c r="C4" s="157" t="s">
        <v>1</v>
      </c>
      <c r="D4" s="152" t="s">
        <v>339</v>
      </c>
      <c r="E4" s="152" t="s">
        <v>372</v>
      </c>
      <c r="F4" s="152" t="s">
        <v>364</v>
      </c>
    </row>
    <row r="5" spans="2:6" ht="52.5" customHeight="1" x14ac:dyDescent="0.25">
      <c r="B5" s="157"/>
      <c r="C5" s="157"/>
      <c r="D5" s="152"/>
      <c r="E5" s="152"/>
      <c r="F5" s="152"/>
    </row>
    <row r="6" spans="2:6" s="25" customFormat="1" ht="21.95" customHeight="1" x14ac:dyDescent="0.5">
      <c r="B6" s="79" t="s">
        <v>5</v>
      </c>
      <c r="C6" s="71" t="s">
        <v>58</v>
      </c>
      <c r="D6" s="73"/>
      <c r="E6" s="71"/>
      <c r="F6" s="71"/>
    </row>
    <row r="7" spans="2:6" s="25" customFormat="1" ht="24.75" x14ac:dyDescent="0.25">
      <c r="B7" s="77" t="s">
        <v>2</v>
      </c>
      <c r="C7" s="69" t="s">
        <v>346</v>
      </c>
      <c r="D7" s="59">
        <v>850000</v>
      </c>
      <c r="E7" s="59">
        <f>D7*10/100</f>
        <v>85000</v>
      </c>
      <c r="F7" s="59">
        <f>D7+E7</f>
        <v>935000</v>
      </c>
    </row>
    <row r="8" spans="2:6" s="25" customFormat="1" ht="24.75" x14ac:dyDescent="0.25">
      <c r="B8" s="77" t="s">
        <v>3</v>
      </c>
      <c r="C8" s="69" t="s">
        <v>230</v>
      </c>
      <c r="D8" s="59">
        <v>770000</v>
      </c>
      <c r="E8" s="59">
        <f t="shared" ref="E8:E11" si="0">D8*10/100</f>
        <v>77000</v>
      </c>
      <c r="F8" s="59">
        <f t="shared" ref="F8:F33" si="1">D8+E8</f>
        <v>847000</v>
      </c>
    </row>
    <row r="9" spans="2:6" s="11" customFormat="1" ht="40.5" x14ac:dyDescent="0.25">
      <c r="B9" s="77" t="s">
        <v>4</v>
      </c>
      <c r="C9" s="69" t="s">
        <v>205</v>
      </c>
      <c r="D9" s="59">
        <v>770000</v>
      </c>
      <c r="E9" s="59">
        <f t="shared" si="0"/>
        <v>77000</v>
      </c>
      <c r="F9" s="59">
        <f t="shared" si="1"/>
        <v>847000</v>
      </c>
    </row>
    <row r="10" spans="2:6" s="11" customFormat="1" ht="40.5" x14ac:dyDescent="0.25">
      <c r="B10" s="77" t="s">
        <v>8</v>
      </c>
      <c r="C10" s="69" t="s">
        <v>231</v>
      </c>
      <c r="D10" s="59">
        <v>610000</v>
      </c>
      <c r="E10" s="59">
        <f t="shared" si="0"/>
        <v>61000</v>
      </c>
      <c r="F10" s="59">
        <f t="shared" si="1"/>
        <v>671000</v>
      </c>
    </row>
    <row r="11" spans="2:6" s="11" customFormat="1" ht="40.5" x14ac:dyDescent="0.25">
      <c r="B11" s="77" t="s">
        <v>9</v>
      </c>
      <c r="C11" s="69" t="s">
        <v>349</v>
      </c>
      <c r="D11" s="59">
        <v>460000</v>
      </c>
      <c r="E11" s="59">
        <f t="shared" si="0"/>
        <v>46000</v>
      </c>
      <c r="F11" s="59">
        <f t="shared" si="1"/>
        <v>506000</v>
      </c>
    </row>
    <row r="12" spans="2:6" s="26" customFormat="1" ht="21.75" customHeight="1" x14ac:dyDescent="0.25">
      <c r="B12" s="49" t="s">
        <v>11</v>
      </c>
      <c r="C12" s="55" t="s">
        <v>37</v>
      </c>
      <c r="D12" s="59"/>
      <c r="E12" s="59"/>
      <c r="F12" s="59"/>
    </row>
    <row r="13" spans="2:6" s="11" customFormat="1" ht="18.75" customHeight="1" x14ac:dyDescent="0.25">
      <c r="B13" s="77"/>
      <c r="C13" s="69" t="s">
        <v>39</v>
      </c>
      <c r="D13" s="59">
        <v>990000</v>
      </c>
      <c r="E13" s="59">
        <f>D13*20/100</f>
        <v>198000</v>
      </c>
      <c r="F13" s="59">
        <f>D13+E13</f>
        <v>1188000</v>
      </c>
    </row>
    <row r="14" spans="2:6" s="11" customFormat="1" ht="18.75" customHeight="1" x14ac:dyDescent="0.25">
      <c r="B14" s="77"/>
      <c r="C14" s="69" t="s">
        <v>40</v>
      </c>
      <c r="D14" s="59">
        <v>880000</v>
      </c>
      <c r="E14" s="59">
        <f t="shared" ref="E14:E16" si="2">D14*20/100</f>
        <v>176000</v>
      </c>
      <c r="F14" s="59">
        <f t="shared" ref="F14:F22" si="3">D14+E14</f>
        <v>1056000</v>
      </c>
    </row>
    <row r="15" spans="2:6" s="11" customFormat="1" ht="18.75" customHeight="1" x14ac:dyDescent="0.25">
      <c r="B15" s="77"/>
      <c r="C15" s="69" t="s">
        <v>41</v>
      </c>
      <c r="D15" s="59">
        <v>770000</v>
      </c>
      <c r="E15" s="59">
        <f t="shared" si="2"/>
        <v>154000</v>
      </c>
      <c r="F15" s="59">
        <f t="shared" si="3"/>
        <v>924000</v>
      </c>
    </row>
    <row r="16" spans="2:6" s="11" customFormat="1" ht="18.75" customHeight="1" x14ac:dyDescent="0.25">
      <c r="B16" s="77"/>
      <c r="C16" s="69" t="s">
        <v>52</v>
      </c>
      <c r="D16" s="59">
        <v>660000</v>
      </c>
      <c r="E16" s="59">
        <f t="shared" si="2"/>
        <v>132000</v>
      </c>
      <c r="F16" s="59">
        <f t="shared" si="3"/>
        <v>792000</v>
      </c>
    </row>
    <row r="17" spans="2:6" s="26" customFormat="1" ht="21.95" customHeight="1" x14ac:dyDescent="0.25">
      <c r="B17" s="49" t="s">
        <v>26</v>
      </c>
      <c r="C17" s="55" t="s">
        <v>57</v>
      </c>
      <c r="D17" s="59"/>
      <c r="E17" s="59"/>
      <c r="F17" s="59"/>
    </row>
    <row r="18" spans="2:6" s="26" customFormat="1" ht="21.95" customHeight="1" x14ac:dyDescent="0.25">
      <c r="B18" s="49" t="s">
        <v>2</v>
      </c>
      <c r="C18" s="55" t="s">
        <v>36</v>
      </c>
      <c r="D18" s="59"/>
      <c r="E18" s="59"/>
      <c r="F18" s="59"/>
    </row>
    <row r="19" spans="2:6" s="11" customFormat="1" ht="21.95" customHeight="1" x14ac:dyDescent="0.25">
      <c r="B19" s="77"/>
      <c r="C19" s="69" t="s">
        <v>39</v>
      </c>
      <c r="D19" s="59">
        <v>550000</v>
      </c>
      <c r="E19" s="59">
        <f t="shared" ref="E19:E22" si="4">D19*20/100</f>
        <v>110000</v>
      </c>
      <c r="F19" s="59">
        <f t="shared" si="3"/>
        <v>660000</v>
      </c>
    </row>
    <row r="20" spans="2:6" s="11" customFormat="1" ht="21.95" customHeight="1" x14ac:dyDescent="0.25">
      <c r="B20" s="77"/>
      <c r="C20" s="69" t="s">
        <v>40</v>
      </c>
      <c r="D20" s="59">
        <v>500000</v>
      </c>
      <c r="E20" s="59">
        <f t="shared" si="4"/>
        <v>100000</v>
      </c>
      <c r="F20" s="59">
        <f t="shared" si="3"/>
        <v>600000</v>
      </c>
    </row>
    <row r="21" spans="2:6" s="11" customFormat="1" ht="21.95" customHeight="1" x14ac:dyDescent="0.25">
      <c r="B21" s="77"/>
      <c r="C21" s="69" t="s">
        <v>41</v>
      </c>
      <c r="D21" s="59">
        <v>420000</v>
      </c>
      <c r="E21" s="59">
        <f t="shared" si="4"/>
        <v>84000</v>
      </c>
      <c r="F21" s="59">
        <f t="shared" si="3"/>
        <v>504000</v>
      </c>
    </row>
    <row r="22" spans="2:6" s="11" customFormat="1" ht="21.95" customHeight="1" x14ac:dyDescent="0.25">
      <c r="B22" s="77"/>
      <c r="C22" s="69" t="s">
        <v>52</v>
      </c>
      <c r="D22" s="59">
        <v>360000</v>
      </c>
      <c r="E22" s="59">
        <f t="shared" si="4"/>
        <v>72000</v>
      </c>
      <c r="F22" s="59">
        <f t="shared" si="3"/>
        <v>432000</v>
      </c>
    </row>
    <row r="23" spans="2:6" s="11" customFormat="1" ht="40.5" x14ac:dyDescent="0.25">
      <c r="B23" s="77" t="s">
        <v>3</v>
      </c>
      <c r="C23" s="69" t="s">
        <v>93</v>
      </c>
      <c r="D23" s="59">
        <v>390000</v>
      </c>
      <c r="E23" s="59">
        <f t="shared" ref="E23:E33" si="5">D23*10/100</f>
        <v>39000</v>
      </c>
      <c r="F23" s="59">
        <f t="shared" si="1"/>
        <v>429000</v>
      </c>
    </row>
    <row r="24" spans="2:6" s="11" customFormat="1" ht="24.75" x14ac:dyDescent="0.25">
      <c r="B24" s="77" t="s">
        <v>4</v>
      </c>
      <c r="C24" s="69" t="s">
        <v>94</v>
      </c>
      <c r="D24" s="59">
        <v>300000</v>
      </c>
      <c r="E24" s="59">
        <f t="shared" si="5"/>
        <v>30000</v>
      </c>
      <c r="F24" s="59">
        <f t="shared" si="1"/>
        <v>330000</v>
      </c>
    </row>
    <row r="25" spans="2:6" s="11" customFormat="1" ht="24.75" x14ac:dyDescent="0.25">
      <c r="B25" s="77" t="s">
        <v>8</v>
      </c>
      <c r="C25" s="69" t="s">
        <v>92</v>
      </c>
      <c r="D25" s="59">
        <v>240000</v>
      </c>
      <c r="E25" s="59">
        <f t="shared" si="5"/>
        <v>24000</v>
      </c>
      <c r="F25" s="59">
        <f t="shared" si="1"/>
        <v>264000</v>
      </c>
    </row>
    <row r="26" spans="2:6" s="26" customFormat="1" ht="21.95" customHeight="1" x14ac:dyDescent="0.25">
      <c r="B26" s="49">
        <v>3</v>
      </c>
      <c r="C26" s="55" t="s">
        <v>45</v>
      </c>
      <c r="D26" s="59"/>
      <c r="E26" s="59"/>
      <c r="F26" s="59"/>
    </row>
    <row r="27" spans="2:6" s="11" customFormat="1" ht="21.95" customHeight="1" x14ac:dyDescent="0.25">
      <c r="B27" s="77" t="s">
        <v>2</v>
      </c>
      <c r="C27" s="69" t="s">
        <v>124</v>
      </c>
      <c r="D27" s="59">
        <v>155000</v>
      </c>
      <c r="E27" s="59">
        <f t="shared" si="5"/>
        <v>15500</v>
      </c>
      <c r="F27" s="59">
        <f t="shared" si="1"/>
        <v>170500</v>
      </c>
    </row>
    <row r="28" spans="2:6" s="11" customFormat="1" ht="21.95" customHeight="1" x14ac:dyDescent="0.25">
      <c r="B28" s="77" t="s">
        <v>3</v>
      </c>
      <c r="C28" s="69" t="s">
        <v>156</v>
      </c>
      <c r="D28" s="59">
        <v>120000</v>
      </c>
      <c r="E28" s="59">
        <f t="shared" si="5"/>
        <v>12000</v>
      </c>
      <c r="F28" s="59">
        <f t="shared" si="1"/>
        <v>132000</v>
      </c>
    </row>
    <row r="29" spans="2:6" s="11" customFormat="1" ht="24.75" x14ac:dyDescent="0.25">
      <c r="B29" s="77" t="s">
        <v>4</v>
      </c>
      <c r="C29" s="69" t="s">
        <v>155</v>
      </c>
      <c r="D29" s="59">
        <v>100000</v>
      </c>
      <c r="E29" s="59">
        <f t="shared" si="5"/>
        <v>10000</v>
      </c>
      <c r="F29" s="59">
        <f t="shared" si="1"/>
        <v>110000</v>
      </c>
    </row>
    <row r="30" spans="2:6" s="26" customFormat="1" ht="21.95" customHeight="1" x14ac:dyDescent="0.25">
      <c r="B30" s="49" t="s">
        <v>31</v>
      </c>
      <c r="C30" s="55" t="s">
        <v>157</v>
      </c>
      <c r="D30" s="59"/>
      <c r="E30" s="59"/>
      <c r="F30" s="59"/>
    </row>
    <row r="31" spans="2:6" s="11" customFormat="1" ht="24.75" x14ac:dyDescent="0.25">
      <c r="B31" s="77" t="s">
        <v>2</v>
      </c>
      <c r="C31" s="69" t="s">
        <v>124</v>
      </c>
      <c r="D31" s="59">
        <v>83000</v>
      </c>
      <c r="E31" s="59">
        <f t="shared" si="5"/>
        <v>8300</v>
      </c>
      <c r="F31" s="59">
        <f t="shared" si="1"/>
        <v>91300</v>
      </c>
    </row>
    <row r="32" spans="2:6" s="11" customFormat="1" ht="21.95" customHeight="1" x14ac:dyDescent="0.25">
      <c r="B32" s="77" t="s">
        <v>3</v>
      </c>
      <c r="C32" s="69" t="s">
        <v>158</v>
      </c>
      <c r="D32" s="59">
        <v>68000</v>
      </c>
      <c r="E32" s="59">
        <f t="shared" si="5"/>
        <v>6800</v>
      </c>
      <c r="F32" s="59">
        <f t="shared" si="1"/>
        <v>74800</v>
      </c>
    </row>
    <row r="33" spans="2:6" s="11" customFormat="1" ht="21.95" customHeight="1" x14ac:dyDescent="0.25">
      <c r="B33" s="77" t="s">
        <v>4</v>
      </c>
      <c r="C33" s="69" t="s">
        <v>159</v>
      </c>
      <c r="D33" s="59">
        <v>50000</v>
      </c>
      <c r="E33" s="59">
        <f t="shared" si="5"/>
        <v>5000</v>
      </c>
      <c r="F33" s="59">
        <f t="shared" si="1"/>
        <v>55000</v>
      </c>
    </row>
    <row r="34" spans="2:6" s="13" customFormat="1" ht="21.95" customHeight="1" x14ac:dyDescent="0.35">
      <c r="B34" s="38"/>
      <c r="D34" s="5"/>
      <c r="E34" s="5"/>
      <c r="F34" s="5"/>
    </row>
    <row r="35" spans="2:6" s="13" customFormat="1" ht="21.95" customHeight="1" x14ac:dyDescent="0.35">
      <c r="B35" s="38"/>
      <c r="D35" s="5"/>
      <c r="F35" s="5" t="s">
        <v>359</v>
      </c>
    </row>
    <row r="36" spans="2:6" s="13" customFormat="1" ht="21.95" customHeight="1" x14ac:dyDescent="0.35">
      <c r="B36" s="38"/>
      <c r="D36" s="5"/>
    </row>
    <row r="37" spans="2:6" ht="21.95" customHeight="1" x14ac:dyDescent="0.35">
      <c r="D37" s="5"/>
    </row>
    <row r="38" spans="2:6" ht="21.95" customHeight="1" x14ac:dyDescent="0.35">
      <c r="D38" s="5"/>
    </row>
  </sheetData>
  <mergeCells count="7">
    <mergeCell ref="E4:E5"/>
    <mergeCell ref="F4:F5"/>
    <mergeCell ref="B2:C2"/>
    <mergeCell ref="B4:B5"/>
    <mergeCell ref="C4:C5"/>
    <mergeCell ref="D4:D5"/>
    <mergeCell ref="B3:D3"/>
  </mergeCells>
  <pageMargins left="1" right="0" top="0.25" bottom="0" header="0.3" footer="0.3"/>
  <pageSetup scale="83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2:F37"/>
  <sheetViews>
    <sheetView workbookViewId="0">
      <selection activeCell="F15" sqref="F15"/>
    </sheetView>
  </sheetViews>
  <sheetFormatPr defaultRowHeight="21.95" customHeight="1" x14ac:dyDescent="0.25"/>
  <cols>
    <col min="1" max="1" width="9.140625" style="4" customWidth="1"/>
    <col min="2" max="2" width="6" style="3" customWidth="1"/>
    <col min="3" max="3" width="65.7109375" style="4" bestFit="1" customWidth="1"/>
    <col min="4" max="4" width="49.7109375" style="4" hidden="1" customWidth="1"/>
    <col min="5" max="5" width="26.42578125" style="4" hidden="1" customWidth="1"/>
    <col min="6" max="6" width="19.5703125" style="4" customWidth="1"/>
    <col min="7" max="16384" width="9.140625" style="4"/>
  </cols>
  <sheetData>
    <row r="2" spans="2:6" s="25" customFormat="1" ht="21.95" customHeight="1" x14ac:dyDescent="0.3">
      <c r="B2" s="162" t="s">
        <v>70</v>
      </c>
      <c r="C2" s="162"/>
      <c r="D2" s="70"/>
      <c r="E2" s="71"/>
      <c r="F2" s="71"/>
    </row>
    <row r="3" spans="2:6" s="25" customFormat="1" ht="45.75" customHeight="1" x14ac:dyDescent="0.3">
      <c r="B3" s="180" t="s">
        <v>217</v>
      </c>
      <c r="C3" s="180"/>
      <c r="D3" s="180"/>
      <c r="E3" s="71"/>
      <c r="F3" s="71"/>
    </row>
    <row r="4" spans="2:6" ht="21.95" customHeight="1" x14ac:dyDescent="0.25">
      <c r="B4" s="157" t="s">
        <v>0</v>
      </c>
      <c r="C4" s="157" t="s">
        <v>1</v>
      </c>
      <c r="D4" s="152" t="s">
        <v>335</v>
      </c>
      <c r="E4" s="152" t="s">
        <v>373</v>
      </c>
      <c r="F4" s="152" t="s">
        <v>366</v>
      </c>
    </row>
    <row r="5" spans="2:6" ht="57" customHeight="1" x14ac:dyDescent="0.25">
      <c r="B5" s="157"/>
      <c r="C5" s="157"/>
      <c r="D5" s="152"/>
      <c r="E5" s="152"/>
      <c r="F5" s="152"/>
    </row>
    <row r="6" spans="2:6" s="25" customFormat="1" ht="21.95" customHeight="1" x14ac:dyDescent="0.5">
      <c r="B6" s="79" t="s">
        <v>5</v>
      </c>
      <c r="C6" s="71" t="s">
        <v>54</v>
      </c>
      <c r="D6" s="73"/>
      <c r="E6" s="71"/>
      <c r="F6" s="71"/>
    </row>
    <row r="7" spans="2:6" s="126" customFormat="1" ht="24.75" x14ac:dyDescent="0.25">
      <c r="B7" s="125" t="s">
        <v>2</v>
      </c>
      <c r="C7" s="123" t="s">
        <v>53</v>
      </c>
      <c r="D7" s="119">
        <v>1800000</v>
      </c>
      <c r="E7" s="119">
        <f>D7*20/100</f>
        <v>360000</v>
      </c>
      <c r="F7" s="119">
        <f>D7+E7</f>
        <v>2160000</v>
      </c>
    </row>
    <row r="8" spans="2:6" s="11" customFormat="1" ht="21" customHeight="1" x14ac:dyDescent="0.25">
      <c r="B8" s="77" t="s">
        <v>3</v>
      </c>
      <c r="C8" s="76" t="s">
        <v>84</v>
      </c>
      <c r="D8" s="59">
        <v>770000</v>
      </c>
      <c r="E8" s="59">
        <f t="shared" ref="E8:E24" si="0">D8*10/100</f>
        <v>77000</v>
      </c>
      <c r="F8" s="59">
        <f t="shared" ref="F8:F24" si="1">D8+E8</f>
        <v>847000</v>
      </c>
    </row>
    <row r="9" spans="2:6" s="11" customFormat="1" ht="40.5" x14ac:dyDescent="0.25">
      <c r="B9" s="77" t="s">
        <v>4</v>
      </c>
      <c r="C9" s="76" t="s">
        <v>324</v>
      </c>
      <c r="D9" s="59">
        <v>520000</v>
      </c>
      <c r="E9" s="59">
        <f>D9*0/100</f>
        <v>0</v>
      </c>
      <c r="F9" s="59">
        <f t="shared" si="1"/>
        <v>520000</v>
      </c>
    </row>
    <row r="10" spans="2:6" s="11" customFormat="1" ht="21" customHeight="1" x14ac:dyDescent="0.25">
      <c r="B10" s="77" t="s">
        <v>8</v>
      </c>
      <c r="C10" s="76" t="s">
        <v>196</v>
      </c>
      <c r="D10" s="59">
        <v>660000</v>
      </c>
      <c r="E10" s="59">
        <f>D10*20/100</f>
        <v>132000</v>
      </c>
      <c r="F10" s="59">
        <f>D10+E10</f>
        <v>792000</v>
      </c>
    </row>
    <row r="11" spans="2:6" s="25" customFormat="1" ht="21.95" customHeight="1" x14ac:dyDescent="0.3">
      <c r="B11" s="79" t="s">
        <v>11</v>
      </c>
      <c r="C11" s="71" t="s">
        <v>55</v>
      </c>
      <c r="D11" s="59"/>
      <c r="E11" s="59"/>
      <c r="F11" s="59"/>
    </row>
    <row r="12" spans="2:6" s="11" customFormat="1" ht="23.25" customHeight="1" x14ac:dyDescent="0.25">
      <c r="B12" s="77" t="s">
        <v>2</v>
      </c>
      <c r="C12" s="61" t="s">
        <v>56</v>
      </c>
      <c r="D12" s="59">
        <v>550000</v>
      </c>
      <c r="E12" s="59">
        <f>D12*20/100</f>
        <v>110000</v>
      </c>
      <c r="F12" s="59">
        <f>D12+E12</f>
        <v>660000</v>
      </c>
    </row>
    <row r="13" spans="2:6" s="11" customFormat="1" ht="24.75" x14ac:dyDescent="0.25">
      <c r="B13" s="77" t="s">
        <v>3</v>
      </c>
      <c r="C13" s="76" t="s">
        <v>85</v>
      </c>
      <c r="D13" s="59">
        <v>440000</v>
      </c>
      <c r="E13" s="59">
        <f t="shared" si="0"/>
        <v>44000</v>
      </c>
      <c r="F13" s="59">
        <f t="shared" si="1"/>
        <v>484000</v>
      </c>
    </row>
    <row r="14" spans="2:6" s="11" customFormat="1" ht="23.25" customHeight="1" x14ac:dyDescent="0.25">
      <c r="B14" s="77" t="s">
        <v>4</v>
      </c>
      <c r="C14" s="69" t="s">
        <v>88</v>
      </c>
      <c r="D14" s="59">
        <v>260000</v>
      </c>
      <c r="E14" s="59">
        <f t="shared" si="0"/>
        <v>26000</v>
      </c>
      <c r="F14" s="59">
        <f t="shared" si="1"/>
        <v>286000</v>
      </c>
    </row>
    <row r="15" spans="2:6" s="11" customFormat="1" ht="23.25" customHeight="1" x14ac:dyDescent="0.25">
      <c r="B15" s="77" t="s">
        <v>8</v>
      </c>
      <c r="C15" s="76" t="s">
        <v>138</v>
      </c>
      <c r="D15" s="59">
        <v>55000</v>
      </c>
      <c r="E15" s="59">
        <f t="shared" si="0"/>
        <v>5500</v>
      </c>
      <c r="F15" s="59">
        <f t="shared" si="1"/>
        <v>60500</v>
      </c>
    </row>
    <row r="16" spans="2:6" s="26" customFormat="1" ht="21.95" customHeight="1" x14ac:dyDescent="0.25">
      <c r="B16" s="49" t="s">
        <v>26</v>
      </c>
      <c r="C16" s="57" t="s">
        <v>29</v>
      </c>
      <c r="D16" s="59"/>
      <c r="E16" s="59"/>
      <c r="F16" s="59"/>
    </row>
    <row r="17" spans="2:6" s="11" customFormat="1" ht="24.75" customHeight="1" x14ac:dyDescent="0.25">
      <c r="B17" s="77" t="s">
        <v>2</v>
      </c>
      <c r="C17" s="76" t="s">
        <v>87</v>
      </c>
      <c r="D17" s="59">
        <v>220000</v>
      </c>
      <c r="E17" s="59">
        <f t="shared" si="0"/>
        <v>22000</v>
      </c>
      <c r="F17" s="59">
        <f t="shared" si="1"/>
        <v>242000</v>
      </c>
    </row>
    <row r="18" spans="2:6" s="11" customFormat="1" ht="24.75" customHeight="1" x14ac:dyDescent="0.25">
      <c r="B18" s="77" t="s">
        <v>3</v>
      </c>
      <c r="C18" s="69" t="s">
        <v>86</v>
      </c>
      <c r="D18" s="59">
        <v>145000</v>
      </c>
      <c r="E18" s="59">
        <f t="shared" si="0"/>
        <v>14500</v>
      </c>
      <c r="F18" s="59">
        <f t="shared" si="1"/>
        <v>159500</v>
      </c>
    </row>
    <row r="19" spans="2:6" s="11" customFormat="1" ht="40.5" x14ac:dyDescent="0.25">
      <c r="B19" s="77" t="s">
        <v>4</v>
      </c>
      <c r="C19" s="76" t="s">
        <v>329</v>
      </c>
      <c r="D19" s="59">
        <v>90000</v>
      </c>
      <c r="E19" s="59">
        <f t="shared" si="0"/>
        <v>9000</v>
      </c>
      <c r="F19" s="59">
        <f t="shared" si="1"/>
        <v>99000</v>
      </c>
    </row>
    <row r="20" spans="2:6" s="11" customFormat="1" ht="40.5" x14ac:dyDescent="0.25">
      <c r="B20" s="77" t="s">
        <v>8</v>
      </c>
      <c r="C20" s="76" t="s">
        <v>330</v>
      </c>
      <c r="D20" s="59">
        <v>25000</v>
      </c>
      <c r="E20" s="59">
        <f t="shared" si="0"/>
        <v>2500</v>
      </c>
      <c r="F20" s="59">
        <f t="shared" si="1"/>
        <v>27500</v>
      </c>
    </row>
    <row r="21" spans="2:6" s="26" customFormat="1" ht="21.95" customHeight="1" x14ac:dyDescent="0.25">
      <c r="B21" s="49">
        <v>3</v>
      </c>
      <c r="C21" s="57" t="s">
        <v>157</v>
      </c>
      <c r="D21" s="59"/>
      <c r="E21" s="59"/>
      <c r="F21" s="59"/>
    </row>
    <row r="22" spans="2:6" s="11" customFormat="1" ht="24.75" x14ac:dyDescent="0.25">
      <c r="B22" s="77" t="s">
        <v>2</v>
      </c>
      <c r="C22" s="76" t="s">
        <v>258</v>
      </c>
      <c r="D22" s="59">
        <v>44000</v>
      </c>
      <c r="E22" s="59">
        <f t="shared" si="0"/>
        <v>4400</v>
      </c>
      <c r="F22" s="59">
        <f t="shared" si="1"/>
        <v>48400</v>
      </c>
    </row>
    <row r="23" spans="2:6" s="11" customFormat="1" ht="40.5" x14ac:dyDescent="0.25">
      <c r="B23" s="77" t="s">
        <v>3</v>
      </c>
      <c r="C23" s="76" t="s">
        <v>351</v>
      </c>
      <c r="D23" s="59">
        <v>29000</v>
      </c>
      <c r="E23" s="59">
        <f t="shared" si="0"/>
        <v>2900</v>
      </c>
      <c r="F23" s="59">
        <f t="shared" si="1"/>
        <v>31900</v>
      </c>
    </row>
    <row r="24" spans="2:6" s="11" customFormat="1" ht="40.5" x14ac:dyDescent="0.25">
      <c r="B24" s="77" t="s">
        <v>4</v>
      </c>
      <c r="C24" s="76" t="s">
        <v>350</v>
      </c>
      <c r="D24" s="59">
        <v>10000</v>
      </c>
      <c r="E24" s="59">
        <f t="shared" si="0"/>
        <v>1000</v>
      </c>
      <c r="F24" s="59">
        <f t="shared" si="1"/>
        <v>11000</v>
      </c>
    </row>
    <row r="25" spans="2:6" ht="21.95" customHeight="1" x14ac:dyDescent="0.35">
      <c r="D25" s="5"/>
      <c r="E25" s="5"/>
    </row>
    <row r="26" spans="2:6" ht="21.95" customHeight="1" x14ac:dyDescent="0.35">
      <c r="D26" s="5"/>
      <c r="E26" s="5"/>
    </row>
    <row r="27" spans="2:6" ht="21.95" customHeight="1" x14ac:dyDescent="0.35">
      <c r="D27" s="5"/>
      <c r="E27" s="5"/>
    </row>
    <row r="28" spans="2:6" ht="21.95" customHeight="1" x14ac:dyDescent="0.35">
      <c r="D28" s="5"/>
      <c r="E28" s="5"/>
    </row>
    <row r="29" spans="2:6" ht="21.95" customHeight="1" x14ac:dyDescent="0.35">
      <c r="D29" s="5"/>
      <c r="E29" s="5"/>
    </row>
    <row r="30" spans="2:6" ht="21.95" customHeight="1" x14ac:dyDescent="0.35">
      <c r="D30" s="5"/>
      <c r="E30" s="5"/>
    </row>
    <row r="31" spans="2:6" ht="21.95" customHeight="1" x14ac:dyDescent="0.35">
      <c r="D31" s="5"/>
      <c r="E31" s="5"/>
    </row>
    <row r="32" spans="2:6" ht="21.95" customHeight="1" x14ac:dyDescent="0.35">
      <c r="D32" s="5"/>
      <c r="E32" s="5"/>
    </row>
    <row r="33" spans="4:5" ht="21.95" customHeight="1" x14ac:dyDescent="0.35">
      <c r="D33" s="5"/>
      <c r="E33" s="5"/>
    </row>
    <row r="34" spans="4:5" ht="21.95" customHeight="1" x14ac:dyDescent="0.35">
      <c r="D34" s="8"/>
      <c r="E34" s="8"/>
    </row>
    <row r="35" spans="4:5" ht="21.95" customHeight="1" x14ac:dyDescent="0.35">
      <c r="D35" s="5"/>
      <c r="E35" s="5"/>
    </row>
    <row r="36" spans="4:5" ht="21.95" customHeight="1" x14ac:dyDescent="0.35">
      <c r="D36" s="5"/>
      <c r="E36" s="5"/>
    </row>
    <row r="37" spans="4:5" ht="21.95" customHeight="1" x14ac:dyDescent="0.35">
      <c r="D37" s="5"/>
      <c r="E37" s="5"/>
    </row>
  </sheetData>
  <mergeCells count="7">
    <mergeCell ref="E4:E5"/>
    <mergeCell ref="F4:F5"/>
    <mergeCell ref="B3:D3"/>
    <mergeCell ref="B2:C2"/>
    <mergeCell ref="B4:B5"/>
    <mergeCell ref="C4:C5"/>
    <mergeCell ref="D4:D5"/>
  </mergeCells>
  <pageMargins left="1" right="0" top="0.25" bottom="0" header="0.3" footer="0.3"/>
  <pageSetup scale="85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2:F31"/>
  <sheetViews>
    <sheetView topLeftCell="B13" workbookViewId="0">
      <selection activeCell="F20" sqref="F20"/>
    </sheetView>
  </sheetViews>
  <sheetFormatPr defaultRowHeight="21.95" customHeight="1" x14ac:dyDescent="0.25"/>
  <cols>
    <col min="1" max="1" width="15.28515625" style="4" customWidth="1"/>
    <col min="2" max="2" width="6" style="3" customWidth="1"/>
    <col min="3" max="3" width="62.28515625" style="4" customWidth="1"/>
    <col min="4" max="4" width="15.7109375" style="4" hidden="1" customWidth="1"/>
    <col min="5" max="5" width="28" style="4" hidden="1" customWidth="1"/>
    <col min="6" max="6" width="17" style="4" customWidth="1"/>
    <col min="7" max="16384" width="9.140625" style="4"/>
  </cols>
  <sheetData>
    <row r="2" spans="2:6" s="25" customFormat="1" ht="21.95" customHeight="1" x14ac:dyDescent="0.3">
      <c r="B2" s="162" t="s">
        <v>70</v>
      </c>
      <c r="C2" s="162"/>
      <c r="D2" s="70"/>
      <c r="E2" s="71"/>
      <c r="F2" s="71"/>
    </row>
    <row r="3" spans="2:6" s="25" customFormat="1" ht="30" customHeight="1" x14ac:dyDescent="0.3">
      <c r="B3" s="181" t="s">
        <v>218</v>
      </c>
      <c r="C3" s="181"/>
      <c r="D3" s="181"/>
      <c r="E3" s="71"/>
      <c r="F3" s="71"/>
    </row>
    <row r="4" spans="2:6" ht="21.95" customHeight="1" x14ac:dyDescent="0.25">
      <c r="B4" s="157" t="s">
        <v>0</v>
      </c>
      <c r="C4" s="157" t="s">
        <v>1</v>
      </c>
      <c r="D4" s="152" t="s">
        <v>333</v>
      </c>
      <c r="E4" s="152" t="s">
        <v>372</v>
      </c>
      <c r="F4" s="152" t="s">
        <v>363</v>
      </c>
    </row>
    <row r="5" spans="2:6" ht="46.5" customHeight="1" x14ac:dyDescent="0.25">
      <c r="B5" s="157"/>
      <c r="C5" s="157"/>
      <c r="D5" s="152"/>
      <c r="E5" s="152"/>
      <c r="F5" s="152"/>
    </row>
    <row r="6" spans="2:6" s="11" customFormat="1" ht="24.75" x14ac:dyDescent="0.5">
      <c r="B6" s="77" t="s">
        <v>5</v>
      </c>
      <c r="C6" s="57" t="s">
        <v>253</v>
      </c>
      <c r="D6" s="73"/>
      <c r="E6" s="61"/>
      <c r="F6" s="61"/>
    </row>
    <row r="7" spans="2:6" s="11" customFormat="1" ht="21.75" customHeight="1" x14ac:dyDescent="0.25">
      <c r="B7" s="122" t="s">
        <v>2</v>
      </c>
      <c r="C7" s="123" t="s">
        <v>394</v>
      </c>
      <c r="D7" s="119">
        <v>1320000</v>
      </c>
      <c r="E7" s="119">
        <f>D7*15/100</f>
        <v>198000</v>
      </c>
      <c r="F7" s="119">
        <f>D7+E7</f>
        <v>1518000</v>
      </c>
    </row>
    <row r="8" spans="2:6" s="11" customFormat="1" ht="21.75" customHeight="1" x14ac:dyDescent="0.25">
      <c r="B8" s="122" t="s">
        <v>3</v>
      </c>
      <c r="C8" s="123" t="s">
        <v>395</v>
      </c>
      <c r="D8" s="119">
        <v>1320000</v>
      </c>
      <c r="E8" s="119">
        <f t="shared" ref="E8:E25" si="0">D8*10/100</f>
        <v>132000</v>
      </c>
      <c r="F8" s="119">
        <f t="shared" ref="F8:F24" si="1">D8+E8</f>
        <v>1452000</v>
      </c>
    </row>
    <row r="9" spans="2:6" s="11" customFormat="1" ht="21.75" customHeight="1" x14ac:dyDescent="0.25">
      <c r="B9" s="117" t="s">
        <v>4</v>
      </c>
      <c r="C9" s="69" t="s">
        <v>185</v>
      </c>
      <c r="D9" s="59">
        <v>530000</v>
      </c>
      <c r="E9" s="59">
        <f t="shared" si="0"/>
        <v>53000</v>
      </c>
      <c r="F9" s="59">
        <f t="shared" si="1"/>
        <v>583000</v>
      </c>
    </row>
    <row r="10" spans="2:6" s="11" customFormat="1" ht="21.75" customHeight="1" x14ac:dyDescent="0.25">
      <c r="B10" s="117" t="s">
        <v>8</v>
      </c>
      <c r="C10" s="69" t="s">
        <v>186</v>
      </c>
      <c r="D10" s="59">
        <v>450000</v>
      </c>
      <c r="E10" s="59">
        <f t="shared" si="0"/>
        <v>45000</v>
      </c>
      <c r="F10" s="59">
        <f t="shared" si="1"/>
        <v>495000</v>
      </c>
    </row>
    <row r="11" spans="2:6" s="11" customFormat="1" ht="40.5" x14ac:dyDescent="0.25">
      <c r="B11" s="117" t="s">
        <v>9</v>
      </c>
      <c r="C11" s="76" t="s">
        <v>254</v>
      </c>
      <c r="D11" s="59">
        <v>550000</v>
      </c>
      <c r="E11" s="59">
        <f>D11*20/100</f>
        <v>110000</v>
      </c>
      <c r="F11" s="59">
        <f t="shared" si="1"/>
        <v>660000</v>
      </c>
    </row>
    <row r="12" spans="2:6" s="11" customFormat="1" ht="40.5" x14ac:dyDescent="0.25">
      <c r="B12" s="117" t="s">
        <v>10</v>
      </c>
      <c r="C12" s="76" t="s">
        <v>219</v>
      </c>
      <c r="D12" s="59">
        <v>440000</v>
      </c>
      <c r="E12" s="59">
        <f>D12*20/100</f>
        <v>88000</v>
      </c>
      <c r="F12" s="59">
        <f t="shared" si="1"/>
        <v>528000</v>
      </c>
    </row>
    <row r="13" spans="2:6" s="11" customFormat="1" ht="21.95" customHeight="1" x14ac:dyDescent="0.25">
      <c r="B13" s="77" t="s">
        <v>11</v>
      </c>
      <c r="C13" s="57" t="s">
        <v>25</v>
      </c>
      <c r="D13" s="59"/>
      <c r="E13" s="59"/>
      <c r="F13" s="59"/>
    </row>
    <row r="14" spans="2:6" s="11" customFormat="1" ht="40.5" x14ac:dyDescent="0.25">
      <c r="B14" s="77" t="s">
        <v>2</v>
      </c>
      <c r="C14" s="76" t="s">
        <v>255</v>
      </c>
      <c r="D14" s="59">
        <v>440000</v>
      </c>
      <c r="E14" s="59">
        <f>D14*20/100</f>
        <v>88000</v>
      </c>
      <c r="F14" s="59">
        <f t="shared" si="1"/>
        <v>528000</v>
      </c>
    </row>
    <row r="15" spans="2:6" s="11" customFormat="1" ht="40.5" x14ac:dyDescent="0.25">
      <c r="B15" s="77" t="s">
        <v>3</v>
      </c>
      <c r="C15" s="76" t="s">
        <v>220</v>
      </c>
      <c r="D15" s="59">
        <v>330000</v>
      </c>
      <c r="E15" s="59">
        <f>D15*20/100</f>
        <v>66000</v>
      </c>
      <c r="F15" s="59">
        <f t="shared" si="1"/>
        <v>396000</v>
      </c>
    </row>
    <row r="16" spans="2:6" s="11" customFormat="1" ht="26.25" customHeight="1" x14ac:dyDescent="0.25">
      <c r="B16" s="77" t="s">
        <v>4</v>
      </c>
      <c r="C16" s="69" t="s">
        <v>81</v>
      </c>
      <c r="D16" s="59">
        <v>275000</v>
      </c>
      <c r="E16" s="59">
        <f t="shared" si="0"/>
        <v>27500</v>
      </c>
      <c r="F16" s="59">
        <f t="shared" si="1"/>
        <v>302500</v>
      </c>
    </row>
    <row r="17" spans="2:6" s="11" customFormat="1" ht="26.25" customHeight="1" x14ac:dyDescent="0.25">
      <c r="B17" s="77" t="s">
        <v>8</v>
      </c>
      <c r="C17" s="69" t="s">
        <v>82</v>
      </c>
      <c r="D17" s="59">
        <v>165000</v>
      </c>
      <c r="E17" s="59">
        <f t="shared" si="0"/>
        <v>16500</v>
      </c>
      <c r="F17" s="59">
        <f t="shared" si="1"/>
        <v>181500</v>
      </c>
    </row>
    <row r="18" spans="2:6" s="11" customFormat="1" ht="42.75" customHeight="1" x14ac:dyDescent="0.25">
      <c r="B18" s="77" t="s">
        <v>9</v>
      </c>
      <c r="C18" s="69" t="s">
        <v>256</v>
      </c>
      <c r="D18" s="59">
        <v>140000</v>
      </c>
      <c r="E18" s="59">
        <f t="shared" si="0"/>
        <v>14000</v>
      </c>
      <c r="F18" s="59">
        <f t="shared" si="1"/>
        <v>154000</v>
      </c>
    </row>
    <row r="19" spans="2:6" s="11" customFormat="1" ht="21.95" customHeight="1" x14ac:dyDescent="0.25">
      <c r="B19" s="77" t="s">
        <v>26</v>
      </c>
      <c r="C19" s="57" t="s">
        <v>27</v>
      </c>
      <c r="D19" s="59"/>
      <c r="E19" s="59"/>
      <c r="F19" s="59"/>
    </row>
    <row r="20" spans="2:6" s="11" customFormat="1" ht="21.95" customHeight="1" x14ac:dyDescent="0.25">
      <c r="B20" s="77" t="s">
        <v>2</v>
      </c>
      <c r="C20" s="69" t="s">
        <v>374</v>
      </c>
      <c r="D20" s="59">
        <v>100000</v>
      </c>
      <c r="E20" s="59">
        <f t="shared" si="0"/>
        <v>10000</v>
      </c>
      <c r="F20" s="59">
        <f t="shared" si="1"/>
        <v>110000</v>
      </c>
    </row>
    <row r="21" spans="2:6" s="11" customFormat="1" ht="40.5" x14ac:dyDescent="0.25">
      <c r="B21" s="77" t="s">
        <v>3</v>
      </c>
      <c r="C21" s="69" t="s">
        <v>105</v>
      </c>
      <c r="D21" s="59">
        <v>25000</v>
      </c>
      <c r="E21" s="59">
        <f t="shared" si="0"/>
        <v>2500</v>
      </c>
      <c r="F21" s="59">
        <f t="shared" si="1"/>
        <v>27500</v>
      </c>
    </row>
    <row r="22" spans="2:6" s="11" customFormat="1" ht="21.95" customHeight="1" x14ac:dyDescent="0.25">
      <c r="B22" s="77">
        <v>3</v>
      </c>
      <c r="C22" s="57" t="s">
        <v>157</v>
      </c>
      <c r="D22" s="59"/>
      <c r="E22" s="59"/>
      <c r="F22" s="59"/>
    </row>
    <row r="23" spans="2:6" s="11" customFormat="1" ht="27" customHeight="1" x14ac:dyDescent="0.25">
      <c r="B23" s="77" t="s">
        <v>2</v>
      </c>
      <c r="C23" s="69" t="s">
        <v>83</v>
      </c>
      <c r="D23" s="59">
        <v>39000</v>
      </c>
      <c r="E23" s="59">
        <f t="shared" si="0"/>
        <v>3900</v>
      </c>
      <c r="F23" s="59">
        <f t="shared" si="1"/>
        <v>42900</v>
      </c>
    </row>
    <row r="24" spans="2:6" s="11" customFormat="1" ht="24.75" x14ac:dyDescent="0.25">
      <c r="B24" s="77" t="s">
        <v>3</v>
      </c>
      <c r="C24" s="69" t="s">
        <v>104</v>
      </c>
      <c r="D24" s="59">
        <v>29000</v>
      </c>
      <c r="E24" s="59">
        <f t="shared" si="0"/>
        <v>2900</v>
      </c>
      <c r="F24" s="59">
        <f t="shared" si="1"/>
        <v>31900</v>
      </c>
    </row>
    <row r="25" spans="2:6" s="11" customFormat="1" ht="40.5" x14ac:dyDescent="0.25">
      <c r="B25" s="77" t="s">
        <v>4</v>
      </c>
      <c r="C25" s="69" t="s">
        <v>105</v>
      </c>
      <c r="D25" s="59">
        <v>12000</v>
      </c>
      <c r="E25" s="59">
        <f t="shared" si="0"/>
        <v>1200</v>
      </c>
      <c r="F25" s="59">
        <f>D25+E25</f>
        <v>13200</v>
      </c>
    </row>
    <row r="26" spans="2:6" s="11" customFormat="1" ht="60.75" x14ac:dyDescent="0.25">
      <c r="B26" s="77"/>
      <c r="C26" s="99" t="s">
        <v>383</v>
      </c>
      <c r="D26" s="74"/>
      <c r="E26" s="61"/>
      <c r="F26" s="61"/>
    </row>
    <row r="27" spans="2:6" s="11" customFormat="1" ht="21.95" customHeight="1" x14ac:dyDescent="0.25">
      <c r="B27" s="12"/>
      <c r="C27" s="14"/>
      <c r="D27" s="14"/>
    </row>
    <row r="28" spans="2:6" s="11" customFormat="1" ht="21.95" customHeight="1" x14ac:dyDescent="0.25">
      <c r="B28" s="12"/>
      <c r="C28" s="14"/>
      <c r="D28" s="14"/>
    </row>
    <row r="29" spans="2:6" s="11" customFormat="1" ht="21.95" customHeight="1" x14ac:dyDescent="0.25">
      <c r="B29" s="12"/>
      <c r="C29" s="14"/>
      <c r="D29" s="14"/>
    </row>
    <row r="30" spans="2:6" s="11" customFormat="1" ht="21.95" customHeight="1" x14ac:dyDescent="0.25">
      <c r="B30" s="12"/>
      <c r="C30" s="14"/>
      <c r="D30" s="14"/>
    </row>
    <row r="31" spans="2:6" s="11" customFormat="1" ht="21.95" customHeight="1" x14ac:dyDescent="0.25">
      <c r="B31" s="17"/>
    </row>
  </sheetData>
  <mergeCells count="7">
    <mergeCell ref="E4:E5"/>
    <mergeCell ref="F4:F5"/>
    <mergeCell ref="B2:C2"/>
    <mergeCell ref="B4:B5"/>
    <mergeCell ref="C4:C5"/>
    <mergeCell ref="B3:D3"/>
    <mergeCell ref="D4:D5"/>
  </mergeCells>
  <hyperlinks>
    <hyperlink ref="B3" r:id="rId1" display="!@= gu/sf]6 uf=lj=;=" xr:uid="{00000000-0004-0000-0D00-000000000000}"/>
  </hyperlinks>
  <pageMargins left="0" right="0" top="0.25" bottom="0" header="0.3" footer="0.3"/>
  <pageSetup scale="89" orientation="portrait"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2:F37"/>
  <sheetViews>
    <sheetView workbookViewId="0">
      <selection activeCell="F21" sqref="F20:F21"/>
    </sheetView>
  </sheetViews>
  <sheetFormatPr defaultRowHeight="21.95" customHeight="1" x14ac:dyDescent="0.25"/>
  <cols>
    <col min="1" max="1" width="9" style="4" customWidth="1"/>
    <col min="2" max="2" width="8.28515625" style="17" customWidth="1"/>
    <col min="3" max="3" width="65.140625" style="11" bestFit="1" customWidth="1"/>
    <col min="4" max="4" width="16.7109375" style="4" hidden="1" customWidth="1"/>
    <col min="5" max="5" width="12.140625" style="4" hidden="1" customWidth="1"/>
    <col min="6" max="6" width="16.7109375" style="4" bestFit="1" customWidth="1"/>
    <col min="7" max="16384" width="9.140625" style="4"/>
  </cols>
  <sheetData>
    <row r="2" spans="2:6" s="25" customFormat="1" ht="21.95" customHeight="1" x14ac:dyDescent="0.3">
      <c r="B2" s="162" t="s">
        <v>70</v>
      </c>
      <c r="C2" s="162"/>
      <c r="D2" s="70"/>
      <c r="E2" s="71"/>
      <c r="F2" s="71"/>
    </row>
    <row r="3" spans="2:6" ht="21.95" customHeight="1" x14ac:dyDescent="0.3">
      <c r="B3" s="182" t="s">
        <v>229</v>
      </c>
      <c r="C3" s="182"/>
      <c r="D3" s="182"/>
      <c r="E3" s="70"/>
      <c r="F3" s="70"/>
    </row>
    <row r="4" spans="2:6" ht="20.100000000000001" customHeight="1" x14ac:dyDescent="0.25">
      <c r="B4" s="157" t="s">
        <v>0</v>
      </c>
      <c r="C4" s="157" t="s">
        <v>1</v>
      </c>
      <c r="D4" s="152" t="s">
        <v>334</v>
      </c>
      <c r="E4" s="152" t="s">
        <v>372</v>
      </c>
      <c r="F4" s="152" t="s">
        <v>367</v>
      </c>
    </row>
    <row r="5" spans="2:6" ht="71.25" customHeight="1" x14ac:dyDescent="0.25">
      <c r="B5" s="157"/>
      <c r="C5" s="157"/>
      <c r="D5" s="152"/>
      <c r="E5" s="152"/>
      <c r="F5" s="152"/>
    </row>
    <row r="6" spans="2:6" s="25" customFormat="1" ht="21.95" customHeight="1" x14ac:dyDescent="0.5">
      <c r="B6" s="49" t="s">
        <v>5</v>
      </c>
      <c r="C6" s="57" t="s">
        <v>6</v>
      </c>
      <c r="D6" s="73"/>
      <c r="E6" s="71"/>
      <c r="F6" s="71"/>
    </row>
    <row r="7" spans="2:6" s="11" customFormat="1" ht="24.75" x14ac:dyDescent="0.25">
      <c r="B7" s="77" t="s">
        <v>2</v>
      </c>
      <c r="C7" s="76" t="s">
        <v>150</v>
      </c>
      <c r="D7" s="59">
        <v>310000</v>
      </c>
      <c r="E7" s="59">
        <f>D7*10/100</f>
        <v>31000</v>
      </c>
      <c r="F7" s="59">
        <f>D7+E7</f>
        <v>341000</v>
      </c>
    </row>
    <row r="8" spans="2:6" s="11" customFormat="1" ht="24.75" x14ac:dyDescent="0.25">
      <c r="B8" s="77" t="s">
        <v>3</v>
      </c>
      <c r="C8" s="76" t="s">
        <v>148</v>
      </c>
      <c r="D8" s="59">
        <v>220000</v>
      </c>
      <c r="E8" s="59">
        <f t="shared" ref="E8:E20" si="0">D8*10/100</f>
        <v>22000</v>
      </c>
      <c r="F8" s="59">
        <f t="shared" ref="F8:F19" si="1">D8+E8</f>
        <v>242000</v>
      </c>
    </row>
    <row r="9" spans="2:6" s="11" customFormat="1" ht="25.5" customHeight="1" x14ac:dyDescent="0.25">
      <c r="B9" s="77" t="s">
        <v>4</v>
      </c>
      <c r="C9" s="76" t="s">
        <v>173</v>
      </c>
      <c r="D9" s="59">
        <v>330000</v>
      </c>
      <c r="E9" s="59">
        <f>D9*20/100</f>
        <v>66000</v>
      </c>
      <c r="F9" s="59">
        <f>D9+E9</f>
        <v>396000</v>
      </c>
    </row>
    <row r="10" spans="2:6" s="25" customFormat="1" ht="21.95" customHeight="1" x14ac:dyDescent="0.25">
      <c r="B10" s="49" t="s">
        <v>11</v>
      </c>
      <c r="C10" s="57" t="s">
        <v>25</v>
      </c>
      <c r="D10" s="59"/>
      <c r="E10" s="59"/>
      <c r="F10" s="59"/>
    </row>
    <row r="11" spans="2:6" s="11" customFormat="1" ht="25.5" customHeight="1" x14ac:dyDescent="0.25">
      <c r="B11" s="77" t="s">
        <v>2</v>
      </c>
      <c r="C11" s="76" t="s">
        <v>172</v>
      </c>
      <c r="D11" s="59">
        <v>220000</v>
      </c>
      <c r="E11" s="59">
        <f>D11*20/100</f>
        <v>44000</v>
      </c>
      <c r="F11" s="59">
        <f t="shared" si="1"/>
        <v>264000</v>
      </c>
    </row>
    <row r="12" spans="2:6" ht="24.75" x14ac:dyDescent="0.25">
      <c r="B12" s="77" t="s">
        <v>3</v>
      </c>
      <c r="C12" s="76" t="s">
        <v>149</v>
      </c>
      <c r="D12" s="59">
        <v>145000</v>
      </c>
      <c r="E12" s="59">
        <f t="shared" si="0"/>
        <v>14500</v>
      </c>
      <c r="F12" s="59">
        <f t="shared" si="1"/>
        <v>159500</v>
      </c>
    </row>
    <row r="13" spans="2:6" ht="24.75" x14ac:dyDescent="0.25">
      <c r="B13" s="77" t="s">
        <v>4</v>
      </c>
      <c r="C13" s="76" t="s">
        <v>148</v>
      </c>
      <c r="D13" s="59">
        <v>110000</v>
      </c>
      <c r="E13" s="59">
        <f t="shared" si="0"/>
        <v>11000</v>
      </c>
      <c r="F13" s="59">
        <f t="shared" si="1"/>
        <v>121000</v>
      </c>
    </row>
    <row r="14" spans="2:6" s="25" customFormat="1" ht="21.95" customHeight="1" x14ac:dyDescent="0.25">
      <c r="B14" s="49" t="s">
        <v>26</v>
      </c>
      <c r="C14" s="57" t="s">
        <v>69</v>
      </c>
      <c r="D14" s="59"/>
      <c r="E14" s="59"/>
      <c r="F14" s="59"/>
    </row>
    <row r="15" spans="2:6" ht="24.75" x14ac:dyDescent="0.25">
      <c r="B15" s="77" t="s">
        <v>2</v>
      </c>
      <c r="C15" s="76" t="s">
        <v>323</v>
      </c>
      <c r="D15" s="59">
        <v>66000</v>
      </c>
      <c r="E15" s="59">
        <f t="shared" si="0"/>
        <v>6600</v>
      </c>
      <c r="F15" s="59">
        <f t="shared" si="1"/>
        <v>72600</v>
      </c>
    </row>
    <row r="16" spans="2:6" ht="40.5" x14ac:dyDescent="0.25">
      <c r="B16" s="77" t="s">
        <v>3</v>
      </c>
      <c r="C16" s="76" t="s">
        <v>318</v>
      </c>
      <c r="D16" s="59">
        <v>30000</v>
      </c>
      <c r="E16" s="59">
        <f t="shared" si="0"/>
        <v>3000</v>
      </c>
      <c r="F16" s="59">
        <f t="shared" si="1"/>
        <v>33000</v>
      </c>
    </row>
    <row r="17" spans="2:6" s="25" customFormat="1" ht="21.95" customHeight="1" x14ac:dyDescent="0.25">
      <c r="B17" s="49">
        <v>3</v>
      </c>
      <c r="C17" s="57" t="s">
        <v>157</v>
      </c>
      <c r="D17" s="59"/>
      <c r="E17" s="59"/>
      <c r="F17" s="59"/>
    </row>
    <row r="18" spans="2:6" ht="24.75" x14ac:dyDescent="0.25">
      <c r="B18" s="77" t="s">
        <v>2</v>
      </c>
      <c r="C18" s="76" t="s">
        <v>147</v>
      </c>
      <c r="D18" s="59">
        <v>40000</v>
      </c>
      <c r="E18" s="59">
        <f t="shared" si="0"/>
        <v>4000</v>
      </c>
      <c r="F18" s="59">
        <f t="shared" si="1"/>
        <v>44000</v>
      </c>
    </row>
    <row r="19" spans="2:6" ht="40.5" customHeight="1" x14ac:dyDescent="0.25">
      <c r="B19" s="77" t="s">
        <v>3</v>
      </c>
      <c r="C19" s="76" t="s">
        <v>200</v>
      </c>
      <c r="D19" s="59">
        <v>20000</v>
      </c>
      <c r="E19" s="59">
        <f t="shared" si="0"/>
        <v>2000</v>
      </c>
      <c r="F19" s="59">
        <f t="shared" si="1"/>
        <v>22000</v>
      </c>
    </row>
    <row r="20" spans="2:6" ht="40.5" x14ac:dyDescent="0.25">
      <c r="B20" s="77" t="s">
        <v>4</v>
      </c>
      <c r="C20" s="76" t="s">
        <v>201</v>
      </c>
      <c r="D20" s="59">
        <v>10000</v>
      </c>
      <c r="E20" s="59">
        <f t="shared" si="0"/>
        <v>1000</v>
      </c>
      <c r="F20" s="59">
        <f>D20+E20</f>
        <v>11000</v>
      </c>
    </row>
    <row r="21" spans="2:6" ht="21.95" customHeight="1" x14ac:dyDescent="0.25">
      <c r="B21" s="21"/>
      <c r="C21" s="15"/>
      <c r="D21" s="22"/>
    </row>
    <row r="22" spans="2:6" ht="21.95" customHeight="1" x14ac:dyDescent="0.25">
      <c r="B22" s="12"/>
      <c r="C22" s="20"/>
      <c r="D22" s="9"/>
    </row>
    <row r="23" spans="2:6" ht="21.95" customHeight="1" x14ac:dyDescent="0.25">
      <c r="B23" s="12"/>
      <c r="C23" s="20"/>
      <c r="D23" s="9"/>
    </row>
    <row r="24" spans="2:6" ht="21.95" customHeight="1" x14ac:dyDescent="0.25">
      <c r="B24" s="12"/>
      <c r="C24" s="20"/>
      <c r="D24" s="9"/>
    </row>
    <row r="25" spans="2:6" ht="21.95" customHeight="1" x14ac:dyDescent="0.25">
      <c r="B25" s="12"/>
      <c r="C25" s="20"/>
      <c r="D25" s="9"/>
    </row>
    <row r="26" spans="2:6" ht="21.95" customHeight="1" x14ac:dyDescent="0.25">
      <c r="D26" s="16"/>
    </row>
    <row r="27" spans="2:6" ht="21.95" customHeight="1" x14ac:dyDescent="0.25">
      <c r="D27" s="16"/>
    </row>
    <row r="28" spans="2:6" ht="21.95" customHeight="1" x14ac:dyDescent="0.25">
      <c r="D28" s="16"/>
    </row>
    <row r="29" spans="2:6" ht="21.95" customHeight="1" x14ac:dyDescent="0.25">
      <c r="D29" s="16"/>
    </row>
    <row r="30" spans="2:6" ht="21.95" customHeight="1" x14ac:dyDescent="0.25">
      <c r="D30" s="16"/>
    </row>
    <row r="31" spans="2:6" ht="21.95" customHeight="1" x14ac:dyDescent="0.25">
      <c r="D31" s="16"/>
    </row>
    <row r="32" spans="2:6" ht="21.95" customHeight="1" x14ac:dyDescent="0.25">
      <c r="D32" s="16"/>
    </row>
    <row r="33" spans="4:4" ht="21.95" customHeight="1" x14ac:dyDescent="0.25">
      <c r="D33" s="16"/>
    </row>
    <row r="34" spans="4:4" ht="21.95" customHeight="1" x14ac:dyDescent="0.25">
      <c r="D34" s="16"/>
    </row>
    <row r="35" spans="4:4" ht="21.95" customHeight="1" x14ac:dyDescent="0.25">
      <c r="D35" s="16"/>
    </row>
    <row r="36" spans="4:4" ht="21.95" customHeight="1" x14ac:dyDescent="0.25">
      <c r="D36" s="16"/>
    </row>
    <row r="37" spans="4:4" ht="21.95" customHeight="1" x14ac:dyDescent="0.25">
      <c r="D37" s="16"/>
    </row>
  </sheetData>
  <mergeCells count="7">
    <mergeCell ref="E4:E5"/>
    <mergeCell ref="F4:F5"/>
    <mergeCell ref="D4:D5"/>
    <mergeCell ref="B2:C2"/>
    <mergeCell ref="B4:B5"/>
    <mergeCell ref="C4:C5"/>
    <mergeCell ref="B3:D3"/>
  </mergeCells>
  <pageMargins left="1" right="0" top="0.25" bottom="0" header="0.3" footer="0.3"/>
  <pageSetup scale="84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2:H41"/>
  <sheetViews>
    <sheetView topLeftCell="A22" workbookViewId="0">
      <selection activeCell="D1" sqref="D1:E1048576"/>
    </sheetView>
  </sheetViews>
  <sheetFormatPr defaultRowHeight="21.95" customHeight="1" x14ac:dyDescent="0.3"/>
  <cols>
    <col min="1" max="1" width="5.140625" style="47" customWidth="1"/>
    <col min="2" max="2" width="6" style="51" customWidth="1"/>
    <col min="3" max="3" width="67.42578125" style="52" bestFit="1" customWidth="1"/>
    <col min="4" max="4" width="15" style="47" hidden="1" customWidth="1"/>
    <col min="5" max="5" width="25.28515625" style="47" hidden="1" customWidth="1"/>
    <col min="6" max="6" width="17.5703125" style="47" customWidth="1"/>
    <col min="7" max="16384" width="9.140625" style="47"/>
  </cols>
  <sheetData>
    <row r="2" spans="2:8" s="48" customFormat="1" ht="21.95" customHeight="1" x14ac:dyDescent="0.3">
      <c r="B2" s="162" t="s">
        <v>70</v>
      </c>
      <c r="C2" s="162"/>
      <c r="D2" s="70"/>
      <c r="E2" s="71"/>
      <c r="F2" s="71"/>
    </row>
    <row r="3" spans="2:8" s="48" customFormat="1" ht="48" customHeight="1" x14ac:dyDescent="0.3">
      <c r="B3" s="158" t="s">
        <v>228</v>
      </c>
      <c r="C3" s="170"/>
      <c r="D3" s="159"/>
      <c r="E3" s="71"/>
      <c r="F3" s="71"/>
    </row>
    <row r="4" spans="2:8" ht="27.75" customHeight="1" x14ac:dyDescent="0.3">
      <c r="B4" s="157" t="s">
        <v>0</v>
      </c>
      <c r="C4" s="157" t="s">
        <v>1</v>
      </c>
      <c r="D4" s="152" t="s">
        <v>336</v>
      </c>
      <c r="E4" s="152" t="s">
        <v>372</v>
      </c>
      <c r="F4" s="152" t="s">
        <v>363</v>
      </c>
    </row>
    <row r="5" spans="2:8" ht="37.5" customHeight="1" x14ac:dyDescent="0.3">
      <c r="B5" s="157"/>
      <c r="C5" s="157"/>
      <c r="D5" s="152"/>
      <c r="E5" s="152"/>
      <c r="F5" s="152"/>
    </row>
    <row r="6" spans="2:8" s="52" customFormat="1" ht="21.95" customHeight="1" x14ac:dyDescent="0.5">
      <c r="B6" s="77" t="s">
        <v>5</v>
      </c>
      <c r="C6" s="57" t="s">
        <v>6</v>
      </c>
      <c r="D6" s="73"/>
      <c r="E6" s="61"/>
      <c r="F6" s="61"/>
    </row>
    <row r="7" spans="2:8" s="52" customFormat="1" ht="24.75" x14ac:dyDescent="0.25">
      <c r="B7" s="77" t="s">
        <v>2</v>
      </c>
      <c r="C7" s="123" t="s">
        <v>394</v>
      </c>
      <c r="D7" s="119">
        <v>1320000</v>
      </c>
      <c r="E7" s="119">
        <f>D7*15/100</f>
        <v>198000</v>
      </c>
      <c r="F7" s="119">
        <f>D7+E7</f>
        <v>1518000</v>
      </c>
    </row>
    <row r="8" spans="2:8" s="52" customFormat="1" ht="24.75" x14ac:dyDescent="0.25">
      <c r="B8" s="110" t="s">
        <v>3</v>
      </c>
      <c r="C8" s="123" t="s">
        <v>387</v>
      </c>
      <c r="D8" s="119">
        <v>1320000</v>
      </c>
      <c r="E8" s="119">
        <f t="shared" ref="E8:E25" si="0">D8*10/100</f>
        <v>132000</v>
      </c>
      <c r="F8" s="119">
        <f t="shared" ref="F8:F24" si="1">D8+E8</f>
        <v>1452000</v>
      </c>
    </row>
    <row r="9" spans="2:8" s="52" customFormat="1" ht="24.75" customHeight="1" x14ac:dyDescent="0.25">
      <c r="B9" s="110" t="s">
        <v>4</v>
      </c>
      <c r="C9" s="76" t="s">
        <v>131</v>
      </c>
      <c r="D9" s="59">
        <v>660000</v>
      </c>
      <c r="E9" s="59">
        <f t="shared" si="0"/>
        <v>66000</v>
      </c>
      <c r="F9" s="59">
        <f t="shared" si="1"/>
        <v>726000</v>
      </c>
    </row>
    <row r="10" spans="2:8" s="52" customFormat="1" ht="42.75" customHeight="1" x14ac:dyDescent="0.25">
      <c r="B10" s="110" t="s">
        <v>8</v>
      </c>
      <c r="C10" s="69" t="s">
        <v>400</v>
      </c>
      <c r="D10" s="59">
        <v>390000</v>
      </c>
      <c r="E10" s="59">
        <f>D10*0/100</f>
        <v>0</v>
      </c>
      <c r="F10" s="59">
        <f t="shared" si="1"/>
        <v>390000</v>
      </c>
      <c r="H10" s="52" t="s">
        <v>397</v>
      </c>
    </row>
    <row r="11" spans="2:8" s="52" customFormat="1" ht="24.75" customHeight="1" x14ac:dyDescent="0.25">
      <c r="B11" s="128" t="s">
        <v>9</v>
      </c>
      <c r="C11" s="69" t="s">
        <v>401</v>
      </c>
      <c r="D11" s="59">
        <v>390000</v>
      </c>
      <c r="E11" s="59">
        <f>D11*10/100</f>
        <v>39000</v>
      </c>
      <c r="F11" s="59">
        <f t="shared" si="1"/>
        <v>429000</v>
      </c>
    </row>
    <row r="12" spans="2:8" s="52" customFormat="1" ht="24.75" x14ac:dyDescent="0.25">
      <c r="B12" s="110" t="s">
        <v>9</v>
      </c>
      <c r="C12" s="127" t="s">
        <v>235</v>
      </c>
      <c r="D12" s="59">
        <v>770000</v>
      </c>
      <c r="E12" s="59">
        <f>D12*20/100</f>
        <v>154000</v>
      </c>
      <c r="F12" s="59">
        <f t="shared" si="1"/>
        <v>924000</v>
      </c>
    </row>
    <row r="13" spans="2:8" s="52" customFormat="1" ht="40.5" x14ac:dyDescent="0.25">
      <c r="B13" s="110" t="s">
        <v>10</v>
      </c>
      <c r="C13" s="76" t="s">
        <v>221</v>
      </c>
      <c r="D13" s="59">
        <v>440000</v>
      </c>
      <c r="E13" s="59">
        <f>D13*20/100</f>
        <v>88000</v>
      </c>
      <c r="F13" s="59">
        <f t="shared" si="1"/>
        <v>528000</v>
      </c>
    </row>
    <row r="14" spans="2:8" s="52" customFormat="1" ht="21.95" customHeight="1" x14ac:dyDescent="0.25">
      <c r="B14" s="77" t="s">
        <v>11</v>
      </c>
      <c r="C14" s="57" t="s">
        <v>57</v>
      </c>
      <c r="D14" s="59"/>
      <c r="E14" s="59"/>
      <c r="F14" s="59"/>
    </row>
    <row r="15" spans="2:8" s="52" customFormat="1" ht="24.75" x14ac:dyDescent="0.25">
      <c r="B15" s="77" t="s">
        <v>2</v>
      </c>
      <c r="C15" s="61" t="s">
        <v>236</v>
      </c>
      <c r="D15" s="59">
        <v>550000</v>
      </c>
      <c r="E15" s="59">
        <f>D15*20/100</f>
        <v>110000</v>
      </c>
      <c r="F15" s="59">
        <f t="shared" si="1"/>
        <v>660000</v>
      </c>
    </row>
    <row r="16" spans="2:8" s="52" customFormat="1" ht="40.5" x14ac:dyDescent="0.25">
      <c r="B16" s="77" t="s">
        <v>3</v>
      </c>
      <c r="C16" s="76" t="s">
        <v>222</v>
      </c>
      <c r="D16" s="59">
        <v>330000</v>
      </c>
      <c r="E16" s="59">
        <f>D16*20/100</f>
        <v>66000</v>
      </c>
      <c r="F16" s="59">
        <f t="shared" si="1"/>
        <v>396000</v>
      </c>
    </row>
    <row r="17" spans="2:6" s="52" customFormat="1" ht="24.75" x14ac:dyDescent="0.25">
      <c r="B17" s="77" t="s">
        <v>4</v>
      </c>
      <c r="C17" s="69" t="s">
        <v>178</v>
      </c>
      <c r="D17" s="59">
        <v>220000</v>
      </c>
      <c r="E17" s="59">
        <f t="shared" si="0"/>
        <v>22000</v>
      </c>
      <c r="F17" s="59">
        <f t="shared" si="1"/>
        <v>242000</v>
      </c>
    </row>
    <row r="18" spans="2:6" s="52" customFormat="1" ht="24.75" x14ac:dyDescent="0.25">
      <c r="B18" s="77" t="s">
        <v>8</v>
      </c>
      <c r="C18" s="69" t="s">
        <v>179</v>
      </c>
      <c r="D18" s="59">
        <v>170000</v>
      </c>
      <c r="E18" s="59">
        <f t="shared" si="0"/>
        <v>17000</v>
      </c>
      <c r="F18" s="59">
        <f t="shared" si="1"/>
        <v>187000</v>
      </c>
    </row>
    <row r="19" spans="2:6" s="52" customFormat="1" ht="21.95" customHeight="1" x14ac:dyDescent="0.25">
      <c r="B19" s="77" t="s">
        <v>26</v>
      </c>
      <c r="C19" s="57" t="s">
        <v>45</v>
      </c>
      <c r="D19" s="59"/>
      <c r="E19" s="59"/>
      <c r="F19" s="59"/>
    </row>
    <row r="20" spans="2:6" s="52" customFormat="1" ht="21.95" customHeight="1" x14ac:dyDescent="0.25">
      <c r="B20" s="77" t="s">
        <v>2</v>
      </c>
      <c r="C20" s="61" t="s">
        <v>178</v>
      </c>
      <c r="D20" s="59">
        <v>110000</v>
      </c>
      <c r="E20" s="59">
        <f t="shared" si="0"/>
        <v>11000</v>
      </c>
      <c r="F20" s="59">
        <f t="shared" si="1"/>
        <v>121000</v>
      </c>
    </row>
    <row r="21" spans="2:6" s="52" customFormat="1" ht="24.75" x14ac:dyDescent="0.25">
      <c r="B21" s="77" t="s">
        <v>3</v>
      </c>
      <c r="C21" s="69" t="s">
        <v>180</v>
      </c>
      <c r="D21" s="59">
        <v>45000</v>
      </c>
      <c r="E21" s="59">
        <f t="shared" si="0"/>
        <v>4500</v>
      </c>
      <c r="F21" s="59">
        <f t="shared" si="1"/>
        <v>49500</v>
      </c>
    </row>
    <row r="22" spans="2:6" s="52" customFormat="1" ht="21.95" customHeight="1" x14ac:dyDescent="0.25">
      <c r="B22" s="77">
        <v>3</v>
      </c>
      <c r="C22" s="61" t="s">
        <v>204</v>
      </c>
      <c r="D22" s="59"/>
      <c r="E22" s="59"/>
      <c r="F22" s="59"/>
    </row>
    <row r="23" spans="2:6" s="52" customFormat="1" ht="24.75" x14ac:dyDescent="0.25">
      <c r="B23" s="77" t="s">
        <v>2</v>
      </c>
      <c r="C23" s="69" t="s">
        <v>181</v>
      </c>
      <c r="D23" s="59">
        <v>39000</v>
      </c>
      <c r="E23" s="59">
        <f t="shared" si="0"/>
        <v>3900</v>
      </c>
      <c r="F23" s="59">
        <f t="shared" si="1"/>
        <v>42900</v>
      </c>
    </row>
    <row r="24" spans="2:6" s="52" customFormat="1" ht="24.75" x14ac:dyDescent="0.25">
      <c r="B24" s="77" t="s">
        <v>3</v>
      </c>
      <c r="C24" s="69" t="s">
        <v>183</v>
      </c>
      <c r="D24" s="59">
        <v>33000</v>
      </c>
      <c r="E24" s="59">
        <f t="shared" si="0"/>
        <v>3300</v>
      </c>
      <c r="F24" s="59">
        <f t="shared" si="1"/>
        <v>36300</v>
      </c>
    </row>
    <row r="25" spans="2:6" s="52" customFormat="1" ht="40.5" x14ac:dyDescent="0.25">
      <c r="B25" s="77" t="s">
        <v>4</v>
      </c>
      <c r="C25" s="69" t="s">
        <v>182</v>
      </c>
      <c r="D25" s="59">
        <v>18000</v>
      </c>
      <c r="E25" s="59">
        <f t="shared" si="0"/>
        <v>1800</v>
      </c>
      <c r="F25" s="59">
        <f>D25+E25</f>
        <v>19800</v>
      </c>
    </row>
    <row r="26" spans="2:6" s="52" customFormat="1" ht="24.75" x14ac:dyDescent="0.25">
      <c r="B26" s="95"/>
      <c r="C26" s="96"/>
      <c r="D26" s="50"/>
    </row>
    <row r="27" spans="2:6" s="52" customFormat="1" ht="48" customHeight="1" x14ac:dyDescent="0.25">
      <c r="B27" s="51"/>
      <c r="C27" s="97" t="s">
        <v>381</v>
      </c>
      <c r="D27" s="50"/>
    </row>
    <row r="28" spans="2:6" s="52" customFormat="1" ht="13.5" customHeight="1" x14ac:dyDescent="0.25">
      <c r="B28" s="96"/>
      <c r="C28" s="96"/>
      <c r="D28" s="50"/>
    </row>
    <row r="29" spans="2:6" s="52" customFormat="1" ht="21.95" customHeight="1" x14ac:dyDescent="0.25">
      <c r="B29" s="51"/>
      <c r="D29" s="50"/>
    </row>
    <row r="30" spans="2:6" ht="21.95" customHeight="1" x14ac:dyDescent="0.3">
      <c r="D30" s="50"/>
    </row>
    <row r="31" spans="2:6" ht="21.95" customHeight="1" x14ac:dyDescent="0.3">
      <c r="D31" s="50"/>
    </row>
    <row r="32" spans="2:6" ht="21.95" customHeight="1" x14ac:dyDescent="0.3">
      <c r="D32" s="50"/>
    </row>
    <row r="33" spans="4:4" ht="21.95" customHeight="1" x14ac:dyDescent="0.3">
      <c r="D33" s="50"/>
    </row>
    <row r="34" spans="4:4" ht="21.95" customHeight="1" x14ac:dyDescent="0.3">
      <c r="D34" s="50"/>
    </row>
    <row r="35" spans="4:4" ht="21.95" customHeight="1" x14ac:dyDescent="0.3">
      <c r="D35" s="50"/>
    </row>
    <row r="36" spans="4:4" ht="21.95" customHeight="1" x14ac:dyDescent="0.3">
      <c r="D36" s="50"/>
    </row>
    <row r="37" spans="4:4" ht="21.95" customHeight="1" x14ac:dyDescent="0.3">
      <c r="D37" s="50"/>
    </row>
    <row r="38" spans="4:4" ht="21.95" customHeight="1" x14ac:dyDescent="0.3">
      <c r="D38" s="50"/>
    </row>
    <row r="39" spans="4:4" ht="21.95" customHeight="1" x14ac:dyDescent="0.3">
      <c r="D39" s="50"/>
    </row>
    <row r="40" spans="4:4" ht="21.95" customHeight="1" x14ac:dyDescent="0.3">
      <c r="D40" s="53"/>
    </row>
    <row r="41" spans="4:4" ht="21.95" customHeight="1" x14ac:dyDescent="0.3">
      <c r="D41" s="53"/>
    </row>
  </sheetData>
  <mergeCells count="7">
    <mergeCell ref="E4:E5"/>
    <mergeCell ref="F4:F5"/>
    <mergeCell ref="B3:D3"/>
    <mergeCell ref="D4:D5"/>
    <mergeCell ref="B2:C2"/>
    <mergeCell ref="B4:B5"/>
    <mergeCell ref="C4:C5"/>
  </mergeCells>
  <pageMargins left="1" right="0" top="0.75" bottom="0.75" header="0.3" footer="0.3"/>
  <pageSetup scale="90" orientation="portrait" r:id="rId1"/>
  <rowBreaks count="1" manualBreakCount="1">
    <brk id="27" max="16383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2:F38"/>
  <sheetViews>
    <sheetView workbookViewId="0">
      <selection activeCell="F27" sqref="F27"/>
    </sheetView>
  </sheetViews>
  <sheetFormatPr defaultRowHeight="21.95" customHeight="1" x14ac:dyDescent="0.25"/>
  <cols>
    <col min="1" max="1" width="17.85546875" style="4" customWidth="1"/>
    <col min="2" max="2" width="6.5703125" style="3" customWidth="1"/>
    <col min="3" max="3" width="56.28515625" style="4" customWidth="1"/>
    <col min="4" max="4" width="20.85546875" style="4" hidden="1" customWidth="1"/>
    <col min="5" max="5" width="17" style="4" hidden="1" customWidth="1"/>
    <col min="6" max="6" width="19" style="4" customWidth="1"/>
    <col min="7" max="16384" width="9.140625" style="4"/>
  </cols>
  <sheetData>
    <row r="2" spans="2:6" s="25" customFormat="1" ht="21.95" customHeight="1" x14ac:dyDescent="0.3">
      <c r="B2" s="162" t="s">
        <v>99</v>
      </c>
      <c r="C2" s="162"/>
      <c r="D2" s="70"/>
      <c r="E2" s="71"/>
      <c r="F2" s="71"/>
    </row>
    <row r="3" spans="2:6" s="25" customFormat="1" ht="51.75" customHeight="1" x14ac:dyDescent="0.3">
      <c r="B3" s="158" t="s">
        <v>212</v>
      </c>
      <c r="C3" s="170"/>
      <c r="D3" s="159"/>
      <c r="E3" s="71"/>
      <c r="F3" s="71"/>
    </row>
    <row r="4" spans="2:6" ht="21.95" customHeight="1" x14ac:dyDescent="0.25">
      <c r="B4" s="157" t="s">
        <v>0</v>
      </c>
      <c r="C4" s="157" t="s">
        <v>1</v>
      </c>
      <c r="D4" s="152" t="s">
        <v>335</v>
      </c>
      <c r="E4" s="152" t="s">
        <v>368</v>
      </c>
      <c r="F4" s="152" t="s">
        <v>369</v>
      </c>
    </row>
    <row r="5" spans="2:6" ht="60.75" customHeight="1" x14ac:dyDescent="0.25">
      <c r="B5" s="157"/>
      <c r="C5" s="157"/>
      <c r="D5" s="152"/>
      <c r="E5" s="152"/>
      <c r="F5" s="152"/>
    </row>
    <row r="6" spans="2:6" s="28" customFormat="1" ht="21.95" customHeight="1" x14ac:dyDescent="0.5">
      <c r="B6" s="79" t="s">
        <v>5</v>
      </c>
      <c r="C6" s="71" t="s">
        <v>54</v>
      </c>
      <c r="D6" s="73"/>
      <c r="E6" s="71"/>
      <c r="F6" s="71"/>
    </row>
    <row r="7" spans="2:6" s="11" customFormat="1" ht="21.95" customHeight="1" x14ac:dyDescent="0.25">
      <c r="B7" s="77" t="s">
        <v>2</v>
      </c>
      <c r="C7" s="61" t="s">
        <v>68</v>
      </c>
      <c r="D7" s="59">
        <v>1050000</v>
      </c>
      <c r="E7" s="59">
        <f>D7*20/100</f>
        <v>210000</v>
      </c>
      <c r="F7" s="59">
        <f>D7+E7</f>
        <v>1260000</v>
      </c>
    </row>
    <row r="8" spans="2:6" s="11" customFormat="1" ht="40.5" x14ac:dyDescent="0.25">
      <c r="B8" s="77" t="s">
        <v>3</v>
      </c>
      <c r="C8" s="69" t="s">
        <v>112</v>
      </c>
      <c r="D8" s="59">
        <v>950000</v>
      </c>
      <c r="E8" s="59">
        <f t="shared" ref="E8:E9" si="0">D8*20/100</f>
        <v>190000</v>
      </c>
      <c r="F8" s="59">
        <f t="shared" ref="F8:F28" si="1">D8+E8</f>
        <v>1140000</v>
      </c>
    </row>
    <row r="9" spans="2:6" s="11" customFormat="1" ht="20.25" customHeight="1" x14ac:dyDescent="0.25">
      <c r="B9" s="77" t="s">
        <v>4</v>
      </c>
      <c r="C9" s="69" t="s">
        <v>129</v>
      </c>
      <c r="D9" s="59">
        <v>550000</v>
      </c>
      <c r="E9" s="59">
        <f t="shared" si="0"/>
        <v>110000</v>
      </c>
      <c r="F9" s="59">
        <f t="shared" si="1"/>
        <v>660000</v>
      </c>
    </row>
    <row r="10" spans="2:6" s="26" customFormat="1" ht="21.95" customHeight="1" x14ac:dyDescent="0.25">
      <c r="B10" s="49" t="s">
        <v>11</v>
      </c>
      <c r="C10" s="57" t="s">
        <v>37</v>
      </c>
      <c r="D10" s="59"/>
      <c r="E10" s="59"/>
      <c r="F10" s="59"/>
    </row>
    <row r="11" spans="2:6" s="11" customFormat="1" ht="21.95" customHeight="1" x14ac:dyDescent="0.25">
      <c r="B11" s="77" t="s">
        <v>2</v>
      </c>
      <c r="C11" s="61" t="s">
        <v>39</v>
      </c>
      <c r="D11" s="59">
        <v>770000</v>
      </c>
      <c r="E11" s="59">
        <f t="shared" ref="E11:E28" si="2">D11*20/100</f>
        <v>154000</v>
      </c>
      <c r="F11" s="59">
        <f t="shared" si="1"/>
        <v>924000</v>
      </c>
    </row>
    <row r="12" spans="2:6" s="11" customFormat="1" ht="21.95" customHeight="1" x14ac:dyDescent="0.25">
      <c r="B12" s="77" t="s">
        <v>3</v>
      </c>
      <c r="C12" s="61" t="s">
        <v>40</v>
      </c>
      <c r="D12" s="59">
        <v>610000</v>
      </c>
      <c r="E12" s="59">
        <f t="shared" si="2"/>
        <v>122000</v>
      </c>
      <c r="F12" s="59">
        <f t="shared" si="1"/>
        <v>732000</v>
      </c>
    </row>
    <row r="13" spans="2:6" s="11" customFormat="1" ht="21.95" customHeight="1" x14ac:dyDescent="0.25">
      <c r="B13" s="77" t="s">
        <v>4</v>
      </c>
      <c r="C13" s="61" t="s">
        <v>41</v>
      </c>
      <c r="D13" s="59">
        <v>460000</v>
      </c>
      <c r="E13" s="59">
        <f t="shared" si="2"/>
        <v>92000</v>
      </c>
      <c r="F13" s="59">
        <f t="shared" si="1"/>
        <v>552000</v>
      </c>
    </row>
    <row r="14" spans="2:6" s="11" customFormat="1" ht="21.95" customHeight="1" x14ac:dyDescent="0.25">
      <c r="B14" s="77" t="s">
        <v>8</v>
      </c>
      <c r="C14" s="61" t="s">
        <v>52</v>
      </c>
      <c r="D14" s="59">
        <v>365000</v>
      </c>
      <c r="E14" s="59">
        <f t="shared" si="2"/>
        <v>73000</v>
      </c>
      <c r="F14" s="59">
        <f t="shared" si="1"/>
        <v>438000</v>
      </c>
    </row>
    <row r="15" spans="2:6" s="26" customFormat="1" ht="20.25" customHeight="1" x14ac:dyDescent="0.25">
      <c r="B15" s="49" t="s">
        <v>26</v>
      </c>
      <c r="C15" s="57" t="s">
        <v>25</v>
      </c>
      <c r="D15" s="59"/>
      <c r="E15" s="59"/>
      <c r="F15" s="59"/>
    </row>
    <row r="16" spans="2:6" s="26" customFormat="1" ht="20.25" customHeight="1" x14ac:dyDescent="0.25">
      <c r="B16" s="49"/>
      <c r="C16" s="57" t="s">
        <v>36</v>
      </c>
      <c r="D16" s="59"/>
      <c r="E16" s="59"/>
      <c r="F16" s="59"/>
    </row>
    <row r="17" spans="2:6" s="11" customFormat="1" ht="20.25" customHeight="1" x14ac:dyDescent="0.25">
      <c r="B17" s="77" t="s">
        <v>2</v>
      </c>
      <c r="C17" s="61" t="s">
        <v>39</v>
      </c>
      <c r="D17" s="59">
        <v>500000</v>
      </c>
      <c r="E17" s="59">
        <f t="shared" si="2"/>
        <v>100000</v>
      </c>
      <c r="F17" s="59">
        <f t="shared" si="1"/>
        <v>600000</v>
      </c>
    </row>
    <row r="18" spans="2:6" s="11" customFormat="1" ht="20.25" customHeight="1" x14ac:dyDescent="0.25">
      <c r="B18" s="77" t="s">
        <v>3</v>
      </c>
      <c r="C18" s="61" t="s">
        <v>40</v>
      </c>
      <c r="D18" s="59">
        <v>440000</v>
      </c>
      <c r="E18" s="59">
        <f t="shared" si="2"/>
        <v>88000</v>
      </c>
      <c r="F18" s="59">
        <f t="shared" si="1"/>
        <v>528000</v>
      </c>
    </row>
    <row r="19" spans="2:6" s="11" customFormat="1" ht="20.25" customHeight="1" x14ac:dyDescent="0.25">
      <c r="B19" s="77" t="s">
        <v>4</v>
      </c>
      <c r="C19" s="61" t="s">
        <v>41</v>
      </c>
      <c r="D19" s="59">
        <v>370000</v>
      </c>
      <c r="E19" s="59">
        <f t="shared" si="2"/>
        <v>74000</v>
      </c>
      <c r="F19" s="59">
        <f t="shared" si="1"/>
        <v>444000</v>
      </c>
    </row>
    <row r="20" spans="2:6" s="11" customFormat="1" ht="20.25" customHeight="1" x14ac:dyDescent="0.25">
      <c r="B20" s="77" t="s">
        <v>8</v>
      </c>
      <c r="C20" s="61" t="s">
        <v>52</v>
      </c>
      <c r="D20" s="59">
        <v>300000</v>
      </c>
      <c r="E20" s="59">
        <f t="shared" si="2"/>
        <v>60000</v>
      </c>
      <c r="F20" s="59">
        <f t="shared" si="1"/>
        <v>360000</v>
      </c>
    </row>
    <row r="21" spans="2:6" s="11" customFormat="1" ht="20.25" customHeight="1" x14ac:dyDescent="0.25">
      <c r="B21" s="77" t="s">
        <v>9</v>
      </c>
      <c r="C21" s="76" t="s">
        <v>113</v>
      </c>
      <c r="D21" s="59">
        <v>350000</v>
      </c>
      <c r="E21" s="59">
        <f t="shared" si="2"/>
        <v>70000</v>
      </c>
      <c r="F21" s="59">
        <f t="shared" si="1"/>
        <v>420000</v>
      </c>
    </row>
    <row r="22" spans="2:6" s="11" customFormat="1" ht="24.75" x14ac:dyDescent="0.25">
      <c r="B22" s="77" t="s">
        <v>10</v>
      </c>
      <c r="C22" s="76" t="s">
        <v>114</v>
      </c>
      <c r="D22" s="59">
        <v>310000</v>
      </c>
      <c r="E22" s="59">
        <f t="shared" si="2"/>
        <v>62000</v>
      </c>
      <c r="F22" s="59">
        <f t="shared" si="1"/>
        <v>372000</v>
      </c>
    </row>
    <row r="23" spans="2:6" s="11" customFormat="1" ht="24.75" x14ac:dyDescent="0.25">
      <c r="B23" s="77" t="s">
        <v>14</v>
      </c>
      <c r="C23" s="76" t="s">
        <v>115</v>
      </c>
      <c r="D23" s="59">
        <v>275000</v>
      </c>
      <c r="E23" s="59">
        <f t="shared" si="2"/>
        <v>55000</v>
      </c>
      <c r="F23" s="59">
        <f t="shared" si="1"/>
        <v>330000</v>
      </c>
    </row>
    <row r="24" spans="2:6" s="26" customFormat="1" ht="20.25" customHeight="1" x14ac:dyDescent="0.25">
      <c r="B24" s="49">
        <v>3</v>
      </c>
      <c r="C24" s="57" t="s">
        <v>27</v>
      </c>
      <c r="D24" s="59"/>
      <c r="E24" s="59"/>
      <c r="F24" s="59"/>
    </row>
    <row r="25" spans="2:6" s="11" customFormat="1" ht="20.25" customHeight="1" x14ac:dyDescent="0.25">
      <c r="B25" s="77" t="s">
        <v>2</v>
      </c>
      <c r="C25" s="69" t="s">
        <v>116</v>
      </c>
      <c r="D25" s="59">
        <v>195000</v>
      </c>
      <c r="E25" s="59">
        <f t="shared" si="2"/>
        <v>39000</v>
      </c>
      <c r="F25" s="59">
        <f t="shared" si="1"/>
        <v>234000</v>
      </c>
    </row>
    <row r="26" spans="2:6" s="11" customFormat="1" ht="20.25" customHeight="1" x14ac:dyDescent="0.25">
      <c r="B26" s="77" t="s">
        <v>3</v>
      </c>
      <c r="C26" s="69" t="s">
        <v>117</v>
      </c>
      <c r="D26" s="59">
        <v>140000</v>
      </c>
      <c r="E26" s="59">
        <f t="shared" si="2"/>
        <v>28000</v>
      </c>
      <c r="F26" s="59">
        <f t="shared" si="1"/>
        <v>168000</v>
      </c>
    </row>
    <row r="27" spans="2:6" s="11" customFormat="1" ht="20.25" customHeight="1" x14ac:dyDescent="0.25">
      <c r="B27" s="77" t="s">
        <v>4</v>
      </c>
      <c r="C27" s="69" t="s">
        <v>118</v>
      </c>
      <c r="D27" s="59">
        <v>120000</v>
      </c>
      <c r="E27" s="59">
        <f t="shared" si="2"/>
        <v>24000</v>
      </c>
      <c r="F27" s="59">
        <f t="shared" si="1"/>
        <v>144000</v>
      </c>
    </row>
    <row r="28" spans="2:6" s="11" customFormat="1" ht="24.75" x14ac:dyDescent="0.25">
      <c r="B28" s="77" t="s">
        <v>31</v>
      </c>
      <c r="C28" s="57" t="s">
        <v>157</v>
      </c>
      <c r="D28" s="59">
        <v>100000</v>
      </c>
      <c r="E28" s="59">
        <f t="shared" si="2"/>
        <v>20000</v>
      </c>
      <c r="F28" s="59">
        <f t="shared" si="1"/>
        <v>120000</v>
      </c>
    </row>
    <row r="29" spans="2:6" s="11" customFormat="1" ht="20.25" customHeight="1" x14ac:dyDescent="0.25">
      <c r="B29" s="17"/>
      <c r="D29" s="10"/>
      <c r="E29" s="4"/>
    </row>
    <row r="30" spans="2:6" s="11" customFormat="1" ht="20.25" customHeight="1" x14ac:dyDescent="0.25">
      <c r="B30" s="17"/>
      <c r="D30" s="10"/>
      <c r="E30" s="4"/>
    </row>
    <row r="31" spans="2:6" ht="21.95" customHeight="1" x14ac:dyDescent="0.25">
      <c r="D31" s="10"/>
    </row>
    <row r="32" spans="2:6" ht="21.95" customHeight="1" x14ac:dyDescent="0.25">
      <c r="D32" s="10"/>
    </row>
    <row r="33" spans="4:4" ht="21.95" customHeight="1" x14ac:dyDescent="0.25">
      <c r="D33" s="10"/>
    </row>
    <row r="34" spans="4:4" ht="21.95" customHeight="1" x14ac:dyDescent="0.25">
      <c r="D34" s="10"/>
    </row>
    <row r="35" spans="4:4" ht="21.95" customHeight="1" x14ac:dyDescent="0.25">
      <c r="D35" s="10"/>
    </row>
    <row r="36" spans="4:4" ht="21.95" customHeight="1" x14ac:dyDescent="0.25">
      <c r="D36" s="10"/>
    </row>
    <row r="37" spans="4:4" ht="21.95" customHeight="1" x14ac:dyDescent="0.25">
      <c r="D37" s="10"/>
    </row>
    <row r="38" spans="4:4" ht="21.95" customHeight="1" x14ac:dyDescent="0.25">
      <c r="D38" s="10"/>
    </row>
  </sheetData>
  <mergeCells count="7">
    <mergeCell ref="E4:E5"/>
    <mergeCell ref="F4:F5"/>
    <mergeCell ref="B2:C2"/>
    <mergeCell ref="B4:B5"/>
    <mergeCell ref="C4:C5"/>
    <mergeCell ref="D4:D5"/>
    <mergeCell ref="B3:D3"/>
  </mergeCells>
  <pageMargins left="1" right="0" top="0.75" bottom="0.75" header="0.3" footer="0.3"/>
  <pageSetup scale="83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B2:F63"/>
  <sheetViews>
    <sheetView workbookViewId="0">
      <selection activeCell="F25" sqref="F25"/>
    </sheetView>
  </sheetViews>
  <sheetFormatPr defaultRowHeight="21.95" customHeight="1" x14ac:dyDescent="0.25"/>
  <cols>
    <col min="1" max="1" width="14" style="4" customWidth="1"/>
    <col min="2" max="2" width="6" style="3" customWidth="1"/>
    <col min="3" max="3" width="63.28515625" style="4" customWidth="1"/>
    <col min="4" max="4" width="15" style="4" hidden="1" customWidth="1"/>
    <col min="5" max="5" width="18.140625" style="4" hidden="1" customWidth="1"/>
    <col min="6" max="6" width="19.42578125" style="4" customWidth="1"/>
    <col min="7" max="16384" width="9.140625" style="4"/>
  </cols>
  <sheetData>
    <row r="2" spans="2:6" s="25" customFormat="1" ht="21.95" customHeight="1" x14ac:dyDescent="0.3">
      <c r="B2" s="162" t="s">
        <v>99</v>
      </c>
      <c r="C2" s="162"/>
      <c r="D2" s="70"/>
      <c r="E2" s="71"/>
      <c r="F2" s="71"/>
    </row>
    <row r="3" spans="2:6" ht="20.25" x14ac:dyDescent="0.3">
      <c r="B3" s="183" t="s">
        <v>211</v>
      </c>
      <c r="C3" s="184"/>
      <c r="D3" s="185"/>
      <c r="E3" s="70"/>
      <c r="F3" s="70"/>
    </row>
    <row r="4" spans="2:6" ht="24.75" customHeight="1" x14ac:dyDescent="0.25">
      <c r="B4" s="157" t="s">
        <v>0</v>
      </c>
      <c r="C4" s="157" t="s">
        <v>1</v>
      </c>
      <c r="D4" s="152" t="s">
        <v>333</v>
      </c>
      <c r="E4" s="152" t="s">
        <v>368</v>
      </c>
      <c r="F4" s="152" t="s">
        <v>363</v>
      </c>
    </row>
    <row r="5" spans="2:6" ht="41.25" customHeight="1" x14ac:dyDescent="0.25">
      <c r="B5" s="157"/>
      <c r="C5" s="157"/>
      <c r="D5" s="152"/>
      <c r="E5" s="152"/>
      <c r="F5" s="152"/>
    </row>
    <row r="6" spans="2:6" ht="24.75" customHeight="1" x14ac:dyDescent="0.5">
      <c r="B6" s="83" t="s">
        <v>5</v>
      </c>
      <c r="C6" s="71" t="s">
        <v>58</v>
      </c>
      <c r="D6" s="73"/>
      <c r="E6" s="70"/>
      <c r="F6" s="70"/>
    </row>
    <row r="7" spans="2:6" ht="40.5" x14ac:dyDescent="0.25">
      <c r="B7" s="77" t="s">
        <v>2</v>
      </c>
      <c r="C7" s="69" t="s">
        <v>145</v>
      </c>
      <c r="D7" s="59">
        <v>610000</v>
      </c>
      <c r="E7" s="59">
        <f>D7*20/100</f>
        <v>122000</v>
      </c>
      <c r="F7" s="59">
        <f>D7+E7</f>
        <v>732000</v>
      </c>
    </row>
    <row r="8" spans="2:6" ht="40.5" x14ac:dyDescent="0.25">
      <c r="B8" s="77" t="s">
        <v>3</v>
      </c>
      <c r="C8" s="69" t="s">
        <v>139</v>
      </c>
      <c r="D8" s="59">
        <v>460000</v>
      </c>
      <c r="E8" s="59">
        <f t="shared" ref="E8:E10" si="0">D8*20/100</f>
        <v>92000</v>
      </c>
      <c r="F8" s="59">
        <f t="shared" ref="F8:F28" si="1">D8+E8</f>
        <v>552000</v>
      </c>
    </row>
    <row r="9" spans="2:6" ht="24.75" x14ac:dyDescent="0.25">
      <c r="B9" s="77" t="s">
        <v>4</v>
      </c>
      <c r="C9" s="69" t="s">
        <v>127</v>
      </c>
      <c r="D9" s="59">
        <v>310000</v>
      </c>
      <c r="E9" s="59">
        <f t="shared" si="0"/>
        <v>62000</v>
      </c>
      <c r="F9" s="59">
        <f t="shared" si="1"/>
        <v>372000</v>
      </c>
    </row>
    <row r="10" spans="2:6" ht="24.75" x14ac:dyDescent="0.25">
      <c r="B10" s="77" t="s">
        <v>8</v>
      </c>
      <c r="C10" s="69" t="s">
        <v>128</v>
      </c>
      <c r="D10" s="59">
        <v>250000</v>
      </c>
      <c r="E10" s="59">
        <f t="shared" si="0"/>
        <v>50000</v>
      </c>
      <c r="F10" s="59">
        <f t="shared" si="1"/>
        <v>300000</v>
      </c>
    </row>
    <row r="11" spans="2:6" ht="18.75" customHeight="1" x14ac:dyDescent="0.3">
      <c r="B11" s="83" t="s">
        <v>9</v>
      </c>
      <c r="C11" s="71" t="s">
        <v>37</v>
      </c>
      <c r="D11" s="59"/>
      <c r="E11" s="59"/>
      <c r="F11" s="59"/>
    </row>
    <row r="12" spans="2:6" ht="21.95" customHeight="1" x14ac:dyDescent="0.3">
      <c r="B12" s="83"/>
      <c r="C12" s="70" t="s">
        <v>39</v>
      </c>
      <c r="D12" s="59">
        <v>600000</v>
      </c>
      <c r="E12" s="59">
        <f t="shared" ref="E12:E28" si="2">D12*20/100</f>
        <v>120000</v>
      </c>
      <c r="F12" s="59">
        <f t="shared" si="1"/>
        <v>720000</v>
      </c>
    </row>
    <row r="13" spans="2:6" ht="21.95" customHeight="1" x14ac:dyDescent="0.3">
      <c r="B13" s="83"/>
      <c r="C13" s="70" t="s">
        <v>40</v>
      </c>
      <c r="D13" s="59">
        <v>530000</v>
      </c>
      <c r="E13" s="59">
        <f t="shared" si="2"/>
        <v>106000</v>
      </c>
      <c r="F13" s="59">
        <f t="shared" si="1"/>
        <v>636000</v>
      </c>
    </row>
    <row r="14" spans="2:6" ht="21.95" customHeight="1" x14ac:dyDescent="0.3">
      <c r="B14" s="83"/>
      <c r="C14" s="70" t="s">
        <v>41</v>
      </c>
      <c r="D14" s="59">
        <v>440000</v>
      </c>
      <c r="E14" s="59">
        <f t="shared" si="2"/>
        <v>88000</v>
      </c>
      <c r="F14" s="59">
        <f t="shared" si="1"/>
        <v>528000</v>
      </c>
    </row>
    <row r="15" spans="2:6" ht="21.95" customHeight="1" x14ac:dyDescent="0.3">
      <c r="B15" s="83"/>
      <c r="C15" s="70" t="s">
        <v>52</v>
      </c>
      <c r="D15" s="59">
        <v>380000</v>
      </c>
      <c r="E15" s="59">
        <f t="shared" si="2"/>
        <v>76000</v>
      </c>
      <c r="F15" s="59">
        <f t="shared" si="1"/>
        <v>456000</v>
      </c>
    </row>
    <row r="16" spans="2:6" s="25" customFormat="1" ht="21.95" customHeight="1" x14ac:dyDescent="0.3">
      <c r="B16" s="79" t="s">
        <v>11</v>
      </c>
      <c r="C16" s="71" t="s">
        <v>57</v>
      </c>
      <c r="D16" s="56"/>
      <c r="E16" s="59"/>
      <c r="F16" s="59"/>
    </row>
    <row r="17" spans="2:6" ht="24.75" x14ac:dyDescent="0.25">
      <c r="B17" s="77" t="s">
        <v>2</v>
      </c>
      <c r="C17" s="69" t="s">
        <v>144</v>
      </c>
      <c r="D17" s="59">
        <v>240000</v>
      </c>
      <c r="E17" s="59">
        <f t="shared" si="2"/>
        <v>48000</v>
      </c>
      <c r="F17" s="59">
        <f t="shared" si="1"/>
        <v>288000</v>
      </c>
    </row>
    <row r="18" spans="2:6" ht="24.75" x14ac:dyDescent="0.25">
      <c r="B18" s="77" t="s">
        <v>3</v>
      </c>
      <c r="C18" s="69" t="s">
        <v>140</v>
      </c>
      <c r="D18" s="59">
        <v>220000</v>
      </c>
      <c r="E18" s="59">
        <f t="shared" si="2"/>
        <v>44000</v>
      </c>
      <c r="F18" s="59">
        <f t="shared" si="1"/>
        <v>264000</v>
      </c>
    </row>
    <row r="19" spans="2:6" ht="40.5" x14ac:dyDescent="0.25">
      <c r="B19" s="77" t="s">
        <v>4</v>
      </c>
      <c r="C19" s="69" t="s">
        <v>141</v>
      </c>
      <c r="D19" s="59">
        <v>220000</v>
      </c>
      <c r="E19" s="59">
        <f t="shared" si="2"/>
        <v>44000</v>
      </c>
      <c r="F19" s="59">
        <f t="shared" si="1"/>
        <v>264000</v>
      </c>
    </row>
    <row r="20" spans="2:6" s="26" customFormat="1" ht="21.95" customHeight="1" x14ac:dyDescent="0.25">
      <c r="B20" s="49" t="s">
        <v>26</v>
      </c>
      <c r="C20" s="57" t="s">
        <v>36</v>
      </c>
      <c r="D20" s="56"/>
      <c r="E20" s="59"/>
      <c r="F20" s="59"/>
    </row>
    <row r="21" spans="2:6" ht="21.95" customHeight="1" x14ac:dyDescent="0.3">
      <c r="B21" s="83" t="s">
        <v>2</v>
      </c>
      <c r="C21" s="70" t="s">
        <v>39</v>
      </c>
      <c r="D21" s="59">
        <v>350000</v>
      </c>
      <c r="E21" s="59">
        <f t="shared" si="2"/>
        <v>70000</v>
      </c>
      <c r="F21" s="59">
        <f t="shared" si="1"/>
        <v>420000</v>
      </c>
    </row>
    <row r="22" spans="2:6" ht="21.95" customHeight="1" x14ac:dyDescent="0.3">
      <c r="B22" s="83" t="s">
        <v>3</v>
      </c>
      <c r="C22" s="70" t="s">
        <v>40</v>
      </c>
      <c r="D22" s="59">
        <v>275000</v>
      </c>
      <c r="E22" s="59">
        <f t="shared" si="2"/>
        <v>55000</v>
      </c>
      <c r="F22" s="59">
        <f t="shared" si="1"/>
        <v>330000</v>
      </c>
    </row>
    <row r="23" spans="2:6" ht="21.95" customHeight="1" x14ac:dyDescent="0.3">
      <c r="B23" s="83" t="s">
        <v>4</v>
      </c>
      <c r="C23" s="70" t="s">
        <v>41</v>
      </c>
      <c r="D23" s="59">
        <v>240000</v>
      </c>
      <c r="E23" s="59">
        <f t="shared" si="2"/>
        <v>48000</v>
      </c>
      <c r="F23" s="59">
        <f t="shared" si="1"/>
        <v>288000</v>
      </c>
    </row>
    <row r="24" spans="2:6" ht="21.95" customHeight="1" x14ac:dyDescent="0.3">
      <c r="B24" s="83" t="s">
        <v>8</v>
      </c>
      <c r="C24" s="70" t="s">
        <v>52</v>
      </c>
      <c r="D24" s="59">
        <v>220000</v>
      </c>
      <c r="E24" s="59">
        <f t="shared" si="2"/>
        <v>44000</v>
      </c>
      <c r="F24" s="59">
        <f t="shared" si="1"/>
        <v>264000</v>
      </c>
    </row>
    <row r="25" spans="2:6" s="26" customFormat="1" ht="21.95" customHeight="1" x14ac:dyDescent="0.25">
      <c r="B25" s="49">
        <v>3</v>
      </c>
      <c r="C25" s="57" t="s">
        <v>45</v>
      </c>
      <c r="D25" s="59">
        <v>110000</v>
      </c>
      <c r="E25" s="59">
        <f t="shared" si="2"/>
        <v>22000</v>
      </c>
      <c r="F25" s="59">
        <f t="shared" si="1"/>
        <v>132000</v>
      </c>
    </row>
    <row r="26" spans="2:6" s="26" customFormat="1" ht="21.95" customHeight="1" x14ac:dyDescent="0.25">
      <c r="B26" s="49" t="s">
        <v>31</v>
      </c>
      <c r="C26" s="57" t="s">
        <v>157</v>
      </c>
      <c r="D26" s="56"/>
      <c r="E26" s="59"/>
      <c r="F26" s="59"/>
    </row>
    <row r="27" spans="2:6" ht="24.75" x14ac:dyDescent="0.25">
      <c r="B27" s="77" t="s">
        <v>2</v>
      </c>
      <c r="C27" s="69" t="s">
        <v>143</v>
      </c>
      <c r="D27" s="59">
        <v>76000</v>
      </c>
      <c r="E27" s="59">
        <f t="shared" si="2"/>
        <v>15200</v>
      </c>
      <c r="F27" s="59">
        <f t="shared" si="1"/>
        <v>91200</v>
      </c>
    </row>
    <row r="28" spans="2:6" ht="40.5" x14ac:dyDescent="0.25">
      <c r="B28" s="77" t="s">
        <v>3</v>
      </c>
      <c r="C28" s="69" t="s">
        <v>142</v>
      </c>
      <c r="D28" s="59">
        <v>60000</v>
      </c>
      <c r="E28" s="59">
        <f t="shared" si="2"/>
        <v>12000</v>
      </c>
      <c r="F28" s="59">
        <f t="shared" si="1"/>
        <v>72000</v>
      </c>
    </row>
    <row r="29" spans="2:6" ht="21.95" customHeight="1" x14ac:dyDescent="0.25">
      <c r="D29" s="16"/>
      <c r="E29" s="16"/>
    </row>
    <row r="30" spans="2:6" ht="21.95" customHeight="1" x14ac:dyDescent="0.25">
      <c r="D30" s="16"/>
      <c r="E30" s="16"/>
    </row>
    <row r="31" spans="2:6" ht="21.95" customHeight="1" x14ac:dyDescent="0.25">
      <c r="D31" s="16"/>
      <c r="E31" s="16"/>
    </row>
    <row r="32" spans="2:6" ht="21.95" customHeight="1" x14ac:dyDescent="0.25">
      <c r="D32" s="16"/>
      <c r="E32" s="16"/>
    </row>
    <row r="33" spans="4:5" ht="21.95" customHeight="1" x14ac:dyDescent="0.25">
      <c r="D33" s="16"/>
      <c r="E33" s="16"/>
    </row>
    <row r="34" spans="4:5" ht="21.95" customHeight="1" x14ac:dyDescent="0.35">
      <c r="D34" s="2"/>
      <c r="E34" s="2"/>
    </row>
    <row r="35" spans="4:5" ht="21.95" customHeight="1" x14ac:dyDescent="0.35">
      <c r="D35" s="1"/>
      <c r="E35" s="1"/>
    </row>
    <row r="36" spans="4:5" ht="21.95" customHeight="1" x14ac:dyDescent="0.35">
      <c r="D36" s="1"/>
      <c r="E36" s="1"/>
    </row>
    <row r="37" spans="4:5" ht="21.95" customHeight="1" x14ac:dyDescent="0.35">
      <c r="D37" s="1"/>
      <c r="E37" s="1"/>
    </row>
    <row r="38" spans="4:5" ht="21.95" customHeight="1" x14ac:dyDescent="0.35">
      <c r="D38" s="1"/>
      <c r="E38" s="1"/>
    </row>
    <row r="39" spans="4:5" ht="21.95" customHeight="1" x14ac:dyDescent="0.35">
      <c r="D39" s="1"/>
      <c r="E39" s="1"/>
    </row>
    <row r="40" spans="4:5" ht="21.95" customHeight="1" x14ac:dyDescent="0.35">
      <c r="D40" s="1"/>
      <c r="E40" s="1"/>
    </row>
    <row r="41" spans="4:5" ht="21.95" customHeight="1" x14ac:dyDescent="0.35">
      <c r="D41" s="1"/>
      <c r="E41" s="1"/>
    </row>
    <row r="42" spans="4:5" ht="21.95" customHeight="1" x14ac:dyDescent="0.35">
      <c r="D42" s="1"/>
      <c r="E42" s="1"/>
    </row>
    <row r="43" spans="4:5" ht="21.95" customHeight="1" x14ac:dyDescent="0.35">
      <c r="D43" s="1"/>
      <c r="E43" s="1"/>
    </row>
    <row r="44" spans="4:5" ht="21.95" customHeight="1" x14ac:dyDescent="0.35">
      <c r="D44" s="1"/>
      <c r="E44" s="1"/>
    </row>
    <row r="45" spans="4:5" ht="21.95" customHeight="1" x14ac:dyDescent="0.35">
      <c r="D45" s="1"/>
      <c r="E45" s="1"/>
    </row>
    <row r="46" spans="4:5" ht="21.95" customHeight="1" x14ac:dyDescent="0.35">
      <c r="D46" s="1"/>
      <c r="E46" s="1"/>
    </row>
    <row r="47" spans="4:5" ht="21.95" customHeight="1" x14ac:dyDescent="0.35">
      <c r="D47" s="1"/>
      <c r="E47" s="1"/>
    </row>
    <row r="48" spans="4:5" ht="21.95" customHeight="1" x14ac:dyDescent="0.35">
      <c r="D48" s="1"/>
      <c r="E48" s="1"/>
    </row>
    <row r="49" spans="4:5" ht="21.95" customHeight="1" x14ac:dyDescent="0.35">
      <c r="D49" s="1"/>
      <c r="E49" s="1"/>
    </row>
    <row r="50" spans="4:5" ht="21.95" customHeight="1" x14ac:dyDescent="0.35">
      <c r="D50" s="1"/>
      <c r="E50" s="1"/>
    </row>
    <row r="51" spans="4:5" ht="21.95" customHeight="1" x14ac:dyDescent="0.35">
      <c r="D51" s="1"/>
      <c r="E51" s="1"/>
    </row>
    <row r="52" spans="4:5" ht="21.95" customHeight="1" x14ac:dyDescent="0.35">
      <c r="D52" s="1"/>
      <c r="E52" s="1"/>
    </row>
    <row r="53" spans="4:5" ht="21.95" customHeight="1" x14ac:dyDescent="0.35">
      <c r="D53" s="1"/>
      <c r="E53" s="1"/>
    </row>
    <row r="54" spans="4:5" ht="21.95" customHeight="1" x14ac:dyDescent="0.35">
      <c r="D54" s="1"/>
      <c r="E54" s="1"/>
    </row>
    <row r="55" spans="4:5" ht="21.95" customHeight="1" x14ac:dyDescent="0.35">
      <c r="D55" s="1"/>
      <c r="E55" s="1"/>
    </row>
    <row r="56" spans="4:5" ht="21.95" customHeight="1" x14ac:dyDescent="0.35">
      <c r="D56" s="1"/>
      <c r="E56" s="1"/>
    </row>
    <row r="57" spans="4:5" ht="21.95" customHeight="1" x14ac:dyDescent="0.35">
      <c r="D57" s="1"/>
      <c r="E57" s="1"/>
    </row>
    <row r="58" spans="4:5" ht="21.95" customHeight="1" x14ac:dyDescent="0.35">
      <c r="D58" s="1"/>
      <c r="E58" s="1"/>
    </row>
    <row r="59" spans="4:5" ht="21.95" customHeight="1" x14ac:dyDescent="0.35">
      <c r="D59" s="1"/>
      <c r="E59" s="1"/>
    </row>
    <row r="60" spans="4:5" ht="21.95" customHeight="1" x14ac:dyDescent="0.35">
      <c r="D60" s="1"/>
      <c r="E60" s="1"/>
    </row>
    <row r="61" spans="4:5" ht="21.95" customHeight="1" x14ac:dyDescent="0.35">
      <c r="D61" s="1"/>
      <c r="E61" s="1"/>
    </row>
    <row r="62" spans="4:5" ht="21.95" customHeight="1" x14ac:dyDescent="0.35">
      <c r="D62" s="1"/>
      <c r="E62" s="1"/>
    </row>
    <row r="63" spans="4:5" ht="21.95" customHeight="1" x14ac:dyDescent="0.35">
      <c r="D63" s="1"/>
      <c r="E63" s="1"/>
    </row>
  </sheetData>
  <mergeCells count="7">
    <mergeCell ref="E4:E5"/>
    <mergeCell ref="F4:F5"/>
    <mergeCell ref="D4:D5"/>
    <mergeCell ref="B2:C2"/>
    <mergeCell ref="B4:B5"/>
    <mergeCell ref="C4:C5"/>
    <mergeCell ref="B3:D3"/>
  </mergeCells>
  <pageMargins left="1" right="0" top="0.75" bottom="0.75" header="0.3" footer="0.3"/>
  <pageSetup scale="82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2:F37"/>
  <sheetViews>
    <sheetView workbookViewId="0">
      <selection activeCell="C24" sqref="C24"/>
    </sheetView>
  </sheetViews>
  <sheetFormatPr defaultRowHeight="21.95" customHeight="1" x14ac:dyDescent="0.25"/>
  <cols>
    <col min="1" max="1" width="4.5703125" style="4" customWidth="1"/>
    <col min="2" max="2" width="6.7109375" style="3" customWidth="1"/>
    <col min="3" max="3" width="58.5703125" style="4" customWidth="1"/>
    <col min="4" max="4" width="34.42578125" style="4" hidden="1" customWidth="1"/>
    <col min="5" max="5" width="18.140625" style="4" hidden="1" customWidth="1"/>
    <col min="6" max="6" width="17.85546875" style="4" customWidth="1"/>
    <col min="7" max="16384" width="9.140625" style="4"/>
  </cols>
  <sheetData>
    <row r="2" spans="2:6" s="25" customFormat="1" ht="21.95" customHeight="1" x14ac:dyDescent="0.3">
      <c r="B2" s="162" t="s">
        <v>99</v>
      </c>
      <c r="C2" s="162"/>
      <c r="D2" s="70"/>
      <c r="E2" s="71"/>
      <c r="F2" s="71"/>
    </row>
    <row r="3" spans="2:6" s="25" customFormat="1" ht="67.5" customHeight="1" x14ac:dyDescent="0.3">
      <c r="B3" s="158" t="s">
        <v>371</v>
      </c>
      <c r="C3" s="170"/>
      <c r="D3" s="159"/>
      <c r="E3" s="71"/>
      <c r="F3" s="71"/>
    </row>
    <row r="4" spans="2:6" ht="28.5" customHeight="1" x14ac:dyDescent="0.25">
      <c r="B4" s="157" t="s">
        <v>0</v>
      </c>
      <c r="C4" s="157" t="s">
        <v>1</v>
      </c>
      <c r="D4" s="152" t="s">
        <v>370</v>
      </c>
      <c r="E4" s="152" t="s">
        <v>368</v>
      </c>
      <c r="F4" s="152" t="s">
        <v>369</v>
      </c>
    </row>
    <row r="5" spans="2:6" ht="38.25" customHeight="1" x14ac:dyDescent="0.25">
      <c r="B5" s="157"/>
      <c r="C5" s="157"/>
      <c r="D5" s="152"/>
      <c r="E5" s="152"/>
      <c r="F5" s="152"/>
    </row>
    <row r="6" spans="2:6" ht="21.95" customHeight="1" x14ac:dyDescent="0.3">
      <c r="B6" s="83" t="s">
        <v>5</v>
      </c>
      <c r="C6" s="71" t="s">
        <v>6</v>
      </c>
      <c r="D6" s="58"/>
      <c r="E6" s="70"/>
      <c r="F6" s="70"/>
    </row>
    <row r="7" spans="2:6" s="11" customFormat="1" ht="24.75" x14ac:dyDescent="0.25">
      <c r="B7" s="77" t="s">
        <v>2</v>
      </c>
      <c r="C7" s="69" t="s">
        <v>67</v>
      </c>
      <c r="D7" s="98">
        <v>360000</v>
      </c>
      <c r="E7" s="59">
        <f>D7*20/100</f>
        <v>72000</v>
      </c>
      <c r="F7" s="59">
        <f>D7+E7</f>
        <v>432000</v>
      </c>
    </row>
    <row r="8" spans="2:6" s="11" customFormat="1" ht="20.25" customHeight="1" x14ac:dyDescent="0.25">
      <c r="B8" s="77" t="s">
        <v>3</v>
      </c>
      <c r="C8" s="69" t="s">
        <v>129</v>
      </c>
      <c r="D8" s="98">
        <v>280000</v>
      </c>
      <c r="E8" s="59">
        <f>D8*20/100</f>
        <v>56000</v>
      </c>
      <c r="F8" s="59">
        <f t="shared" ref="F8:F26" si="0">D8+E8</f>
        <v>336000</v>
      </c>
    </row>
    <row r="9" spans="2:6" s="11" customFormat="1" ht="24.75" x14ac:dyDescent="0.25">
      <c r="B9" s="77" t="s">
        <v>4</v>
      </c>
      <c r="C9" s="57" t="s">
        <v>37</v>
      </c>
      <c r="D9" s="98"/>
      <c r="E9" s="59"/>
      <c r="F9" s="59"/>
    </row>
    <row r="10" spans="2:6" s="11" customFormat="1" ht="24.75" x14ac:dyDescent="0.25">
      <c r="B10" s="77"/>
      <c r="C10" s="61" t="s">
        <v>39</v>
      </c>
      <c r="D10" s="98">
        <v>440000</v>
      </c>
      <c r="E10" s="59">
        <f t="shared" ref="E10:E26" si="1">D10*20/100</f>
        <v>88000</v>
      </c>
      <c r="F10" s="59">
        <f t="shared" si="0"/>
        <v>528000</v>
      </c>
    </row>
    <row r="11" spans="2:6" s="11" customFormat="1" ht="24.75" x14ac:dyDescent="0.25">
      <c r="B11" s="77"/>
      <c r="C11" s="61" t="s">
        <v>40</v>
      </c>
      <c r="D11" s="98">
        <v>330000</v>
      </c>
      <c r="E11" s="59">
        <f t="shared" si="1"/>
        <v>66000</v>
      </c>
      <c r="F11" s="59">
        <f t="shared" si="0"/>
        <v>396000</v>
      </c>
    </row>
    <row r="12" spans="2:6" s="11" customFormat="1" ht="24.75" x14ac:dyDescent="0.25">
      <c r="B12" s="77"/>
      <c r="C12" s="61" t="s">
        <v>41</v>
      </c>
      <c r="D12" s="98">
        <v>275000</v>
      </c>
      <c r="E12" s="59">
        <f t="shared" si="1"/>
        <v>55000</v>
      </c>
      <c r="F12" s="59">
        <f t="shared" si="0"/>
        <v>330000</v>
      </c>
    </row>
    <row r="13" spans="2:6" s="11" customFormat="1" ht="24.75" x14ac:dyDescent="0.25">
      <c r="B13" s="77"/>
      <c r="C13" s="61" t="s">
        <v>52</v>
      </c>
      <c r="D13" s="98">
        <v>220000</v>
      </c>
      <c r="E13" s="59">
        <f t="shared" si="1"/>
        <v>44000</v>
      </c>
      <c r="F13" s="59">
        <f t="shared" si="0"/>
        <v>264000</v>
      </c>
    </row>
    <row r="14" spans="2:6" s="11" customFormat="1" ht="24.75" x14ac:dyDescent="0.25">
      <c r="B14" s="77" t="s">
        <v>11</v>
      </c>
      <c r="C14" s="57" t="s">
        <v>25</v>
      </c>
      <c r="D14" s="98"/>
      <c r="E14" s="59"/>
      <c r="F14" s="59"/>
    </row>
    <row r="15" spans="2:6" s="11" customFormat="1" ht="24.75" x14ac:dyDescent="0.25">
      <c r="B15" s="77" t="s">
        <v>2</v>
      </c>
      <c r="C15" s="61" t="s">
        <v>100</v>
      </c>
      <c r="D15" s="98">
        <v>220000</v>
      </c>
      <c r="E15" s="59">
        <f t="shared" si="1"/>
        <v>44000</v>
      </c>
      <c r="F15" s="59">
        <f t="shared" si="0"/>
        <v>264000</v>
      </c>
    </row>
    <row r="16" spans="2:6" s="11" customFormat="1" ht="40.5" x14ac:dyDescent="0.25">
      <c r="B16" s="77" t="s">
        <v>3</v>
      </c>
      <c r="C16" s="69" t="s">
        <v>101</v>
      </c>
      <c r="D16" s="98">
        <v>220000</v>
      </c>
      <c r="E16" s="59">
        <f t="shared" si="1"/>
        <v>44000</v>
      </c>
      <c r="F16" s="59">
        <f t="shared" si="0"/>
        <v>264000</v>
      </c>
    </row>
    <row r="17" spans="1:6" s="11" customFormat="1" ht="40.5" x14ac:dyDescent="0.25">
      <c r="B17" s="77" t="s">
        <v>4</v>
      </c>
      <c r="C17" s="69" t="s">
        <v>102</v>
      </c>
      <c r="D17" s="98">
        <v>140000</v>
      </c>
      <c r="E17" s="59">
        <f t="shared" si="1"/>
        <v>28000</v>
      </c>
      <c r="F17" s="59">
        <f t="shared" si="0"/>
        <v>168000</v>
      </c>
    </row>
    <row r="18" spans="1:6" s="26" customFormat="1" ht="24" customHeight="1" x14ac:dyDescent="0.25">
      <c r="B18" s="49" t="s">
        <v>8</v>
      </c>
      <c r="C18" s="57" t="s">
        <v>36</v>
      </c>
      <c r="D18" s="98"/>
      <c r="E18" s="59"/>
      <c r="F18" s="59"/>
    </row>
    <row r="19" spans="1:6" s="11" customFormat="1" ht="24.75" x14ac:dyDescent="0.25">
      <c r="B19" s="77"/>
      <c r="C19" s="61" t="s">
        <v>39</v>
      </c>
      <c r="D19" s="98">
        <v>275000</v>
      </c>
      <c r="E19" s="59">
        <f t="shared" si="1"/>
        <v>55000</v>
      </c>
      <c r="F19" s="59">
        <f t="shared" si="0"/>
        <v>330000</v>
      </c>
    </row>
    <row r="20" spans="1:6" s="11" customFormat="1" ht="24.75" x14ac:dyDescent="0.25">
      <c r="B20" s="77"/>
      <c r="C20" s="61" t="s">
        <v>40</v>
      </c>
      <c r="D20" s="98">
        <v>250000</v>
      </c>
      <c r="E20" s="59">
        <f t="shared" si="1"/>
        <v>50000</v>
      </c>
      <c r="F20" s="59">
        <f t="shared" si="0"/>
        <v>300000</v>
      </c>
    </row>
    <row r="21" spans="1:6" s="11" customFormat="1" ht="24.75" x14ac:dyDescent="0.25">
      <c r="B21" s="77"/>
      <c r="C21" s="61" t="s">
        <v>41</v>
      </c>
      <c r="D21" s="98">
        <v>220000</v>
      </c>
      <c r="E21" s="59">
        <f t="shared" si="1"/>
        <v>44000</v>
      </c>
      <c r="F21" s="59">
        <f t="shared" si="0"/>
        <v>264000</v>
      </c>
    </row>
    <row r="22" spans="1:6" s="11" customFormat="1" ht="24.75" x14ac:dyDescent="0.25">
      <c r="B22" s="77"/>
      <c r="C22" s="61" t="s">
        <v>52</v>
      </c>
      <c r="D22" s="98">
        <v>140000</v>
      </c>
      <c r="E22" s="59">
        <f t="shared" si="1"/>
        <v>28000</v>
      </c>
      <c r="F22" s="59">
        <f t="shared" si="0"/>
        <v>168000</v>
      </c>
    </row>
    <row r="23" spans="1:6" s="26" customFormat="1" ht="24.75" x14ac:dyDescent="0.25">
      <c r="B23" s="49" t="s">
        <v>26</v>
      </c>
      <c r="C23" s="57" t="s">
        <v>12</v>
      </c>
      <c r="D23" s="98">
        <v>110000</v>
      </c>
      <c r="E23" s="59">
        <f t="shared" si="1"/>
        <v>22000</v>
      </c>
      <c r="F23" s="59">
        <f t="shared" si="0"/>
        <v>132000</v>
      </c>
    </row>
    <row r="24" spans="1:6" s="26" customFormat="1" ht="24.75" x14ac:dyDescent="0.25">
      <c r="B24" s="49">
        <v>3</v>
      </c>
      <c r="C24" s="57" t="s">
        <v>157</v>
      </c>
      <c r="D24" s="98"/>
      <c r="E24" s="59"/>
      <c r="F24" s="59"/>
    </row>
    <row r="25" spans="1:6" s="11" customFormat="1" ht="24.75" x14ac:dyDescent="0.25">
      <c r="B25" s="77" t="s">
        <v>2</v>
      </c>
      <c r="C25" s="69" t="s">
        <v>103</v>
      </c>
      <c r="D25" s="98">
        <v>80000</v>
      </c>
      <c r="E25" s="59">
        <f t="shared" si="1"/>
        <v>16000</v>
      </c>
      <c r="F25" s="59">
        <f t="shared" si="0"/>
        <v>96000</v>
      </c>
    </row>
    <row r="26" spans="1:6" s="11" customFormat="1" ht="24.75" x14ac:dyDescent="0.25">
      <c r="B26" s="77" t="s">
        <v>3</v>
      </c>
      <c r="C26" s="69" t="s">
        <v>347</v>
      </c>
      <c r="D26" s="98">
        <v>60000</v>
      </c>
      <c r="E26" s="59">
        <f t="shared" si="1"/>
        <v>12000</v>
      </c>
      <c r="F26" s="59">
        <f t="shared" si="0"/>
        <v>72000</v>
      </c>
    </row>
    <row r="27" spans="1:6" ht="17.25" customHeight="1" x14ac:dyDescent="0.25">
      <c r="A27" s="11"/>
      <c r="D27" s="11"/>
    </row>
    <row r="28" spans="1:6" ht="21.95" customHeight="1" x14ac:dyDescent="0.25">
      <c r="A28" s="11"/>
      <c r="D28" s="11"/>
    </row>
    <row r="29" spans="1:6" ht="21.95" customHeight="1" x14ac:dyDescent="0.25">
      <c r="D29" s="11"/>
    </row>
    <row r="30" spans="1:6" ht="21.95" customHeight="1" x14ac:dyDescent="0.25">
      <c r="D30" s="11"/>
    </row>
    <row r="31" spans="1:6" ht="21.95" customHeight="1" x14ac:dyDescent="0.25">
      <c r="D31" s="11"/>
    </row>
    <row r="32" spans="1:6" ht="21.95" customHeight="1" x14ac:dyDescent="0.25">
      <c r="D32" s="11"/>
    </row>
    <row r="33" spans="4:4" ht="21.95" customHeight="1" x14ac:dyDescent="0.25">
      <c r="D33" s="11"/>
    </row>
    <row r="34" spans="4:4" ht="21.95" customHeight="1" x14ac:dyDescent="0.25">
      <c r="D34" s="11"/>
    </row>
    <row r="35" spans="4:4" ht="21.95" customHeight="1" x14ac:dyDescent="0.25">
      <c r="D35" s="11"/>
    </row>
    <row r="36" spans="4:4" ht="21.95" customHeight="1" x14ac:dyDescent="0.25">
      <c r="D36" s="11"/>
    </row>
    <row r="37" spans="4:4" ht="21.95" customHeight="1" x14ac:dyDescent="0.25">
      <c r="D37" s="11"/>
    </row>
  </sheetData>
  <mergeCells count="7">
    <mergeCell ref="E4:E5"/>
    <mergeCell ref="F4:F5"/>
    <mergeCell ref="D4:D5"/>
    <mergeCell ref="B2:C2"/>
    <mergeCell ref="B4:B5"/>
    <mergeCell ref="C4:C5"/>
    <mergeCell ref="B3:D3"/>
  </mergeCells>
  <pageMargins left="1" right="0" top="0.75" bottom="0.75" header="0.3" footer="0.3"/>
  <pageSetup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E28"/>
  <sheetViews>
    <sheetView topLeftCell="A40" zoomScale="170" zoomScaleNormal="170" workbookViewId="0">
      <selection activeCell="E23" sqref="E23"/>
    </sheetView>
  </sheetViews>
  <sheetFormatPr defaultRowHeight="21.95" customHeight="1" x14ac:dyDescent="0.35"/>
  <cols>
    <col min="1" max="1" width="7.85546875" style="4" customWidth="1"/>
    <col min="2" max="2" width="6.5703125" style="4" customWidth="1"/>
    <col min="3" max="3" width="46.85546875" style="17" customWidth="1"/>
    <col min="4" max="4" width="21.85546875" style="11" customWidth="1"/>
    <col min="5" max="5" width="14.42578125" style="5" customWidth="1"/>
    <col min="6" max="16384" width="9.140625" style="4"/>
  </cols>
  <sheetData>
    <row r="1" spans="2:5" ht="16.5" customHeight="1" x14ac:dyDescent="0.35"/>
    <row r="2" spans="2:5" ht="21.95" customHeight="1" x14ac:dyDescent="0.35">
      <c r="B2" s="144" t="s">
        <v>262</v>
      </c>
      <c r="C2" s="144"/>
      <c r="D2" s="144"/>
    </row>
    <row r="3" spans="2:5" ht="24" customHeight="1" x14ac:dyDescent="0.25">
      <c r="B3" s="41" t="s">
        <v>263</v>
      </c>
      <c r="C3" s="41" t="s">
        <v>264</v>
      </c>
      <c r="D3" s="41" t="s">
        <v>265</v>
      </c>
      <c r="E3" s="43" t="s">
        <v>321</v>
      </c>
    </row>
    <row r="4" spans="2:5" s="25" customFormat="1" ht="22.5" customHeight="1" x14ac:dyDescent="0.35">
      <c r="B4" s="44">
        <v>1</v>
      </c>
      <c r="C4" s="35" t="s">
        <v>260</v>
      </c>
      <c r="D4" s="44"/>
      <c r="E4" s="43">
        <v>3</v>
      </c>
    </row>
    <row r="5" spans="2:5" s="11" customFormat="1" ht="22.5" customHeight="1" x14ac:dyDescent="0.35">
      <c r="B5" s="44">
        <v>2</v>
      </c>
      <c r="C5" s="35" t="s">
        <v>261</v>
      </c>
      <c r="D5" s="44"/>
      <c r="E5" s="43"/>
    </row>
    <row r="6" spans="2:5" s="11" customFormat="1" ht="22.5" customHeight="1" x14ac:dyDescent="0.35">
      <c r="B6" s="44" t="s">
        <v>266</v>
      </c>
      <c r="C6" s="35" t="s">
        <v>271</v>
      </c>
      <c r="D6" s="44">
        <v>6</v>
      </c>
      <c r="E6" s="43" t="s">
        <v>5</v>
      </c>
    </row>
    <row r="7" spans="2:5" s="25" customFormat="1" ht="22.5" customHeight="1" x14ac:dyDescent="0.35">
      <c r="B7" s="44" t="s">
        <v>267</v>
      </c>
      <c r="C7" s="35" t="s">
        <v>272</v>
      </c>
      <c r="D7" s="44">
        <v>7</v>
      </c>
      <c r="E7" s="43" t="s">
        <v>26</v>
      </c>
    </row>
    <row r="8" spans="2:5" ht="22.5" customHeight="1" x14ac:dyDescent="0.35">
      <c r="B8" s="44" t="s">
        <v>268</v>
      </c>
      <c r="C8" s="35" t="s">
        <v>275</v>
      </c>
      <c r="D8" s="44">
        <v>8</v>
      </c>
      <c r="E8" s="43" t="s">
        <v>26</v>
      </c>
    </row>
    <row r="9" spans="2:5" ht="22.5" customHeight="1" x14ac:dyDescent="0.35">
      <c r="B9" s="44" t="s">
        <v>269</v>
      </c>
      <c r="C9" s="35" t="s">
        <v>273</v>
      </c>
      <c r="D9" s="44">
        <v>9</v>
      </c>
      <c r="E9" s="43" t="s">
        <v>26</v>
      </c>
    </row>
    <row r="10" spans="2:5" ht="22.5" customHeight="1" x14ac:dyDescent="0.35">
      <c r="B10" s="44" t="s">
        <v>270</v>
      </c>
      <c r="C10" s="35" t="s">
        <v>274</v>
      </c>
      <c r="D10" s="44">
        <v>10</v>
      </c>
      <c r="E10" s="43" t="s">
        <v>31</v>
      </c>
    </row>
    <row r="11" spans="2:5" ht="22.5" customHeight="1" x14ac:dyDescent="0.35">
      <c r="B11" s="44">
        <v>3</v>
      </c>
      <c r="C11" s="35" t="s">
        <v>276</v>
      </c>
      <c r="D11" s="44"/>
      <c r="E11" s="43"/>
    </row>
    <row r="12" spans="2:5" ht="22.5" customHeight="1" x14ac:dyDescent="0.35">
      <c r="B12" s="44" t="s">
        <v>278</v>
      </c>
      <c r="C12" s="35" t="s">
        <v>277</v>
      </c>
      <c r="D12" s="44">
        <v>11</v>
      </c>
      <c r="E12" s="43" t="s">
        <v>5</v>
      </c>
    </row>
    <row r="13" spans="2:5" ht="22.5" customHeight="1" x14ac:dyDescent="0.35">
      <c r="B13" s="44" t="s">
        <v>279</v>
      </c>
      <c r="C13" s="35" t="s">
        <v>322</v>
      </c>
      <c r="D13" s="44">
        <v>12</v>
      </c>
      <c r="E13" s="43" t="s">
        <v>5</v>
      </c>
    </row>
    <row r="14" spans="2:5" ht="22.5" customHeight="1" x14ac:dyDescent="0.35">
      <c r="B14" s="44" t="s">
        <v>280</v>
      </c>
      <c r="C14" s="35" t="s">
        <v>286</v>
      </c>
      <c r="D14" s="44">
        <v>13</v>
      </c>
      <c r="E14" s="43" t="s">
        <v>5</v>
      </c>
    </row>
    <row r="15" spans="2:5" ht="22.5" customHeight="1" x14ac:dyDescent="0.35">
      <c r="B15" s="44" t="s">
        <v>281</v>
      </c>
      <c r="C15" s="35" t="s">
        <v>287</v>
      </c>
      <c r="D15" s="44">
        <v>14</v>
      </c>
      <c r="E15" s="43">
        <v>3</v>
      </c>
    </row>
    <row r="16" spans="2:5" ht="22.5" customHeight="1" x14ac:dyDescent="0.35">
      <c r="B16" s="44" t="s">
        <v>282</v>
      </c>
      <c r="C16" s="35" t="s">
        <v>288</v>
      </c>
      <c r="D16" s="44">
        <v>15</v>
      </c>
      <c r="E16" s="43">
        <v>3</v>
      </c>
    </row>
    <row r="17" spans="2:5" ht="22.5" customHeight="1" x14ac:dyDescent="0.35">
      <c r="B17" s="44" t="s">
        <v>283</v>
      </c>
      <c r="C17" s="35" t="s">
        <v>289</v>
      </c>
      <c r="D17" s="44">
        <v>16</v>
      </c>
      <c r="E17" s="43">
        <v>3</v>
      </c>
    </row>
    <row r="18" spans="2:5" ht="22.5" customHeight="1" x14ac:dyDescent="0.35">
      <c r="B18" s="44" t="s">
        <v>284</v>
      </c>
      <c r="C18" s="35" t="s">
        <v>290</v>
      </c>
      <c r="D18" s="44">
        <v>17</v>
      </c>
      <c r="E18" s="43" t="s">
        <v>26</v>
      </c>
    </row>
    <row r="19" spans="2:5" s="25" customFormat="1" ht="22.5" customHeight="1" x14ac:dyDescent="0.35">
      <c r="B19" s="44" t="s">
        <v>292</v>
      </c>
      <c r="C19" s="35" t="s">
        <v>291</v>
      </c>
      <c r="D19" s="44">
        <v>18</v>
      </c>
      <c r="E19" s="43" t="s">
        <v>31</v>
      </c>
    </row>
    <row r="20" spans="2:5" s="25" customFormat="1" ht="22.5" customHeight="1" x14ac:dyDescent="0.35">
      <c r="B20" s="44">
        <v>4</v>
      </c>
      <c r="C20" s="35" t="s">
        <v>259</v>
      </c>
      <c r="D20" s="44"/>
      <c r="E20" s="43"/>
    </row>
    <row r="21" spans="2:5" ht="22.5" customHeight="1" x14ac:dyDescent="0.35">
      <c r="B21" s="44" t="s">
        <v>294</v>
      </c>
      <c r="C21" s="35" t="s">
        <v>302</v>
      </c>
      <c r="D21" s="44">
        <v>19</v>
      </c>
      <c r="E21" s="43" t="s">
        <v>26</v>
      </c>
    </row>
    <row r="22" spans="2:5" ht="22.5" customHeight="1" x14ac:dyDescent="0.35">
      <c r="B22" s="44" t="s">
        <v>295</v>
      </c>
      <c r="C22" s="35" t="s">
        <v>303</v>
      </c>
      <c r="D22" s="44">
        <v>20</v>
      </c>
      <c r="E22" s="43">
        <v>3</v>
      </c>
    </row>
    <row r="23" spans="2:5" ht="22.5" customHeight="1" x14ac:dyDescent="0.35">
      <c r="B23" s="44" t="s">
        <v>296</v>
      </c>
      <c r="C23" s="35" t="s">
        <v>304</v>
      </c>
      <c r="D23" s="44">
        <v>21</v>
      </c>
      <c r="E23" s="43" t="s">
        <v>31</v>
      </c>
    </row>
    <row r="24" spans="2:5" ht="22.5" customHeight="1" x14ac:dyDescent="0.35">
      <c r="B24" s="44" t="s">
        <v>297</v>
      </c>
      <c r="C24" s="35" t="s">
        <v>305</v>
      </c>
      <c r="D24" s="44">
        <v>22</v>
      </c>
      <c r="E24" s="43" t="s">
        <v>31</v>
      </c>
    </row>
    <row r="25" spans="2:5" ht="22.5" customHeight="1" x14ac:dyDescent="0.35">
      <c r="B25" s="44" t="s">
        <v>298</v>
      </c>
      <c r="C25" s="35" t="s">
        <v>306</v>
      </c>
      <c r="D25" s="44">
        <v>23</v>
      </c>
      <c r="E25" s="43" t="s">
        <v>31</v>
      </c>
    </row>
    <row r="26" spans="2:5" s="25" customFormat="1" ht="22.5" customHeight="1" x14ac:dyDescent="0.35">
      <c r="B26" s="44" t="s">
        <v>299</v>
      </c>
      <c r="C26" s="35" t="s">
        <v>307</v>
      </c>
      <c r="D26" s="44">
        <v>24</v>
      </c>
      <c r="E26" s="43" t="s">
        <v>31</v>
      </c>
    </row>
    <row r="27" spans="2:5" ht="22.5" customHeight="1" x14ac:dyDescent="0.35">
      <c r="B27" s="44" t="s">
        <v>300</v>
      </c>
      <c r="C27" s="35" t="s">
        <v>308</v>
      </c>
      <c r="D27" s="44">
        <v>25</v>
      </c>
      <c r="E27" s="43" t="s">
        <v>31</v>
      </c>
    </row>
    <row r="28" spans="2:5" ht="22.5" customHeight="1" x14ac:dyDescent="0.35">
      <c r="B28" s="44" t="s">
        <v>301</v>
      </c>
      <c r="C28" s="35" t="s">
        <v>309</v>
      </c>
      <c r="D28" s="44">
        <v>26</v>
      </c>
      <c r="E28" s="43" t="s">
        <v>31</v>
      </c>
    </row>
  </sheetData>
  <mergeCells count="1">
    <mergeCell ref="B2:D2"/>
  </mergeCells>
  <pageMargins left="0" right="0" top="0.25" bottom="0" header="0.3" footer="0.3"/>
  <pageSetup scale="11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B2:F38"/>
  <sheetViews>
    <sheetView workbookViewId="0">
      <selection activeCell="I9" sqref="I9"/>
    </sheetView>
  </sheetViews>
  <sheetFormatPr defaultRowHeight="21.95" customHeight="1" x14ac:dyDescent="0.25"/>
  <cols>
    <col min="1" max="1" width="7.140625" style="4" customWidth="1"/>
    <col min="2" max="2" width="7.28515625" style="3" customWidth="1"/>
    <col min="3" max="3" width="65.140625" style="4" customWidth="1"/>
    <col min="4" max="4" width="13.140625" style="4" hidden="1" customWidth="1"/>
    <col min="5" max="5" width="17.28515625" style="4" hidden="1" customWidth="1"/>
    <col min="6" max="6" width="14.42578125" style="4" customWidth="1"/>
    <col min="7" max="16384" width="9.140625" style="4"/>
  </cols>
  <sheetData>
    <row r="2" spans="2:6" s="25" customFormat="1" ht="21.95" customHeight="1" x14ac:dyDescent="0.3">
      <c r="B2" s="162" t="s">
        <v>99</v>
      </c>
      <c r="C2" s="162"/>
      <c r="D2" s="70"/>
      <c r="E2" s="71"/>
      <c r="F2" s="71"/>
    </row>
    <row r="3" spans="2:6" s="25" customFormat="1" ht="31.5" customHeight="1" x14ac:dyDescent="0.3">
      <c r="B3" s="158" t="s">
        <v>223</v>
      </c>
      <c r="C3" s="170"/>
      <c r="D3" s="159"/>
      <c r="E3" s="71"/>
      <c r="F3" s="71"/>
    </row>
    <row r="4" spans="2:6" ht="41.25" customHeight="1" x14ac:dyDescent="0.25">
      <c r="B4" s="157" t="s">
        <v>0</v>
      </c>
      <c r="C4" s="157" t="s">
        <v>1</v>
      </c>
      <c r="D4" s="152" t="s">
        <v>335</v>
      </c>
      <c r="E4" s="152" t="s">
        <v>368</v>
      </c>
      <c r="F4" s="152" t="s">
        <v>369</v>
      </c>
    </row>
    <row r="5" spans="2:6" ht="43.5" customHeight="1" x14ac:dyDescent="0.25">
      <c r="B5" s="157"/>
      <c r="C5" s="157"/>
      <c r="D5" s="152"/>
      <c r="E5" s="152"/>
      <c r="F5" s="152"/>
    </row>
    <row r="6" spans="2:6" s="25" customFormat="1" ht="21.75" customHeight="1" x14ac:dyDescent="0.5">
      <c r="B6" s="79" t="s">
        <v>5</v>
      </c>
      <c r="C6" s="71" t="s">
        <v>6</v>
      </c>
      <c r="D6" s="73"/>
      <c r="E6" s="71"/>
      <c r="F6" s="71"/>
    </row>
    <row r="7" spans="2:6" s="11" customFormat="1" ht="24.75" x14ac:dyDescent="0.25">
      <c r="B7" s="77" t="s">
        <v>2</v>
      </c>
      <c r="C7" s="69" t="s">
        <v>107</v>
      </c>
      <c r="D7" s="59">
        <v>550000</v>
      </c>
      <c r="E7" s="59">
        <f>D7*20/100</f>
        <v>110000</v>
      </c>
      <c r="F7" s="59">
        <f>D7+E7</f>
        <v>660000</v>
      </c>
    </row>
    <row r="8" spans="2:6" s="11" customFormat="1" ht="40.5" x14ac:dyDescent="0.25">
      <c r="B8" s="77" t="s">
        <v>3</v>
      </c>
      <c r="C8" s="69" t="s">
        <v>331</v>
      </c>
      <c r="D8" s="59">
        <v>500000</v>
      </c>
      <c r="E8" s="59">
        <f t="shared" ref="E8:E10" si="0">D8*20/100</f>
        <v>100000</v>
      </c>
      <c r="F8" s="59">
        <f t="shared" ref="F8:F29" si="1">D8+E8</f>
        <v>600000</v>
      </c>
    </row>
    <row r="9" spans="2:6" s="11" customFormat="1" ht="40.5" x14ac:dyDescent="0.25">
      <c r="B9" s="77" t="s">
        <v>4</v>
      </c>
      <c r="C9" s="69" t="s">
        <v>134</v>
      </c>
      <c r="D9" s="59">
        <v>270000</v>
      </c>
      <c r="E9" s="59">
        <f t="shared" si="0"/>
        <v>54000</v>
      </c>
      <c r="F9" s="59">
        <f t="shared" si="1"/>
        <v>324000</v>
      </c>
    </row>
    <row r="10" spans="2:6" s="11" customFormat="1" ht="24.75" x14ac:dyDescent="0.25">
      <c r="B10" s="77" t="s">
        <v>8</v>
      </c>
      <c r="C10" s="69" t="s">
        <v>135</v>
      </c>
      <c r="D10" s="59">
        <v>190000</v>
      </c>
      <c r="E10" s="59">
        <f t="shared" si="0"/>
        <v>38000</v>
      </c>
      <c r="F10" s="59">
        <f t="shared" si="1"/>
        <v>228000</v>
      </c>
    </row>
    <row r="11" spans="2:6" s="25" customFormat="1" ht="21" customHeight="1" x14ac:dyDescent="0.3">
      <c r="B11" s="79" t="s">
        <v>9</v>
      </c>
      <c r="C11" s="71" t="s">
        <v>37</v>
      </c>
      <c r="D11" s="59"/>
      <c r="E11" s="59"/>
      <c r="F11" s="59"/>
    </row>
    <row r="12" spans="2:6" ht="21.95" customHeight="1" x14ac:dyDescent="0.3">
      <c r="B12" s="83"/>
      <c r="C12" s="70" t="s">
        <v>39</v>
      </c>
      <c r="D12" s="59">
        <v>500000</v>
      </c>
      <c r="E12" s="59">
        <f t="shared" ref="E12:E29" si="2">D12*20/100</f>
        <v>100000</v>
      </c>
      <c r="F12" s="59">
        <f t="shared" si="1"/>
        <v>600000</v>
      </c>
    </row>
    <row r="13" spans="2:6" ht="21.95" customHeight="1" x14ac:dyDescent="0.3">
      <c r="B13" s="83"/>
      <c r="C13" s="70" t="s">
        <v>40</v>
      </c>
      <c r="D13" s="59">
        <v>390000</v>
      </c>
      <c r="E13" s="59">
        <f t="shared" si="2"/>
        <v>78000</v>
      </c>
      <c r="F13" s="59">
        <f t="shared" si="1"/>
        <v>468000</v>
      </c>
    </row>
    <row r="14" spans="2:6" ht="21.95" customHeight="1" x14ac:dyDescent="0.3">
      <c r="B14" s="83"/>
      <c r="C14" s="70" t="s">
        <v>41</v>
      </c>
      <c r="D14" s="59">
        <v>330000</v>
      </c>
      <c r="E14" s="59">
        <f t="shared" si="2"/>
        <v>66000</v>
      </c>
      <c r="F14" s="59">
        <f t="shared" si="1"/>
        <v>396000</v>
      </c>
    </row>
    <row r="15" spans="2:6" ht="21.95" customHeight="1" x14ac:dyDescent="0.3">
      <c r="B15" s="83"/>
      <c r="C15" s="70" t="s">
        <v>52</v>
      </c>
      <c r="D15" s="59">
        <v>270000</v>
      </c>
      <c r="E15" s="59">
        <f t="shared" si="2"/>
        <v>54000</v>
      </c>
      <c r="F15" s="59">
        <f t="shared" si="1"/>
        <v>324000</v>
      </c>
    </row>
    <row r="16" spans="2:6" s="25" customFormat="1" ht="23.25" customHeight="1" x14ac:dyDescent="0.3">
      <c r="B16" s="79" t="s">
        <v>11</v>
      </c>
      <c r="C16" s="71" t="s">
        <v>25</v>
      </c>
      <c r="D16" s="59"/>
      <c r="E16" s="59"/>
      <c r="F16" s="59"/>
    </row>
    <row r="17" spans="2:6" s="11" customFormat="1" ht="40.5" x14ac:dyDescent="0.25">
      <c r="B17" s="77" t="s">
        <v>2</v>
      </c>
      <c r="C17" s="69" t="s">
        <v>134</v>
      </c>
      <c r="D17" s="59">
        <v>250000</v>
      </c>
      <c r="E17" s="59">
        <f t="shared" si="2"/>
        <v>50000</v>
      </c>
      <c r="F17" s="59">
        <f t="shared" si="1"/>
        <v>300000</v>
      </c>
    </row>
    <row r="18" spans="2:6" s="11" customFormat="1" ht="24.75" x14ac:dyDescent="0.25">
      <c r="B18" s="77" t="s">
        <v>3</v>
      </c>
      <c r="C18" s="69" t="s">
        <v>135</v>
      </c>
      <c r="D18" s="59">
        <v>170000</v>
      </c>
      <c r="E18" s="59">
        <f t="shared" si="2"/>
        <v>34000</v>
      </c>
      <c r="F18" s="59">
        <f t="shared" si="1"/>
        <v>204000</v>
      </c>
    </row>
    <row r="19" spans="2:6" s="25" customFormat="1" ht="21.75" customHeight="1" x14ac:dyDescent="0.3">
      <c r="B19" s="79" t="s">
        <v>4</v>
      </c>
      <c r="C19" s="71" t="s">
        <v>71</v>
      </c>
      <c r="D19" s="59"/>
      <c r="E19" s="59"/>
      <c r="F19" s="59"/>
    </row>
    <row r="20" spans="2:6" ht="21.95" customHeight="1" x14ac:dyDescent="0.3">
      <c r="B20" s="83"/>
      <c r="C20" s="70" t="s">
        <v>39</v>
      </c>
      <c r="D20" s="59">
        <v>310000</v>
      </c>
      <c r="E20" s="59">
        <f t="shared" si="2"/>
        <v>62000</v>
      </c>
      <c r="F20" s="59">
        <f t="shared" si="1"/>
        <v>372000</v>
      </c>
    </row>
    <row r="21" spans="2:6" ht="21.95" customHeight="1" x14ac:dyDescent="0.3">
      <c r="B21" s="83"/>
      <c r="C21" s="70" t="s">
        <v>40</v>
      </c>
      <c r="D21" s="59">
        <v>245000</v>
      </c>
      <c r="E21" s="59">
        <f t="shared" si="2"/>
        <v>49000</v>
      </c>
      <c r="F21" s="59">
        <f t="shared" si="1"/>
        <v>294000</v>
      </c>
    </row>
    <row r="22" spans="2:6" ht="21.95" customHeight="1" x14ac:dyDescent="0.3">
      <c r="B22" s="83"/>
      <c r="C22" s="70" t="s">
        <v>41</v>
      </c>
      <c r="D22" s="59">
        <v>200000</v>
      </c>
      <c r="E22" s="59">
        <f t="shared" si="2"/>
        <v>40000</v>
      </c>
      <c r="F22" s="59">
        <f t="shared" si="1"/>
        <v>240000</v>
      </c>
    </row>
    <row r="23" spans="2:6" ht="24.75" x14ac:dyDescent="0.3">
      <c r="B23" s="83"/>
      <c r="C23" s="70" t="s">
        <v>52</v>
      </c>
      <c r="D23" s="59">
        <v>155000</v>
      </c>
      <c r="E23" s="59">
        <f t="shared" si="2"/>
        <v>31000</v>
      </c>
      <c r="F23" s="59">
        <f t="shared" si="1"/>
        <v>186000</v>
      </c>
    </row>
    <row r="24" spans="2:6" s="25" customFormat="1" ht="24.75" x14ac:dyDescent="0.3">
      <c r="B24" s="79" t="s">
        <v>26</v>
      </c>
      <c r="C24" s="71" t="s">
        <v>27</v>
      </c>
      <c r="D24" s="59"/>
      <c r="E24" s="59"/>
      <c r="F24" s="59"/>
    </row>
    <row r="25" spans="2:6" s="11" customFormat="1" ht="24.75" x14ac:dyDescent="0.25">
      <c r="B25" s="77" t="s">
        <v>2</v>
      </c>
      <c r="C25" s="69" t="s">
        <v>136</v>
      </c>
      <c r="D25" s="59">
        <v>110000</v>
      </c>
      <c r="E25" s="59">
        <f t="shared" si="2"/>
        <v>22000</v>
      </c>
      <c r="F25" s="59">
        <f t="shared" si="1"/>
        <v>132000</v>
      </c>
    </row>
    <row r="26" spans="2:6" s="11" customFormat="1" ht="24.75" x14ac:dyDescent="0.25">
      <c r="B26" s="77" t="s">
        <v>3</v>
      </c>
      <c r="C26" s="69" t="s">
        <v>137</v>
      </c>
      <c r="D26" s="59">
        <v>100000</v>
      </c>
      <c r="E26" s="59">
        <f t="shared" si="2"/>
        <v>20000</v>
      </c>
      <c r="F26" s="59">
        <f t="shared" si="1"/>
        <v>120000</v>
      </c>
    </row>
    <row r="27" spans="2:6" s="25" customFormat="1" ht="24.75" x14ac:dyDescent="0.3">
      <c r="B27" s="79">
        <v>3</v>
      </c>
      <c r="C27" s="71" t="s">
        <v>157</v>
      </c>
      <c r="D27" s="59"/>
      <c r="E27" s="59"/>
      <c r="F27" s="59"/>
    </row>
    <row r="28" spans="2:6" s="11" customFormat="1" ht="40.5" x14ac:dyDescent="0.25">
      <c r="B28" s="77" t="s">
        <v>2</v>
      </c>
      <c r="C28" s="69" t="s">
        <v>134</v>
      </c>
      <c r="D28" s="59">
        <v>66000</v>
      </c>
      <c r="E28" s="59">
        <f t="shared" si="2"/>
        <v>13200</v>
      </c>
      <c r="F28" s="59">
        <f t="shared" si="1"/>
        <v>79200</v>
      </c>
    </row>
    <row r="29" spans="2:6" s="11" customFormat="1" ht="24.75" x14ac:dyDescent="0.25">
      <c r="B29" s="77" t="s">
        <v>3</v>
      </c>
      <c r="C29" s="69" t="s">
        <v>135</v>
      </c>
      <c r="D29" s="59">
        <v>50000</v>
      </c>
      <c r="E29" s="59">
        <f t="shared" si="2"/>
        <v>10000</v>
      </c>
      <c r="F29" s="59">
        <f t="shared" si="1"/>
        <v>60000</v>
      </c>
    </row>
    <row r="30" spans="2:6" ht="21.95" customHeight="1" x14ac:dyDescent="0.35">
      <c r="D30" s="5"/>
      <c r="E30" s="5"/>
    </row>
    <row r="31" spans="2:6" ht="21.95" customHeight="1" x14ac:dyDescent="0.35">
      <c r="D31" s="5"/>
      <c r="E31" s="5"/>
    </row>
    <row r="32" spans="2:6" ht="21.95" customHeight="1" x14ac:dyDescent="0.35">
      <c r="D32" s="5"/>
      <c r="E32" s="5"/>
    </row>
    <row r="33" spans="4:5" ht="21.95" customHeight="1" x14ac:dyDescent="0.35">
      <c r="D33" s="2"/>
      <c r="E33" s="2"/>
    </row>
    <row r="34" spans="4:5" ht="21.95" customHeight="1" x14ac:dyDescent="0.35">
      <c r="D34" s="1"/>
      <c r="E34" s="1"/>
    </row>
    <row r="35" spans="4:5" ht="21.95" customHeight="1" x14ac:dyDescent="0.35">
      <c r="D35" s="1"/>
      <c r="E35" s="1"/>
    </row>
    <row r="36" spans="4:5" ht="21.95" customHeight="1" x14ac:dyDescent="0.35">
      <c r="D36" s="1"/>
      <c r="E36" s="1"/>
    </row>
    <row r="37" spans="4:5" ht="21.95" customHeight="1" x14ac:dyDescent="0.35">
      <c r="D37" s="1"/>
      <c r="E37" s="1"/>
    </row>
    <row r="38" spans="4:5" ht="21.95" customHeight="1" x14ac:dyDescent="0.35">
      <c r="D38" s="1"/>
      <c r="E38" s="1"/>
    </row>
  </sheetData>
  <mergeCells count="7">
    <mergeCell ref="E4:E5"/>
    <mergeCell ref="F4:F5"/>
    <mergeCell ref="D4:D5"/>
    <mergeCell ref="B2:C2"/>
    <mergeCell ref="B4:B5"/>
    <mergeCell ref="C4:C5"/>
    <mergeCell ref="B3:D3"/>
  </mergeCells>
  <pageMargins left="1" right="0" top="0.75" bottom="0.75" header="0.3" footer="0.3"/>
  <pageSetup scale="88" orientation="portrait" r:id="rId1"/>
  <rowBreaks count="1" manualBreakCount="1">
    <brk id="29" max="16383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B2:G62"/>
  <sheetViews>
    <sheetView topLeftCell="B1" workbookViewId="0">
      <selection activeCell="C10" sqref="C10"/>
    </sheetView>
  </sheetViews>
  <sheetFormatPr defaultRowHeight="21.95" customHeight="1" x14ac:dyDescent="0.25"/>
  <cols>
    <col min="1" max="1" width="19.7109375" style="4" customWidth="1"/>
    <col min="2" max="2" width="6" style="17" customWidth="1"/>
    <col min="3" max="3" width="67.7109375" style="11" customWidth="1"/>
    <col min="4" max="4" width="15.5703125" style="4" hidden="1" customWidth="1"/>
    <col min="5" max="5" width="14.85546875" style="4" hidden="1" customWidth="1"/>
    <col min="6" max="6" width="17.28515625" style="4" customWidth="1"/>
    <col min="7" max="16384" width="9.140625" style="4"/>
  </cols>
  <sheetData>
    <row r="2" spans="2:6" s="25" customFormat="1" ht="21.95" customHeight="1" x14ac:dyDescent="0.35">
      <c r="B2" s="175" t="s">
        <v>99</v>
      </c>
      <c r="C2" s="175"/>
      <c r="D2" s="129"/>
      <c r="E2" s="130"/>
      <c r="F2" s="130"/>
    </row>
    <row r="3" spans="2:6" s="25" customFormat="1" ht="52.5" customHeight="1" x14ac:dyDescent="0.35">
      <c r="B3" s="177" t="s">
        <v>224</v>
      </c>
      <c r="C3" s="178"/>
      <c r="D3" s="179"/>
      <c r="E3" s="130"/>
      <c r="F3" s="130"/>
    </row>
    <row r="4" spans="2:6" ht="21.95" customHeight="1" x14ac:dyDescent="0.25">
      <c r="B4" s="176" t="s">
        <v>0</v>
      </c>
      <c r="C4" s="176" t="s">
        <v>1</v>
      </c>
      <c r="D4" s="174" t="s">
        <v>333</v>
      </c>
      <c r="E4" s="174" t="s">
        <v>368</v>
      </c>
      <c r="F4" s="174" t="s">
        <v>363</v>
      </c>
    </row>
    <row r="5" spans="2:6" ht="79.5" customHeight="1" x14ac:dyDescent="0.25">
      <c r="B5" s="176"/>
      <c r="C5" s="176"/>
      <c r="D5" s="174"/>
      <c r="E5" s="174"/>
      <c r="F5" s="174"/>
    </row>
    <row r="6" spans="2:6" s="25" customFormat="1" ht="21.95" customHeight="1" x14ac:dyDescent="0.55000000000000004">
      <c r="B6" s="131" t="s">
        <v>5</v>
      </c>
      <c r="C6" s="132" t="s">
        <v>54</v>
      </c>
      <c r="D6" s="133"/>
      <c r="E6" s="130"/>
      <c r="F6" s="130"/>
    </row>
    <row r="7" spans="2:6" s="11" customFormat="1" ht="21" customHeight="1" x14ac:dyDescent="0.25">
      <c r="B7" s="137" t="s">
        <v>2</v>
      </c>
      <c r="C7" s="141" t="s">
        <v>63</v>
      </c>
      <c r="D7" s="139">
        <v>550000</v>
      </c>
      <c r="E7" s="139">
        <f>D7*20/100</f>
        <v>110000</v>
      </c>
      <c r="F7" s="139">
        <f>D7+E7</f>
        <v>660000</v>
      </c>
    </row>
    <row r="8" spans="2:6" ht="27.75" x14ac:dyDescent="0.25">
      <c r="B8" s="137" t="s">
        <v>3</v>
      </c>
      <c r="C8" s="141" t="s">
        <v>129</v>
      </c>
      <c r="D8" s="139">
        <v>420000</v>
      </c>
      <c r="E8" s="139">
        <f>D8*20/100</f>
        <v>84000</v>
      </c>
      <c r="F8" s="139">
        <f t="shared" ref="F8:F16" si="0">D8+E8</f>
        <v>504000</v>
      </c>
    </row>
    <row r="9" spans="2:6" s="25" customFormat="1" ht="21.95" customHeight="1" x14ac:dyDescent="0.25">
      <c r="B9" s="131" t="s">
        <v>11</v>
      </c>
      <c r="C9" s="132" t="s">
        <v>55</v>
      </c>
      <c r="D9" s="139"/>
      <c r="E9" s="139"/>
      <c r="F9" s="139"/>
    </row>
    <row r="10" spans="2:6" ht="46.5" x14ac:dyDescent="0.25">
      <c r="B10" s="137" t="s">
        <v>2</v>
      </c>
      <c r="C10" s="141" t="s">
        <v>98</v>
      </c>
      <c r="D10" s="139">
        <v>250000</v>
      </c>
      <c r="E10" s="139">
        <f t="shared" ref="E10:E16" si="1">D10*20/100</f>
        <v>50000</v>
      </c>
      <c r="F10" s="139">
        <f t="shared" si="0"/>
        <v>300000</v>
      </c>
    </row>
    <row r="11" spans="2:6" s="11" customFormat="1" ht="46.5" x14ac:dyDescent="0.25">
      <c r="B11" s="137" t="s">
        <v>3</v>
      </c>
      <c r="C11" s="141" t="s">
        <v>257</v>
      </c>
      <c r="D11" s="139">
        <v>170000</v>
      </c>
      <c r="E11" s="139">
        <f t="shared" si="1"/>
        <v>34000</v>
      </c>
      <c r="F11" s="139">
        <f t="shared" si="0"/>
        <v>204000</v>
      </c>
    </row>
    <row r="12" spans="2:6" ht="27.75" x14ac:dyDescent="0.25">
      <c r="B12" s="137" t="s">
        <v>4</v>
      </c>
      <c r="C12" s="140" t="s">
        <v>64</v>
      </c>
      <c r="D12" s="139">
        <v>120000</v>
      </c>
      <c r="E12" s="139">
        <f t="shared" si="1"/>
        <v>24000</v>
      </c>
      <c r="F12" s="139">
        <f t="shared" si="0"/>
        <v>144000</v>
      </c>
    </row>
    <row r="13" spans="2:6" s="25" customFormat="1" ht="21.95" customHeight="1" x14ac:dyDescent="0.25">
      <c r="B13" s="131" t="s">
        <v>26</v>
      </c>
      <c r="C13" s="132" t="s">
        <v>325</v>
      </c>
      <c r="D13" s="139"/>
      <c r="E13" s="139"/>
      <c r="F13" s="139"/>
    </row>
    <row r="14" spans="2:6" s="11" customFormat="1" ht="27.75" x14ac:dyDescent="0.25">
      <c r="B14" s="137" t="s">
        <v>2</v>
      </c>
      <c r="C14" s="141" t="s">
        <v>326</v>
      </c>
      <c r="D14" s="139">
        <v>70000</v>
      </c>
      <c r="E14" s="139">
        <f t="shared" si="1"/>
        <v>14000</v>
      </c>
      <c r="F14" s="139">
        <f t="shared" si="0"/>
        <v>84000</v>
      </c>
    </row>
    <row r="15" spans="2:6" ht="21.95" customHeight="1" x14ac:dyDescent="0.25">
      <c r="B15" s="137" t="s">
        <v>3</v>
      </c>
      <c r="C15" s="140" t="s">
        <v>327</v>
      </c>
      <c r="D15" s="139">
        <v>40000</v>
      </c>
      <c r="E15" s="139">
        <f t="shared" si="1"/>
        <v>8000</v>
      </c>
      <c r="F15" s="139">
        <f t="shared" si="0"/>
        <v>48000</v>
      </c>
    </row>
    <row r="16" spans="2:6" s="25" customFormat="1" ht="21.95" customHeight="1" x14ac:dyDescent="0.25">
      <c r="B16" s="131">
        <v>3</v>
      </c>
      <c r="C16" s="132" t="s">
        <v>157</v>
      </c>
      <c r="D16" s="139">
        <v>15000</v>
      </c>
      <c r="E16" s="139">
        <f t="shared" si="1"/>
        <v>3000</v>
      </c>
      <c r="F16" s="139">
        <f t="shared" si="0"/>
        <v>18000</v>
      </c>
    </row>
    <row r="17" spans="4:7" ht="21.95" customHeight="1" x14ac:dyDescent="0.25">
      <c r="D17" s="16"/>
      <c r="E17" s="16"/>
      <c r="F17" s="16"/>
      <c r="G17" s="16"/>
    </row>
    <row r="18" spans="4:7" ht="21.95" customHeight="1" x14ac:dyDescent="0.25">
      <c r="D18" s="16"/>
      <c r="E18" s="16"/>
      <c r="F18" s="16"/>
      <c r="G18" s="16"/>
    </row>
    <row r="19" spans="4:7" ht="21.95" customHeight="1" x14ac:dyDescent="0.25">
      <c r="D19" s="16"/>
      <c r="E19" s="16"/>
      <c r="F19" s="16"/>
      <c r="G19" s="16"/>
    </row>
    <row r="21" spans="4:7" ht="21.95" customHeight="1" x14ac:dyDescent="0.35">
      <c r="D21" s="5"/>
      <c r="E21" s="5"/>
      <c r="F21" s="5"/>
    </row>
    <row r="22" spans="4:7" ht="21.95" customHeight="1" x14ac:dyDescent="0.35">
      <c r="D22" s="5"/>
      <c r="E22" s="5"/>
      <c r="F22" s="5"/>
    </row>
    <row r="23" spans="4:7" ht="21.95" customHeight="1" x14ac:dyDescent="0.35">
      <c r="D23" s="5"/>
      <c r="E23" s="5"/>
      <c r="F23" s="5"/>
    </row>
    <row r="24" spans="4:7" ht="21.95" customHeight="1" x14ac:dyDescent="0.35">
      <c r="D24" s="5"/>
      <c r="E24" s="5"/>
      <c r="F24" s="5"/>
    </row>
    <row r="25" spans="4:7" ht="21.95" customHeight="1" x14ac:dyDescent="0.35">
      <c r="D25" s="5"/>
      <c r="E25" s="5"/>
      <c r="F25" s="5"/>
    </row>
    <row r="26" spans="4:7" ht="21.95" customHeight="1" x14ac:dyDescent="0.35">
      <c r="D26" s="5"/>
      <c r="E26" s="5"/>
      <c r="F26" s="5"/>
    </row>
    <row r="27" spans="4:7" ht="21.95" customHeight="1" x14ac:dyDescent="0.35">
      <c r="D27" s="5"/>
      <c r="E27" s="5"/>
      <c r="F27" s="5"/>
    </row>
    <row r="28" spans="4:7" ht="21.95" customHeight="1" x14ac:dyDescent="0.35">
      <c r="D28" s="5"/>
      <c r="E28" s="5"/>
      <c r="F28" s="5"/>
    </row>
    <row r="29" spans="4:7" ht="21.95" customHeight="1" x14ac:dyDescent="0.35">
      <c r="D29" s="5"/>
      <c r="E29" s="5"/>
      <c r="F29" s="5"/>
    </row>
    <row r="30" spans="4:7" ht="21.95" customHeight="1" x14ac:dyDescent="0.35">
      <c r="D30" s="5"/>
      <c r="E30" s="5"/>
      <c r="F30" s="5"/>
    </row>
    <row r="31" spans="4:7" ht="21.95" customHeight="1" x14ac:dyDescent="0.35">
      <c r="D31" s="7"/>
      <c r="E31" s="7"/>
      <c r="F31" s="7"/>
    </row>
    <row r="32" spans="4:7" ht="21.95" customHeight="1" x14ac:dyDescent="0.35">
      <c r="D32" s="7"/>
      <c r="E32" s="7"/>
      <c r="F32" s="7"/>
    </row>
    <row r="33" spans="4:6" ht="21.95" customHeight="1" x14ac:dyDescent="0.35">
      <c r="D33" s="7"/>
      <c r="E33" s="7"/>
      <c r="F33" s="7"/>
    </row>
    <row r="34" spans="4:6" ht="21.95" customHeight="1" x14ac:dyDescent="0.35">
      <c r="D34" s="7"/>
      <c r="E34" s="7"/>
      <c r="F34" s="7"/>
    </row>
    <row r="35" spans="4:6" ht="21.95" customHeight="1" x14ac:dyDescent="0.35">
      <c r="D35" s="7"/>
      <c r="E35" s="7"/>
      <c r="F35" s="7"/>
    </row>
    <row r="36" spans="4:6" ht="21.95" customHeight="1" x14ac:dyDescent="0.35">
      <c r="D36" s="7"/>
      <c r="E36" s="7"/>
      <c r="F36" s="7"/>
    </row>
    <row r="37" spans="4:6" ht="21.95" customHeight="1" x14ac:dyDescent="0.35">
      <c r="D37" s="7"/>
      <c r="E37" s="7"/>
      <c r="F37" s="7"/>
    </row>
    <row r="38" spans="4:6" ht="21.95" customHeight="1" x14ac:dyDescent="0.35">
      <c r="D38" s="7"/>
      <c r="E38" s="7"/>
      <c r="F38" s="7"/>
    </row>
    <row r="39" spans="4:6" ht="21.95" customHeight="1" x14ac:dyDescent="0.35">
      <c r="D39" s="7"/>
      <c r="E39" s="7"/>
      <c r="F39" s="7"/>
    </row>
    <row r="40" spans="4:6" ht="21.95" customHeight="1" x14ac:dyDescent="0.35">
      <c r="D40" s="7"/>
      <c r="E40" s="7"/>
      <c r="F40" s="7"/>
    </row>
    <row r="41" spans="4:6" ht="21.95" customHeight="1" x14ac:dyDescent="0.35">
      <c r="D41" s="7"/>
      <c r="E41" s="7"/>
      <c r="F41" s="7"/>
    </row>
    <row r="42" spans="4:6" ht="21.95" customHeight="1" x14ac:dyDescent="0.35">
      <c r="D42" s="7"/>
      <c r="E42" s="7"/>
      <c r="F42" s="7"/>
    </row>
    <row r="43" spans="4:6" ht="21.95" customHeight="1" x14ac:dyDescent="0.35">
      <c r="D43" s="7"/>
      <c r="E43" s="7"/>
      <c r="F43" s="7"/>
    </row>
    <row r="44" spans="4:6" ht="21.95" customHeight="1" x14ac:dyDescent="0.35">
      <c r="D44" s="7"/>
      <c r="E44" s="7"/>
      <c r="F44" s="7"/>
    </row>
    <row r="45" spans="4:6" ht="21.95" customHeight="1" x14ac:dyDescent="0.35">
      <c r="D45" s="8"/>
      <c r="E45" s="8"/>
      <c r="F45" s="8"/>
    </row>
    <row r="46" spans="4:6" ht="21.95" customHeight="1" x14ac:dyDescent="0.35">
      <c r="D46" s="8"/>
      <c r="E46" s="8"/>
      <c r="F46" s="8"/>
    </row>
    <row r="47" spans="4:6" ht="21.95" customHeight="1" x14ac:dyDescent="0.35">
      <c r="D47" s="7"/>
      <c r="E47" s="7"/>
      <c r="F47" s="7"/>
    </row>
    <row r="48" spans="4:6" ht="21.95" customHeight="1" x14ac:dyDescent="0.35">
      <c r="D48" s="8"/>
      <c r="E48" s="8"/>
      <c r="F48" s="8"/>
    </row>
    <row r="49" spans="4:6" ht="21.95" customHeight="1" x14ac:dyDescent="0.35">
      <c r="D49" s="8"/>
      <c r="E49" s="8"/>
      <c r="F49" s="8"/>
    </row>
    <row r="50" spans="4:6" ht="21.95" customHeight="1" x14ac:dyDescent="0.35">
      <c r="D50" s="5"/>
      <c r="E50" s="5"/>
      <c r="F50" s="5"/>
    </row>
    <row r="51" spans="4:6" ht="21.95" customHeight="1" x14ac:dyDescent="0.35">
      <c r="D51" s="5"/>
      <c r="E51" s="5"/>
      <c r="F51" s="5"/>
    </row>
    <row r="52" spans="4:6" ht="21.95" customHeight="1" x14ac:dyDescent="0.35">
      <c r="D52" s="5"/>
      <c r="E52" s="5"/>
      <c r="F52" s="5"/>
    </row>
    <row r="53" spans="4:6" ht="21.95" customHeight="1" x14ac:dyDescent="0.35">
      <c r="D53" s="5"/>
      <c r="E53" s="5"/>
      <c r="F53" s="5"/>
    </row>
    <row r="54" spans="4:6" ht="21.95" customHeight="1" x14ac:dyDescent="0.35">
      <c r="D54" s="5"/>
      <c r="E54" s="5"/>
      <c r="F54" s="5"/>
    </row>
    <row r="55" spans="4:6" ht="21.95" customHeight="1" x14ac:dyDescent="0.3">
      <c r="D55" s="42"/>
      <c r="E55" s="42"/>
      <c r="F55" s="42"/>
    </row>
    <row r="56" spans="4:6" ht="21.95" customHeight="1" x14ac:dyDescent="0.25">
      <c r="D56" s="6"/>
      <c r="E56" s="6"/>
      <c r="F56" s="6"/>
    </row>
    <row r="57" spans="4:6" ht="21.95" customHeight="1" x14ac:dyDescent="0.25">
      <c r="D57" s="6"/>
      <c r="E57" s="6"/>
      <c r="F57" s="6"/>
    </row>
    <row r="58" spans="4:6" ht="21.95" customHeight="1" x14ac:dyDescent="0.35">
      <c r="D58" s="7"/>
      <c r="E58" s="7"/>
      <c r="F58" s="7"/>
    </row>
    <row r="59" spans="4:6" ht="21.95" customHeight="1" x14ac:dyDescent="0.35">
      <c r="D59" s="7"/>
      <c r="E59" s="7"/>
      <c r="F59" s="7"/>
    </row>
    <row r="60" spans="4:6" ht="21.95" customHeight="1" x14ac:dyDescent="0.35">
      <c r="D60" s="8"/>
      <c r="E60" s="8"/>
      <c r="F60" s="8"/>
    </row>
    <row r="61" spans="4:6" ht="21.95" customHeight="1" x14ac:dyDescent="0.35">
      <c r="D61" s="7"/>
      <c r="E61" s="7"/>
      <c r="F61" s="7"/>
    </row>
    <row r="62" spans="4:6" ht="21.95" customHeight="1" x14ac:dyDescent="0.35">
      <c r="D62" s="8"/>
      <c r="E62" s="8"/>
      <c r="F62" s="8"/>
    </row>
  </sheetData>
  <mergeCells count="7">
    <mergeCell ref="E4:E5"/>
    <mergeCell ref="F4:F5"/>
    <mergeCell ref="D4:D5"/>
    <mergeCell ref="B2:C2"/>
    <mergeCell ref="B4:B5"/>
    <mergeCell ref="C4:C5"/>
    <mergeCell ref="B3:D3"/>
  </mergeCells>
  <pageMargins left="1" right="0" top="0.75" bottom="0.75" header="0.3" footer="0.3"/>
  <pageSetup scale="75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B2:F37"/>
  <sheetViews>
    <sheetView topLeftCell="B1" workbookViewId="0">
      <selection activeCell="F23" sqref="F23"/>
    </sheetView>
  </sheetViews>
  <sheetFormatPr defaultRowHeight="21.95" customHeight="1" x14ac:dyDescent="0.25"/>
  <cols>
    <col min="1" max="1" width="14.28515625" style="4" customWidth="1"/>
    <col min="2" max="2" width="8.140625" style="3" customWidth="1"/>
    <col min="3" max="3" width="63.7109375" style="4" bestFit="1" customWidth="1"/>
    <col min="4" max="4" width="40.42578125" style="4" hidden="1" customWidth="1"/>
    <col min="5" max="5" width="17.140625" style="4" hidden="1" customWidth="1"/>
    <col min="6" max="6" width="23.42578125" style="4" customWidth="1"/>
    <col min="7" max="16384" width="9.140625" style="4"/>
  </cols>
  <sheetData>
    <row r="2" spans="2:6" s="25" customFormat="1" ht="21.95" customHeight="1" x14ac:dyDescent="0.3">
      <c r="B2" s="162" t="s">
        <v>99</v>
      </c>
      <c r="C2" s="162"/>
      <c r="D2" s="70"/>
      <c r="E2" s="71"/>
      <c r="F2" s="71"/>
    </row>
    <row r="3" spans="2:6" s="25" customFormat="1" ht="20.25" x14ac:dyDescent="0.3">
      <c r="B3" s="158" t="s">
        <v>225</v>
      </c>
      <c r="C3" s="170"/>
      <c r="D3" s="159"/>
      <c r="E3" s="71"/>
      <c r="F3" s="71"/>
    </row>
    <row r="4" spans="2:6" ht="32.25" customHeight="1" x14ac:dyDescent="0.25">
      <c r="B4" s="157" t="s">
        <v>0</v>
      </c>
      <c r="C4" s="157" t="s">
        <v>1</v>
      </c>
      <c r="D4" s="152" t="s">
        <v>333</v>
      </c>
      <c r="E4" s="152" t="s">
        <v>368</v>
      </c>
      <c r="F4" s="152" t="s">
        <v>363</v>
      </c>
    </row>
    <row r="5" spans="2:6" ht="65.25" customHeight="1" x14ac:dyDescent="0.25">
      <c r="B5" s="157"/>
      <c r="C5" s="157"/>
      <c r="D5" s="152"/>
      <c r="E5" s="152"/>
      <c r="F5" s="152"/>
    </row>
    <row r="6" spans="2:6" s="25" customFormat="1" ht="21.95" customHeight="1" x14ac:dyDescent="0.5">
      <c r="B6" s="79" t="s">
        <v>5</v>
      </c>
      <c r="C6" s="71" t="s">
        <v>54</v>
      </c>
      <c r="D6" s="73"/>
      <c r="E6" s="71"/>
      <c r="F6" s="71"/>
    </row>
    <row r="7" spans="2:6" ht="22.5" customHeight="1" x14ac:dyDescent="0.3">
      <c r="B7" s="83" t="s">
        <v>2</v>
      </c>
      <c r="C7" s="70" t="s">
        <v>65</v>
      </c>
      <c r="D7" s="59">
        <v>650000</v>
      </c>
      <c r="E7" s="59">
        <f>D7*20/100</f>
        <v>130000</v>
      </c>
      <c r="F7" s="59">
        <f>D7+E7</f>
        <v>780000</v>
      </c>
    </row>
    <row r="8" spans="2:6" s="11" customFormat="1" ht="24.75" x14ac:dyDescent="0.25">
      <c r="B8" s="77" t="s">
        <v>3</v>
      </c>
      <c r="C8" s="69" t="s">
        <v>66</v>
      </c>
      <c r="D8" s="59">
        <v>550000</v>
      </c>
      <c r="E8" s="59">
        <f t="shared" ref="E8:E10" si="0">D8*20/100</f>
        <v>110000</v>
      </c>
      <c r="F8" s="59">
        <f t="shared" ref="F8:F23" si="1">D8+E8</f>
        <v>660000</v>
      </c>
    </row>
    <row r="9" spans="2:6" s="11" customFormat="1" ht="24.75" x14ac:dyDescent="0.25">
      <c r="B9" s="77" t="s">
        <v>4</v>
      </c>
      <c r="C9" s="69" t="s">
        <v>129</v>
      </c>
      <c r="D9" s="59">
        <v>330000</v>
      </c>
      <c r="E9" s="59">
        <f t="shared" si="0"/>
        <v>66000</v>
      </c>
      <c r="F9" s="59">
        <f t="shared" si="1"/>
        <v>396000</v>
      </c>
    </row>
    <row r="10" spans="2:6" s="11" customFormat="1" ht="22.5" customHeight="1" x14ac:dyDescent="0.25">
      <c r="B10" s="77" t="s">
        <v>8</v>
      </c>
      <c r="C10" s="69" t="s">
        <v>173</v>
      </c>
      <c r="D10" s="59">
        <v>730000</v>
      </c>
      <c r="E10" s="59">
        <f t="shared" si="0"/>
        <v>146000</v>
      </c>
      <c r="F10" s="59">
        <f t="shared" si="1"/>
        <v>876000</v>
      </c>
    </row>
    <row r="11" spans="2:6" s="25" customFormat="1" ht="21.95" customHeight="1" x14ac:dyDescent="0.3">
      <c r="B11" s="79" t="s">
        <v>11</v>
      </c>
      <c r="C11" s="71" t="s">
        <v>25</v>
      </c>
      <c r="D11" s="59"/>
      <c r="E11" s="59"/>
      <c r="F11" s="59"/>
    </row>
    <row r="12" spans="2:6" s="11" customFormat="1" ht="22.5" customHeight="1" x14ac:dyDescent="0.25">
      <c r="B12" s="77" t="s">
        <v>2</v>
      </c>
      <c r="C12" s="69" t="s">
        <v>172</v>
      </c>
      <c r="D12" s="59">
        <v>470000</v>
      </c>
      <c r="E12" s="59">
        <f t="shared" ref="E12:E23" si="2">D12*20/100</f>
        <v>94000</v>
      </c>
      <c r="F12" s="59">
        <f t="shared" si="1"/>
        <v>564000</v>
      </c>
    </row>
    <row r="13" spans="2:6" s="11" customFormat="1" ht="22.5" customHeight="1" x14ac:dyDescent="0.25">
      <c r="B13" s="77" t="s">
        <v>3</v>
      </c>
      <c r="C13" s="69" t="s">
        <v>119</v>
      </c>
      <c r="D13" s="59">
        <v>330000</v>
      </c>
      <c r="E13" s="59">
        <f t="shared" si="2"/>
        <v>66000</v>
      </c>
      <c r="F13" s="59">
        <f t="shared" si="1"/>
        <v>396000</v>
      </c>
    </row>
    <row r="14" spans="2:6" ht="22.5" customHeight="1" x14ac:dyDescent="0.3">
      <c r="B14" s="83" t="s">
        <v>4</v>
      </c>
      <c r="C14" s="80" t="s">
        <v>184</v>
      </c>
      <c r="D14" s="59">
        <v>330000</v>
      </c>
      <c r="E14" s="59">
        <f t="shared" si="2"/>
        <v>66000</v>
      </c>
      <c r="F14" s="59">
        <f t="shared" si="1"/>
        <v>396000</v>
      </c>
    </row>
    <row r="15" spans="2:6" s="11" customFormat="1" ht="24.75" x14ac:dyDescent="0.25">
      <c r="B15" s="77" t="s">
        <v>8</v>
      </c>
      <c r="C15" s="69" t="s">
        <v>123</v>
      </c>
      <c r="D15" s="59">
        <v>220000</v>
      </c>
      <c r="E15" s="59">
        <f t="shared" si="2"/>
        <v>44000</v>
      </c>
      <c r="F15" s="59">
        <f t="shared" si="1"/>
        <v>264000</v>
      </c>
    </row>
    <row r="16" spans="2:6" s="25" customFormat="1" ht="21.95" customHeight="1" x14ac:dyDescent="0.3">
      <c r="B16" s="79" t="s">
        <v>26</v>
      </c>
      <c r="C16" s="71" t="s">
        <v>27</v>
      </c>
      <c r="D16" s="59"/>
      <c r="E16" s="59"/>
      <c r="F16" s="59"/>
    </row>
    <row r="17" spans="2:6" s="11" customFormat="1" ht="24" customHeight="1" x14ac:dyDescent="0.25">
      <c r="B17" s="77" t="s">
        <v>2</v>
      </c>
      <c r="C17" s="69" t="s">
        <v>119</v>
      </c>
      <c r="D17" s="59">
        <v>115000</v>
      </c>
      <c r="E17" s="59">
        <f t="shared" si="2"/>
        <v>23000</v>
      </c>
      <c r="F17" s="59">
        <f t="shared" si="1"/>
        <v>138000</v>
      </c>
    </row>
    <row r="18" spans="2:6" s="11" customFormat="1" ht="24" customHeight="1" x14ac:dyDescent="0.25">
      <c r="B18" s="77" t="s">
        <v>3</v>
      </c>
      <c r="C18" s="69" t="s">
        <v>122</v>
      </c>
      <c r="D18" s="59">
        <v>115000</v>
      </c>
      <c r="E18" s="59">
        <f t="shared" si="2"/>
        <v>23000</v>
      </c>
      <c r="F18" s="59">
        <f t="shared" si="1"/>
        <v>138000</v>
      </c>
    </row>
    <row r="19" spans="2:6" s="11" customFormat="1" ht="24.75" x14ac:dyDescent="0.25">
      <c r="B19" s="77" t="s">
        <v>4</v>
      </c>
      <c r="C19" s="69" t="s">
        <v>123</v>
      </c>
      <c r="D19" s="59">
        <v>90000</v>
      </c>
      <c r="E19" s="59">
        <f t="shared" si="2"/>
        <v>18000</v>
      </c>
      <c r="F19" s="59">
        <f t="shared" si="1"/>
        <v>108000</v>
      </c>
    </row>
    <row r="20" spans="2:6" s="25" customFormat="1" ht="21.95" customHeight="1" x14ac:dyDescent="0.3">
      <c r="B20" s="79">
        <v>3</v>
      </c>
      <c r="C20" s="71" t="s">
        <v>60</v>
      </c>
      <c r="D20" s="59"/>
      <c r="E20" s="59"/>
      <c r="F20" s="59"/>
    </row>
    <row r="21" spans="2:6" s="11" customFormat="1" ht="24.75" x14ac:dyDescent="0.25">
      <c r="B21" s="77" t="s">
        <v>2</v>
      </c>
      <c r="C21" s="69" t="s">
        <v>121</v>
      </c>
      <c r="D21" s="59">
        <v>56000</v>
      </c>
      <c r="E21" s="59">
        <f t="shared" si="2"/>
        <v>11200</v>
      </c>
      <c r="F21" s="59">
        <f t="shared" si="1"/>
        <v>67200</v>
      </c>
    </row>
    <row r="22" spans="2:6" s="11" customFormat="1" ht="28.5" customHeight="1" x14ac:dyDescent="0.25">
      <c r="B22" s="77" t="s">
        <v>3</v>
      </c>
      <c r="C22" s="69" t="s">
        <v>120</v>
      </c>
      <c r="D22" s="59">
        <v>45000</v>
      </c>
      <c r="E22" s="59">
        <f t="shared" si="2"/>
        <v>9000</v>
      </c>
      <c r="F22" s="59">
        <f t="shared" si="1"/>
        <v>54000</v>
      </c>
    </row>
    <row r="23" spans="2:6" s="11" customFormat="1" ht="40.5" customHeight="1" x14ac:dyDescent="0.25">
      <c r="B23" s="77" t="s">
        <v>4</v>
      </c>
      <c r="C23" s="69" t="s">
        <v>319</v>
      </c>
      <c r="D23" s="59">
        <v>34000</v>
      </c>
      <c r="E23" s="59">
        <f t="shared" si="2"/>
        <v>6800</v>
      </c>
      <c r="F23" s="59">
        <f t="shared" si="1"/>
        <v>40800</v>
      </c>
    </row>
    <row r="24" spans="2:6" ht="60.75" x14ac:dyDescent="0.3">
      <c r="B24" s="77"/>
      <c r="C24" s="94" t="s">
        <v>252</v>
      </c>
      <c r="D24" s="59"/>
      <c r="E24" s="70"/>
      <c r="F24" s="70"/>
    </row>
    <row r="25" spans="2:6" ht="21.95" customHeight="1" x14ac:dyDescent="0.25">
      <c r="D25" s="34"/>
    </row>
    <row r="26" spans="2:6" ht="21.95" customHeight="1" x14ac:dyDescent="0.25">
      <c r="D26" s="34"/>
    </row>
    <row r="27" spans="2:6" ht="21.95" customHeight="1" x14ac:dyDescent="0.25">
      <c r="D27" s="34"/>
    </row>
    <row r="28" spans="2:6" ht="21.95" customHeight="1" x14ac:dyDescent="0.25">
      <c r="D28" s="34"/>
    </row>
    <row r="29" spans="2:6" ht="21.95" customHeight="1" x14ac:dyDescent="0.25">
      <c r="D29" s="34"/>
    </row>
    <row r="30" spans="2:6" ht="21.95" customHeight="1" x14ac:dyDescent="0.25">
      <c r="D30" s="34"/>
    </row>
    <row r="31" spans="2:6" ht="21.95" customHeight="1" x14ac:dyDescent="0.25">
      <c r="D31" s="34"/>
    </row>
    <row r="32" spans="2:6" ht="21.95" customHeight="1" x14ac:dyDescent="0.25">
      <c r="D32" s="34"/>
    </row>
    <row r="33" spans="4:4" ht="21.95" customHeight="1" x14ac:dyDescent="0.25">
      <c r="D33" s="34"/>
    </row>
    <row r="34" spans="4:4" ht="21.95" customHeight="1" x14ac:dyDescent="0.25">
      <c r="D34" s="34"/>
    </row>
    <row r="35" spans="4:4" ht="21.95" customHeight="1" x14ac:dyDescent="0.25">
      <c r="D35" s="34"/>
    </row>
    <row r="36" spans="4:4" ht="21.95" customHeight="1" x14ac:dyDescent="0.25">
      <c r="D36" s="34"/>
    </row>
    <row r="37" spans="4:4" ht="21.95" customHeight="1" x14ac:dyDescent="0.25">
      <c r="D37" s="34"/>
    </row>
  </sheetData>
  <mergeCells count="7">
    <mergeCell ref="E4:E5"/>
    <mergeCell ref="F4:F5"/>
    <mergeCell ref="B2:C2"/>
    <mergeCell ref="B4:B5"/>
    <mergeCell ref="C4:C5"/>
    <mergeCell ref="B3:D3"/>
    <mergeCell ref="D4:D5"/>
  </mergeCells>
  <pageMargins left="1" right="0" top="0.75" bottom="0.75" header="0.3" footer="0.3"/>
  <pageSetup scale="82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B1:G61"/>
  <sheetViews>
    <sheetView topLeftCell="B1" workbookViewId="0">
      <selection activeCell="F15" sqref="F15"/>
    </sheetView>
  </sheetViews>
  <sheetFormatPr defaultRowHeight="21.95" customHeight="1" x14ac:dyDescent="0.25"/>
  <cols>
    <col min="1" max="1" width="16.5703125" style="4" customWidth="1"/>
    <col min="2" max="2" width="8.28515625" style="17" customWidth="1"/>
    <col min="3" max="3" width="63" style="11" customWidth="1"/>
    <col min="4" max="4" width="16" style="4" hidden="1" customWidth="1"/>
    <col min="5" max="5" width="16.85546875" style="4" hidden="1" customWidth="1"/>
    <col min="6" max="6" width="18.28515625" style="4" customWidth="1"/>
    <col min="7" max="16384" width="9.140625" style="4"/>
  </cols>
  <sheetData>
    <row r="1" spans="2:6" ht="21.95" customHeight="1" x14ac:dyDescent="0.25">
      <c r="B1" s="12"/>
      <c r="C1" s="20"/>
    </row>
    <row r="2" spans="2:6" s="25" customFormat="1" ht="21.95" customHeight="1" x14ac:dyDescent="0.35">
      <c r="B2" s="175" t="s">
        <v>99</v>
      </c>
      <c r="C2" s="175"/>
      <c r="D2" s="129"/>
      <c r="E2" s="130"/>
      <c r="F2" s="130"/>
    </row>
    <row r="3" spans="2:6" s="25" customFormat="1" ht="21.95" customHeight="1" x14ac:dyDescent="0.35">
      <c r="B3" s="186" t="s">
        <v>226</v>
      </c>
      <c r="C3" s="186"/>
      <c r="D3" s="186"/>
      <c r="E3" s="130"/>
      <c r="F3" s="130"/>
    </row>
    <row r="4" spans="2:6" ht="21.95" customHeight="1" x14ac:dyDescent="0.25">
      <c r="B4" s="176" t="s">
        <v>0</v>
      </c>
      <c r="C4" s="176" t="s">
        <v>1</v>
      </c>
      <c r="D4" s="174" t="s">
        <v>333</v>
      </c>
      <c r="E4" s="174" t="s">
        <v>368</v>
      </c>
      <c r="F4" s="174" t="s">
        <v>363</v>
      </c>
    </row>
    <row r="5" spans="2:6" ht="66.75" customHeight="1" x14ac:dyDescent="0.25">
      <c r="B5" s="176"/>
      <c r="C5" s="176"/>
      <c r="D5" s="174"/>
      <c r="E5" s="174"/>
      <c r="F5" s="174"/>
    </row>
    <row r="6" spans="2:6" s="25" customFormat="1" ht="21.95" customHeight="1" x14ac:dyDescent="0.55000000000000004">
      <c r="B6" s="131" t="s">
        <v>5</v>
      </c>
      <c r="C6" s="132" t="s">
        <v>58</v>
      </c>
      <c r="D6" s="133"/>
      <c r="E6" s="130"/>
      <c r="F6" s="130"/>
    </row>
    <row r="7" spans="2:6" ht="27.75" x14ac:dyDescent="0.25">
      <c r="B7" s="137" t="s">
        <v>2</v>
      </c>
      <c r="C7" s="138" t="s">
        <v>61</v>
      </c>
      <c r="D7" s="139">
        <v>550000</v>
      </c>
      <c r="E7" s="139">
        <f>D7*20/100</f>
        <v>110000</v>
      </c>
      <c r="F7" s="139">
        <f>D7+E7</f>
        <v>660000</v>
      </c>
    </row>
    <row r="8" spans="2:6" s="11" customFormat="1" ht="27.75" x14ac:dyDescent="0.25">
      <c r="B8" s="137" t="s">
        <v>3</v>
      </c>
      <c r="C8" s="138" t="s">
        <v>62</v>
      </c>
      <c r="D8" s="139">
        <v>340000</v>
      </c>
      <c r="E8" s="139">
        <f t="shared" ref="E8:E10" si="0">D8*20/100</f>
        <v>68000</v>
      </c>
      <c r="F8" s="139">
        <f t="shared" ref="F8:F19" si="1">D8+E8</f>
        <v>408000</v>
      </c>
    </row>
    <row r="9" spans="2:6" s="11" customFormat="1" ht="27.75" x14ac:dyDescent="0.25">
      <c r="B9" s="137" t="s">
        <v>4</v>
      </c>
      <c r="C9" s="138" t="s">
        <v>129</v>
      </c>
      <c r="D9" s="139">
        <v>280000</v>
      </c>
      <c r="E9" s="139">
        <f t="shared" si="0"/>
        <v>56000</v>
      </c>
      <c r="F9" s="139">
        <f t="shared" si="1"/>
        <v>336000</v>
      </c>
    </row>
    <row r="10" spans="2:6" s="30" customFormat="1" ht="27.75" x14ac:dyDescent="0.3">
      <c r="B10" s="137" t="s">
        <v>8</v>
      </c>
      <c r="C10" s="140" t="s">
        <v>37</v>
      </c>
      <c r="D10" s="139">
        <v>400000</v>
      </c>
      <c r="E10" s="139">
        <f t="shared" si="0"/>
        <v>80000</v>
      </c>
      <c r="F10" s="139">
        <f t="shared" si="1"/>
        <v>480000</v>
      </c>
    </row>
    <row r="11" spans="2:6" s="25" customFormat="1" ht="27.75" x14ac:dyDescent="0.55000000000000004">
      <c r="B11" s="131" t="s">
        <v>11</v>
      </c>
      <c r="C11" s="132" t="s">
        <v>55</v>
      </c>
      <c r="D11" s="133"/>
      <c r="E11" s="139"/>
      <c r="F11" s="139"/>
    </row>
    <row r="12" spans="2:6" s="30" customFormat="1" ht="27.75" x14ac:dyDescent="0.3">
      <c r="B12" s="137" t="s">
        <v>2</v>
      </c>
      <c r="C12" s="140" t="s">
        <v>36</v>
      </c>
      <c r="D12" s="139">
        <v>280000</v>
      </c>
      <c r="E12" s="139">
        <f t="shared" ref="E12:E19" si="2">D12*20/100</f>
        <v>56000</v>
      </c>
      <c r="F12" s="139">
        <f t="shared" si="1"/>
        <v>336000</v>
      </c>
    </row>
    <row r="13" spans="2:6" s="11" customFormat="1" ht="46.5" x14ac:dyDescent="0.25">
      <c r="B13" s="137" t="s">
        <v>3</v>
      </c>
      <c r="C13" s="138" t="s">
        <v>146</v>
      </c>
      <c r="D13" s="139">
        <v>230000</v>
      </c>
      <c r="E13" s="139">
        <f t="shared" si="2"/>
        <v>46000</v>
      </c>
      <c r="F13" s="139">
        <f t="shared" si="1"/>
        <v>276000</v>
      </c>
    </row>
    <row r="14" spans="2:6" s="11" customFormat="1" ht="27.75" x14ac:dyDescent="0.25">
      <c r="B14" s="137" t="s">
        <v>4</v>
      </c>
      <c r="C14" s="138" t="s">
        <v>132</v>
      </c>
      <c r="D14" s="139">
        <v>160000</v>
      </c>
      <c r="E14" s="139">
        <f t="shared" si="2"/>
        <v>32000</v>
      </c>
      <c r="F14" s="139">
        <f t="shared" si="1"/>
        <v>192000</v>
      </c>
    </row>
    <row r="15" spans="2:6" s="25" customFormat="1" ht="27.75" x14ac:dyDescent="0.55000000000000004">
      <c r="B15" s="131" t="s">
        <v>26</v>
      </c>
      <c r="C15" s="132" t="s">
        <v>197</v>
      </c>
      <c r="D15" s="142">
        <v>46000</v>
      </c>
      <c r="E15" s="139">
        <f t="shared" si="2"/>
        <v>9200</v>
      </c>
      <c r="F15" s="139">
        <f t="shared" si="1"/>
        <v>55200</v>
      </c>
    </row>
    <row r="16" spans="2:6" s="25" customFormat="1" ht="21.95" customHeight="1" x14ac:dyDescent="0.55000000000000004">
      <c r="B16" s="131">
        <v>3</v>
      </c>
      <c r="C16" s="132" t="s">
        <v>204</v>
      </c>
      <c r="D16" s="133"/>
      <c r="E16" s="139"/>
      <c r="F16" s="139"/>
    </row>
    <row r="17" spans="2:7" ht="46.5" x14ac:dyDescent="0.25">
      <c r="B17" s="137" t="s">
        <v>2</v>
      </c>
      <c r="C17" s="138" t="s">
        <v>198</v>
      </c>
      <c r="D17" s="139">
        <v>35000</v>
      </c>
      <c r="E17" s="139">
        <f t="shared" si="2"/>
        <v>7000</v>
      </c>
      <c r="F17" s="139">
        <f t="shared" si="1"/>
        <v>42000</v>
      </c>
    </row>
    <row r="18" spans="2:7" ht="46.5" x14ac:dyDescent="0.25">
      <c r="B18" s="137" t="s">
        <v>3</v>
      </c>
      <c r="C18" s="138" t="s">
        <v>199</v>
      </c>
      <c r="D18" s="139">
        <v>20000</v>
      </c>
      <c r="E18" s="139">
        <f t="shared" si="2"/>
        <v>4000</v>
      </c>
      <c r="F18" s="139">
        <f t="shared" si="1"/>
        <v>24000</v>
      </c>
    </row>
    <row r="19" spans="2:7" ht="46.5" x14ac:dyDescent="0.25">
      <c r="B19" s="137" t="s">
        <v>4</v>
      </c>
      <c r="C19" s="138" t="s">
        <v>202</v>
      </c>
      <c r="D19" s="139">
        <v>17000</v>
      </c>
      <c r="E19" s="139">
        <f t="shared" si="2"/>
        <v>3400</v>
      </c>
      <c r="F19" s="139">
        <f t="shared" si="1"/>
        <v>20400</v>
      </c>
    </row>
    <row r="20" spans="2:7" ht="53.25" hidden="1" customHeight="1" x14ac:dyDescent="0.3">
      <c r="B20" s="77" t="s">
        <v>8</v>
      </c>
      <c r="C20" s="76" t="s">
        <v>203</v>
      </c>
      <c r="D20" s="59">
        <v>900000</v>
      </c>
      <c r="E20" s="70"/>
      <c r="F20" s="70"/>
    </row>
    <row r="21" spans="2:7" ht="21.95" customHeight="1" x14ac:dyDescent="0.25">
      <c r="D21" s="16"/>
      <c r="E21" s="16"/>
      <c r="F21" s="16"/>
      <c r="G21" s="16"/>
    </row>
    <row r="22" spans="2:7" ht="21.95" customHeight="1" x14ac:dyDescent="0.25">
      <c r="D22" s="16"/>
      <c r="E22" s="16"/>
      <c r="F22" s="16"/>
      <c r="G22" s="16"/>
    </row>
    <row r="23" spans="2:7" ht="21.95" customHeight="1" x14ac:dyDescent="0.25">
      <c r="D23" s="16"/>
      <c r="E23" s="16"/>
      <c r="F23" s="16"/>
      <c r="G23" s="16"/>
    </row>
    <row r="24" spans="2:7" ht="21.95" customHeight="1" x14ac:dyDescent="0.25">
      <c r="D24" s="16"/>
      <c r="E24" s="16"/>
      <c r="F24" s="16"/>
      <c r="G24" s="16"/>
    </row>
    <row r="25" spans="2:7" ht="21.95" customHeight="1" x14ac:dyDescent="0.25">
      <c r="D25" s="16"/>
      <c r="E25" s="16"/>
      <c r="F25" s="16"/>
      <c r="G25" s="16"/>
    </row>
    <row r="26" spans="2:7" ht="21.95" customHeight="1" x14ac:dyDescent="0.25">
      <c r="D26" s="16"/>
      <c r="E26" s="16"/>
      <c r="F26" s="16"/>
      <c r="G26" s="16"/>
    </row>
    <row r="27" spans="2:7" ht="21.95" customHeight="1" x14ac:dyDescent="0.25">
      <c r="D27" s="16"/>
      <c r="E27" s="16"/>
      <c r="F27" s="16"/>
      <c r="G27" s="16"/>
    </row>
    <row r="28" spans="2:7" ht="21.95" customHeight="1" x14ac:dyDescent="0.25">
      <c r="D28" s="16"/>
      <c r="E28" s="16"/>
      <c r="F28" s="16"/>
      <c r="G28" s="16"/>
    </row>
    <row r="29" spans="2:7" ht="21.95" customHeight="1" x14ac:dyDescent="0.25">
      <c r="D29" s="16"/>
      <c r="E29" s="16"/>
      <c r="F29" s="16"/>
      <c r="G29" s="16"/>
    </row>
    <row r="30" spans="2:7" ht="21.95" customHeight="1" x14ac:dyDescent="0.25">
      <c r="D30" s="16"/>
      <c r="E30" s="16"/>
      <c r="F30" s="16"/>
      <c r="G30" s="16"/>
    </row>
    <row r="31" spans="2:7" ht="21.95" customHeight="1" x14ac:dyDescent="0.25">
      <c r="D31" s="10"/>
      <c r="E31" s="10"/>
      <c r="F31" s="10"/>
      <c r="G31" s="10"/>
    </row>
    <row r="32" spans="2:7" ht="21.95" customHeight="1" x14ac:dyDescent="0.25">
      <c r="D32" s="10"/>
      <c r="E32" s="10"/>
      <c r="F32" s="10"/>
      <c r="G32" s="10"/>
    </row>
    <row r="33" spans="4:7" ht="21.95" customHeight="1" x14ac:dyDescent="0.25">
      <c r="D33" s="10"/>
      <c r="E33" s="10"/>
      <c r="F33" s="10"/>
      <c r="G33" s="10"/>
    </row>
    <row r="34" spans="4:7" ht="21.95" customHeight="1" x14ac:dyDescent="0.25">
      <c r="D34" s="10"/>
      <c r="E34" s="10"/>
      <c r="F34" s="10"/>
      <c r="G34" s="10"/>
    </row>
    <row r="35" spans="4:7" ht="21.95" customHeight="1" x14ac:dyDescent="0.25">
      <c r="D35" s="10"/>
      <c r="E35" s="10"/>
      <c r="F35" s="10"/>
      <c r="G35" s="10"/>
    </row>
    <row r="36" spans="4:7" ht="21.95" customHeight="1" x14ac:dyDescent="0.25">
      <c r="D36" s="10"/>
      <c r="E36" s="10"/>
      <c r="F36" s="10"/>
      <c r="G36" s="10"/>
    </row>
    <row r="37" spans="4:7" ht="21.95" customHeight="1" x14ac:dyDescent="0.25">
      <c r="D37" s="10"/>
      <c r="E37" s="10"/>
      <c r="F37" s="10"/>
      <c r="G37" s="10"/>
    </row>
    <row r="38" spans="4:7" ht="21.95" customHeight="1" x14ac:dyDescent="0.25">
      <c r="D38" s="10"/>
      <c r="E38" s="10"/>
      <c r="F38" s="10"/>
      <c r="G38" s="10"/>
    </row>
    <row r="39" spans="4:7" ht="21.95" customHeight="1" x14ac:dyDescent="0.25">
      <c r="D39" s="10"/>
      <c r="E39" s="10"/>
      <c r="F39" s="10"/>
      <c r="G39" s="10"/>
    </row>
    <row r="40" spans="4:7" ht="21.95" customHeight="1" x14ac:dyDescent="0.25">
      <c r="D40" s="10"/>
      <c r="E40" s="10"/>
      <c r="F40" s="10"/>
      <c r="G40" s="10"/>
    </row>
    <row r="41" spans="4:7" ht="21.95" customHeight="1" x14ac:dyDescent="0.25">
      <c r="D41" s="10"/>
      <c r="E41" s="10"/>
      <c r="F41" s="10"/>
      <c r="G41" s="10"/>
    </row>
    <row r="42" spans="4:7" ht="21.95" customHeight="1" x14ac:dyDescent="0.25">
      <c r="D42" s="10"/>
      <c r="E42" s="10"/>
      <c r="F42" s="10"/>
      <c r="G42" s="10"/>
    </row>
    <row r="43" spans="4:7" ht="21.95" customHeight="1" x14ac:dyDescent="0.25">
      <c r="D43" s="10"/>
      <c r="E43" s="10"/>
      <c r="F43" s="10"/>
      <c r="G43" s="10"/>
    </row>
    <row r="44" spans="4:7" ht="21.95" customHeight="1" x14ac:dyDescent="0.25">
      <c r="D44" s="10"/>
      <c r="E44" s="10"/>
      <c r="F44" s="10"/>
      <c r="G44" s="10"/>
    </row>
    <row r="45" spans="4:7" ht="21.95" customHeight="1" x14ac:dyDescent="0.25">
      <c r="D45" s="9"/>
      <c r="E45" s="9"/>
      <c r="F45" s="9"/>
      <c r="G45" s="9"/>
    </row>
    <row r="46" spans="4:7" ht="21.95" customHeight="1" x14ac:dyDescent="0.25">
      <c r="D46" s="9"/>
      <c r="E46" s="9"/>
      <c r="F46" s="9"/>
      <c r="G46" s="9"/>
    </row>
    <row r="47" spans="4:7" ht="21.95" customHeight="1" x14ac:dyDescent="0.25">
      <c r="D47" s="10"/>
      <c r="E47" s="10"/>
      <c r="F47" s="10"/>
      <c r="G47" s="10"/>
    </row>
    <row r="48" spans="4:7" ht="21.95" customHeight="1" x14ac:dyDescent="0.25">
      <c r="D48" s="9"/>
      <c r="E48" s="9"/>
      <c r="F48" s="9"/>
      <c r="G48" s="9"/>
    </row>
    <row r="49" spans="4:7" ht="21.95" customHeight="1" x14ac:dyDescent="0.25">
      <c r="D49" s="9"/>
      <c r="E49" s="9"/>
      <c r="F49" s="9"/>
      <c r="G49" s="9"/>
    </row>
    <row r="50" spans="4:7" ht="21.95" customHeight="1" x14ac:dyDescent="0.25">
      <c r="D50" s="16"/>
      <c r="E50" s="16"/>
      <c r="F50" s="16"/>
      <c r="G50" s="16"/>
    </row>
    <row r="51" spans="4:7" ht="21.95" customHeight="1" x14ac:dyDescent="0.25">
      <c r="D51" s="16"/>
      <c r="E51" s="16"/>
      <c r="F51" s="16"/>
      <c r="G51" s="16"/>
    </row>
    <row r="52" spans="4:7" ht="21.95" customHeight="1" x14ac:dyDescent="0.25">
      <c r="D52" s="16"/>
      <c r="E52" s="16"/>
      <c r="F52" s="16"/>
      <c r="G52" s="16"/>
    </row>
    <row r="53" spans="4:7" ht="21.95" customHeight="1" x14ac:dyDescent="0.25">
      <c r="D53" s="16"/>
      <c r="E53" s="16"/>
      <c r="F53" s="16"/>
      <c r="G53" s="16"/>
    </row>
    <row r="54" spans="4:7" ht="21.95" customHeight="1" x14ac:dyDescent="0.35">
      <c r="D54" s="5"/>
      <c r="E54" s="5"/>
      <c r="F54" s="5"/>
      <c r="G54" s="5"/>
    </row>
    <row r="55" spans="4:7" ht="21.95" customHeight="1" x14ac:dyDescent="0.35">
      <c r="D55" s="5"/>
      <c r="E55" s="5"/>
      <c r="F55" s="5"/>
      <c r="G55" s="5"/>
    </row>
    <row r="56" spans="4:7" ht="21.95" customHeight="1" x14ac:dyDescent="0.35">
      <c r="D56" s="5"/>
      <c r="E56" s="5"/>
      <c r="F56" s="5"/>
      <c r="G56" s="5"/>
    </row>
    <row r="57" spans="4:7" ht="21.95" customHeight="1" x14ac:dyDescent="0.35">
      <c r="D57" s="5"/>
      <c r="E57" s="5"/>
      <c r="F57" s="5"/>
      <c r="G57" s="5"/>
    </row>
    <row r="58" spans="4:7" ht="21.95" customHeight="1" x14ac:dyDescent="0.35">
      <c r="D58" s="5"/>
      <c r="E58" s="5"/>
      <c r="F58" s="5"/>
      <c r="G58" s="5"/>
    </row>
    <row r="59" spans="4:7" ht="21.95" customHeight="1" x14ac:dyDescent="0.35">
      <c r="D59" s="5"/>
      <c r="E59" s="5"/>
      <c r="F59" s="5"/>
      <c r="G59" s="5"/>
    </row>
    <row r="60" spans="4:7" ht="21.95" customHeight="1" x14ac:dyDescent="0.35">
      <c r="D60" s="5"/>
      <c r="E60" s="5"/>
      <c r="F60" s="5"/>
      <c r="G60" s="5"/>
    </row>
    <row r="61" spans="4:7" ht="21.95" customHeight="1" x14ac:dyDescent="0.35">
      <c r="D61" s="5"/>
      <c r="E61" s="5"/>
      <c r="F61" s="5"/>
      <c r="G61" s="5"/>
    </row>
  </sheetData>
  <mergeCells count="7">
    <mergeCell ref="E4:E5"/>
    <mergeCell ref="F4:F5"/>
    <mergeCell ref="D4:D5"/>
    <mergeCell ref="B2:C2"/>
    <mergeCell ref="B4:B5"/>
    <mergeCell ref="C4:C5"/>
    <mergeCell ref="B3:D3"/>
  </mergeCells>
  <pageMargins left="1" right="0" top="0.25" bottom="0" header="0.3" footer="0.3"/>
  <pageSetup scale="77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B2:G40"/>
  <sheetViews>
    <sheetView topLeftCell="B1" workbookViewId="0">
      <selection activeCell="D1" sqref="D1:E1048576"/>
    </sheetView>
  </sheetViews>
  <sheetFormatPr defaultRowHeight="21.95" customHeight="1" x14ac:dyDescent="0.25"/>
  <cols>
    <col min="1" max="1" width="16.7109375" style="4" customWidth="1"/>
    <col min="2" max="2" width="7.28515625" style="17" customWidth="1"/>
    <col min="3" max="3" width="72.7109375" style="11" customWidth="1"/>
    <col min="4" max="4" width="18" style="4" hidden="1" customWidth="1"/>
    <col min="5" max="5" width="17.42578125" style="4" hidden="1" customWidth="1"/>
    <col min="6" max="6" width="20.5703125" style="4" customWidth="1"/>
    <col min="7" max="7" width="15.5703125" style="4" customWidth="1"/>
    <col min="8" max="16384" width="9.140625" style="4"/>
  </cols>
  <sheetData>
    <row r="2" spans="2:7" s="25" customFormat="1" ht="21.95" customHeight="1" x14ac:dyDescent="0.35">
      <c r="B2" s="175" t="s">
        <v>99</v>
      </c>
      <c r="C2" s="175"/>
      <c r="D2" s="129"/>
      <c r="E2" s="130"/>
      <c r="F2" s="130"/>
    </row>
    <row r="3" spans="2:7" s="25" customFormat="1" ht="23.25" x14ac:dyDescent="0.35">
      <c r="B3" s="177" t="s">
        <v>227</v>
      </c>
      <c r="C3" s="178"/>
      <c r="D3" s="179"/>
      <c r="E3" s="130"/>
      <c r="F3" s="130"/>
    </row>
    <row r="4" spans="2:7" ht="21.95" customHeight="1" x14ac:dyDescent="0.25">
      <c r="B4" s="176" t="s">
        <v>0</v>
      </c>
      <c r="C4" s="176" t="s">
        <v>1</v>
      </c>
      <c r="D4" s="174" t="s">
        <v>337</v>
      </c>
      <c r="E4" s="174" t="s">
        <v>368</v>
      </c>
      <c r="F4" s="174" t="s">
        <v>365</v>
      </c>
    </row>
    <row r="5" spans="2:7" ht="56.25" customHeight="1" x14ac:dyDescent="0.25">
      <c r="B5" s="176"/>
      <c r="C5" s="176"/>
      <c r="D5" s="174"/>
      <c r="E5" s="174"/>
      <c r="F5" s="174"/>
      <c r="G5" s="25"/>
    </row>
    <row r="6" spans="2:7" s="25" customFormat="1" ht="21.95" customHeight="1" x14ac:dyDescent="0.55000000000000004">
      <c r="B6" s="131" t="s">
        <v>5</v>
      </c>
      <c r="C6" s="132" t="s">
        <v>58</v>
      </c>
      <c r="D6" s="133"/>
      <c r="E6" s="130"/>
      <c r="F6" s="130"/>
    </row>
    <row r="7" spans="2:7" ht="46.5" x14ac:dyDescent="0.25">
      <c r="B7" s="137" t="s">
        <v>2</v>
      </c>
      <c r="C7" s="141" t="s">
        <v>396</v>
      </c>
      <c r="D7" s="139">
        <v>500000</v>
      </c>
      <c r="E7" s="139">
        <f>D7*20/100</f>
        <v>100000</v>
      </c>
      <c r="F7" s="139">
        <f>D7+E7</f>
        <v>600000</v>
      </c>
    </row>
    <row r="8" spans="2:7" ht="27.75" x14ac:dyDescent="0.25">
      <c r="B8" s="137" t="s">
        <v>3</v>
      </c>
      <c r="C8" s="140" t="s">
        <v>133</v>
      </c>
      <c r="D8" s="139">
        <v>310000</v>
      </c>
      <c r="E8" s="139">
        <f t="shared" ref="E8:E9" si="0">D8*20/100</f>
        <v>62000</v>
      </c>
      <c r="F8" s="139">
        <f t="shared" ref="F8:F23" si="1">D8+E8</f>
        <v>372000</v>
      </c>
    </row>
    <row r="9" spans="2:7" ht="21.95" customHeight="1" x14ac:dyDescent="0.25">
      <c r="B9" s="137" t="s">
        <v>4</v>
      </c>
      <c r="C9" s="140" t="s">
        <v>166</v>
      </c>
      <c r="D9" s="139">
        <v>550000</v>
      </c>
      <c r="E9" s="139">
        <f t="shared" si="0"/>
        <v>110000</v>
      </c>
      <c r="F9" s="139">
        <f t="shared" si="1"/>
        <v>660000</v>
      </c>
    </row>
    <row r="10" spans="2:7" s="25" customFormat="1" ht="21.95" customHeight="1" x14ac:dyDescent="0.25">
      <c r="B10" s="131" t="s">
        <v>11</v>
      </c>
      <c r="C10" s="132" t="s">
        <v>25</v>
      </c>
      <c r="D10" s="139"/>
      <c r="E10" s="139"/>
      <c r="F10" s="139"/>
    </row>
    <row r="11" spans="2:7" ht="21.95" customHeight="1" x14ac:dyDescent="0.25">
      <c r="B11" s="137" t="s">
        <v>2</v>
      </c>
      <c r="C11" s="140" t="s">
        <v>169</v>
      </c>
      <c r="D11" s="139">
        <v>330000</v>
      </c>
      <c r="E11" s="139">
        <f t="shared" ref="E11:E23" si="2">D11*20/100</f>
        <v>66000</v>
      </c>
      <c r="F11" s="139">
        <f t="shared" si="1"/>
        <v>396000</v>
      </c>
    </row>
    <row r="12" spans="2:7" ht="46.5" x14ac:dyDescent="0.25">
      <c r="B12" s="137" t="s">
        <v>3</v>
      </c>
      <c r="C12" s="141" t="s">
        <v>320</v>
      </c>
      <c r="D12" s="139">
        <v>300000</v>
      </c>
      <c r="E12" s="139">
        <f t="shared" si="2"/>
        <v>60000</v>
      </c>
      <c r="F12" s="139">
        <f t="shared" si="1"/>
        <v>360000</v>
      </c>
    </row>
    <row r="13" spans="2:7" ht="27.75" x14ac:dyDescent="0.25">
      <c r="B13" s="137" t="s">
        <v>4</v>
      </c>
      <c r="C13" s="141" t="s">
        <v>97</v>
      </c>
      <c r="D13" s="139">
        <v>220000</v>
      </c>
      <c r="E13" s="139">
        <f t="shared" si="2"/>
        <v>44000</v>
      </c>
      <c r="F13" s="139">
        <f t="shared" si="1"/>
        <v>264000</v>
      </c>
    </row>
    <row r="14" spans="2:7" ht="46.5" x14ac:dyDescent="0.25">
      <c r="B14" s="137" t="s">
        <v>8</v>
      </c>
      <c r="C14" s="141" t="s">
        <v>238</v>
      </c>
      <c r="D14" s="139">
        <v>310000</v>
      </c>
      <c r="E14" s="139">
        <f t="shared" si="2"/>
        <v>62000</v>
      </c>
      <c r="F14" s="139">
        <f t="shared" si="1"/>
        <v>372000</v>
      </c>
    </row>
    <row r="15" spans="2:7" ht="23.25" customHeight="1" x14ac:dyDescent="0.25">
      <c r="B15" s="137" t="s">
        <v>9</v>
      </c>
      <c r="C15" s="141" t="s">
        <v>130</v>
      </c>
      <c r="D15" s="139">
        <v>145000</v>
      </c>
      <c r="E15" s="139">
        <f t="shared" si="2"/>
        <v>29000</v>
      </c>
      <c r="F15" s="139">
        <f t="shared" si="1"/>
        <v>174000</v>
      </c>
    </row>
    <row r="16" spans="2:7" s="25" customFormat="1" ht="21.95" customHeight="1" x14ac:dyDescent="0.55000000000000004">
      <c r="B16" s="131" t="s">
        <v>26</v>
      </c>
      <c r="C16" s="132" t="s">
        <v>29</v>
      </c>
      <c r="D16" s="133"/>
      <c r="E16" s="139"/>
      <c r="F16" s="139"/>
    </row>
    <row r="17" spans="2:6" ht="26.25" customHeight="1" x14ac:dyDescent="0.25">
      <c r="B17" s="137" t="s">
        <v>2</v>
      </c>
      <c r="C17" s="141" t="s">
        <v>97</v>
      </c>
      <c r="D17" s="139">
        <v>76000</v>
      </c>
      <c r="E17" s="139">
        <f t="shared" si="2"/>
        <v>15200</v>
      </c>
      <c r="F17" s="139">
        <f t="shared" si="1"/>
        <v>91200</v>
      </c>
    </row>
    <row r="18" spans="2:6" ht="27.75" x14ac:dyDescent="0.25">
      <c r="B18" s="137" t="s">
        <v>3</v>
      </c>
      <c r="C18" s="141" t="s">
        <v>239</v>
      </c>
      <c r="D18" s="139">
        <v>66000</v>
      </c>
      <c r="E18" s="139">
        <f t="shared" si="2"/>
        <v>13200</v>
      </c>
      <c r="F18" s="139">
        <f t="shared" si="1"/>
        <v>79200</v>
      </c>
    </row>
    <row r="19" spans="2:6" ht="27.75" x14ac:dyDescent="0.25">
      <c r="B19" s="137" t="s">
        <v>4</v>
      </c>
      <c r="C19" s="141" t="s">
        <v>167</v>
      </c>
      <c r="D19" s="139">
        <v>60000</v>
      </c>
      <c r="E19" s="139">
        <f t="shared" si="2"/>
        <v>12000</v>
      </c>
      <c r="F19" s="139">
        <f t="shared" si="1"/>
        <v>72000</v>
      </c>
    </row>
    <row r="20" spans="2:6" s="25" customFormat="1" ht="21.95" customHeight="1" x14ac:dyDescent="0.55000000000000004">
      <c r="B20" s="131">
        <v>3</v>
      </c>
      <c r="C20" s="132" t="s">
        <v>157</v>
      </c>
      <c r="D20" s="133"/>
      <c r="E20" s="139"/>
      <c r="F20" s="139"/>
    </row>
    <row r="21" spans="2:6" ht="27.75" x14ac:dyDescent="0.25">
      <c r="B21" s="137" t="s">
        <v>2</v>
      </c>
      <c r="C21" s="141" t="s">
        <v>97</v>
      </c>
      <c r="D21" s="139">
        <v>50000</v>
      </c>
      <c r="E21" s="139">
        <f t="shared" si="2"/>
        <v>10000</v>
      </c>
      <c r="F21" s="139">
        <f t="shared" si="1"/>
        <v>60000</v>
      </c>
    </row>
    <row r="22" spans="2:6" ht="46.5" x14ac:dyDescent="0.25">
      <c r="B22" s="137" t="s">
        <v>3</v>
      </c>
      <c r="C22" s="141" t="s">
        <v>240</v>
      </c>
      <c r="D22" s="139">
        <v>28000</v>
      </c>
      <c r="E22" s="139">
        <f t="shared" si="2"/>
        <v>5600</v>
      </c>
      <c r="F22" s="139">
        <f t="shared" si="1"/>
        <v>33600</v>
      </c>
    </row>
    <row r="23" spans="2:6" ht="27.75" x14ac:dyDescent="0.25">
      <c r="B23" s="137" t="s">
        <v>4</v>
      </c>
      <c r="C23" s="141" t="s">
        <v>168</v>
      </c>
      <c r="D23" s="139">
        <v>19000</v>
      </c>
      <c r="E23" s="139">
        <f t="shared" si="2"/>
        <v>3800</v>
      </c>
      <c r="F23" s="139">
        <f t="shared" si="1"/>
        <v>22800</v>
      </c>
    </row>
    <row r="24" spans="2:6" ht="69.75" x14ac:dyDescent="0.35">
      <c r="B24" s="137"/>
      <c r="C24" s="143" t="s">
        <v>252</v>
      </c>
      <c r="D24" s="139"/>
      <c r="E24" s="129"/>
      <c r="F24" s="129"/>
    </row>
    <row r="25" spans="2:6" ht="21.95" customHeight="1" x14ac:dyDescent="0.25">
      <c r="D25" s="34"/>
    </row>
    <row r="26" spans="2:6" ht="21.95" customHeight="1" x14ac:dyDescent="0.25">
      <c r="D26" s="34"/>
    </row>
    <row r="27" spans="2:6" ht="21.95" customHeight="1" x14ac:dyDescent="0.25">
      <c r="D27" s="34"/>
    </row>
    <row r="28" spans="2:6" ht="21.95" customHeight="1" x14ac:dyDescent="0.25">
      <c r="D28" s="34"/>
    </row>
    <row r="29" spans="2:6" ht="21.95" customHeight="1" x14ac:dyDescent="0.25">
      <c r="D29" s="34"/>
    </row>
    <row r="30" spans="2:6" ht="21.95" customHeight="1" x14ac:dyDescent="0.25">
      <c r="D30" s="34"/>
    </row>
    <row r="31" spans="2:6" ht="21.95" customHeight="1" x14ac:dyDescent="0.25">
      <c r="D31" s="34"/>
    </row>
    <row r="32" spans="2:6" ht="21.95" customHeight="1" x14ac:dyDescent="0.25">
      <c r="D32" s="34"/>
    </row>
    <row r="33" spans="4:4" ht="21.95" customHeight="1" x14ac:dyDescent="0.25">
      <c r="D33" s="34"/>
    </row>
    <row r="34" spans="4:4" ht="21.95" customHeight="1" x14ac:dyDescent="0.25">
      <c r="D34" s="34"/>
    </row>
    <row r="35" spans="4:4" ht="21.95" customHeight="1" x14ac:dyDescent="0.25">
      <c r="D35" s="34"/>
    </row>
    <row r="36" spans="4:4" ht="21.95" customHeight="1" x14ac:dyDescent="0.25">
      <c r="D36" s="34"/>
    </row>
    <row r="37" spans="4:4" ht="21.95" customHeight="1" x14ac:dyDescent="0.25">
      <c r="D37" s="34"/>
    </row>
    <row r="38" spans="4:4" ht="21.95" customHeight="1" x14ac:dyDescent="0.25">
      <c r="D38" s="34"/>
    </row>
    <row r="39" spans="4:4" ht="21.95" customHeight="1" x14ac:dyDescent="0.25">
      <c r="D39" s="33"/>
    </row>
    <row r="40" spans="4:4" ht="21.95" customHeight="1" x14ac:dyDescent="0.25">
      <c r="D40" s="33"/>
    </row>
  </sheetData>
  <mergeCells count="7">
    <mergeCell ref="E4:E5"/>
    <mergeCell ref="F4:F5"/>
    <mergeCell ref="B2:C2"/>
    <mergeCell ref="B4:B5"/>
    <mergeCell ref="C4:C5"/>
    <mergeCell ref="B3:D3"/>
    <mergeCell ref="D4:D5"/>
  </mergeCells>
  <pageMargins left="1" right="0" top="0.75" bottom="0.75" header="0.3" footer="0.3"/>
  <pageSetup scale="72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B1:O16"/>
  <sheetViews>
    <sheetView workbookViewId="0">
      <selection activeCell="C14" sqref="C14"/>
    </sheetView>
  </sheetViews>
  <sheetFormatPr defaultRowHeight="21.95" customHeight="1" x14ac:dyDescent="0.5"/>
  <cols>
    <col min="1" max="1" width="7.85546875" style="47" customWidth="1"/>
    <col min="2" max="2" width="6.28515625" style="47" customWidth="1"/>
    <col min="3" max="3" width="85.5703125" style="47" customWidth="1"/>
    <col min="4" max="4" width="18.85546875" style="91" customWidth="1"/>
    <col min="5" max="5" width="17.85546875" style="47" customWidth="1"/>
    <col min="6" max="7" width="18.140625" style="100" customWidth="1"/>
    <col min="8" max="9" width="18.140625" style="100" hidden="1" customWidth="1"/>
    <col min="10" max="11" width="0" style="47" hidden="1" customWidth="1"/>
    <col min="12" max="12" width="15.7109375" style="47" customWidth="1"/>
    <col min="13" max="13" width="9.85546875" style="47" bestFit="1" customWidth="1"/>
    <col min="14" max="14" width="9.140625" style="47"/>
    <col min="15" max="15" width="19.42578125" style="101" customWidth="1"/>
    <col min="16" max="16384" width="9.140625" style="47"/>
  </cols>
  <sheetData>
    <row r="1" spans="2:12" ht="27" customHeight="1" x14ac:dyDescent="0.5">
      <c r="C1" s="102" t="s">
        <v>384</v>
      </c>
      <c r="D1" s="187"/>
      <c r="E1" s="187"/>
      <c r="F1" s="103"/>
      <c r="G1" s="103"/>
      <c r="H1" s="103"/>
      <c r="I1" s="103"/>
      <c r="J1" s="103"/>
      <c r="K1" s="103"/>
      <c r="L1" s="103"/>
    </row>
    <row r="2" spans="2:12" ht="97.5" x14ac:dyDescent="0.5">
      <c r="B2" s="104">
        <v>1</v>
      </c>
      <c r="C2" s="105" t="s">
        <v>386</v>
      </c>
      <c r="D2" s="103"/>
      <c r="F2" s="103"/>
      <c r="G2" s="103"/>
      <c r="H2" s="103"/>
      <c r="I2" s="103"/>
      <c r="J2" s="103"/>
      <c r="K2" s="103"/>
      <c r="L2" s="103"/>
    </row>
    <row r="3" spans="2:12" ht="79.5" customHeight="1" x14ac:dyDescent="0.5">
      <c r="B3" s="104">
        <v>2</v>
      </c>
      <c r="C3" s="105" t="s">
        <v>310</v>
      </c>
    </row>
    <row r="4" spans="2:12" ht="39" x14ac:dyDescent="0.5">
      <c r="B4" s="104">
        <v>3</v>
      </c>
      <c r="C4" s="105" t="s">
        <v>311</v>
      </c>
    </row>
    <row r="5" spans="2:12" ht="39" x14ac:dyDescent="0.5">
      <c r="B5" s="104">
        <v>4</v>
      </c>
      <c r="C5" s="105" t="s">
        <v>312</v>
      </c>
    </row>
    <row r="6" spans="2:12" ht="60" customHeight="1" x14ac:dyDescent="0.5">
      <c r="B6" s="104">
        <v>5</v>
      </c>
      <c r="C6" s="106" t="s">
        <v>385</v>
      </c>
    </row>
    <row r="7" spans="2:12" ht="56.25" customHeight="1" x14ac:dyDescent="0.5">
      <c r="B7" s="104">
        <v>6</v>
      </c>
      <c r="C7" s="105" t="s">
        <v>313</v>
      </c>
    </row>
    <row r="8" spans="2:12" ht="36.75" customHeight="1" x14ac:dyDescent="0.5">
      <c r="B8" s="104">
        <v>7</v>
      </c>
      <c r="C8" s="105" t="s">
        <v>314</v>
      </c>
    </row>
    <row r="9" spans="2:12" ht="37.5" customHeight="1" x14ac:dyDescent="0.5">
      <c r="B9" s="104">
        <v>8</v>
      </c>
      <c r="C9" s="105" t="s">
        <v>393</v>
      </c>
    </row>
    <row r="10" spans="2:12" ht="39" x14ac:dyDescent="0.5">
      <c r="B10" s="104">
        <v>9</v>
      </c>
      <c r="C10" s="105" t="s">
        <v>315</v>
      </c>
    </row>
    <row r="11" spans="2:12" ht="24.75" x14ac:dyDescent="0.5">
      <c r="B11" s="104">
        <v>10</v>
      </c>
      <c r="C11" s="105" t="s">
        <v>316</v>
      </c>
    </row>
    <row r="12" spans="2:12" ht="78" customHeight="1" x14ac:dyDescent="0.5">
      <c r="B12" s="104">
        <v>11</v>
      </c>
      <c r="C12" s="105" t="s">
        <v>317</v>
      </c>
    </row>
    <row r="13" spans="2:12" ht="117" x14ac:dyDescent="0.5">
      <c r="B13" s="104">
        <v>12</v>
      </c>
      <c r="C13" s="105" t="s">
        <v>402</v>
      </c>
    </row>
    <row r="14" spans="2:12" ht="39" x14ac:dyDescent="0.5">
      <c r="B14" s="104">
        <v>13</v>
      </c>
      <c r="C14" s="105" t="s">
        <v>332</v>
      </c>
    </row>
    <row r="15" spans="2:12" ht="21.95" customHeight="1" x14ac:dyDescent="0.5">
      <c r="C15" s="107"/>
    </row>
    <row r="16" spans="2:12" ht="21.95" customHeight="1" x14ac:dyDescent="0.5">
      <c r="C16" s="108"/>
    </row>
  </sheetData>
  <mergeCells count="1">
    <mergeCell ref="D1:E1"/>
  </mergeCells>
  <pageMargins left="0.2" right="0" top="0.25" bottom="0" header="0.3" footer="0.3"/>
  <pageSetup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B2:M5"/>
  <sheetViews>
    <sheetView zoomScale="170" zoomScaleNormal="170" workbookViewId="0">
      <selection activeCell="D3" sqref="D3"/>
    </sheetView>
  </sheetViews>
  <sheetFormatPr defaultRowHeight="21.95" customHeight="1" x14ac:dyDescent="0.35"/>
  <cols>
    <col min="1" max="1" width="5.140625" style="4" customWidth="1"/>
    <col min="2" max="2" width="6" style="31" customWidth="1"/>
    <col min="3" max="3" width="35" style="4" customWidth="1"/>
    <col min="4" max="5" width="18.140625" style="5" customWidth="1"/>
    <col min="6" max="7" width="18.140625" style="5" hidden="1" customWidth="1"/>
    <col min="8" max="9" width="0" style="4" hidden="1" customWidth="1"/>
    <col min="10" max="10" width="15.7109375" style="4" customWidth="1"/>
    <col min="11" max="11" width="9.85546875" style="4" bestFit="1" customWidth="1"/>
    <col min="12" max="12" width="9.140625" style="4"/>
    <col min="13" max="13" width="19.42578125" style="18" customWidth="1"/>
    <col min="14" max="16384" width="9.140625" style="4"/>
  </cols>
  <sheetData>
    <row r="2" spans="2:10" ht="21.95" customHeight="1" x14ac:dyDescent="0.35">
      <c r="B2" s="188" t="s">
        <v>108</v>
      </c>
      <c r="C2" s="188"/>
      <c r="D2" s="32"/>
      <c r="E2" s="32"/>
      <c r="F2" s="32"/>
      <c r="G2" s="32"/>
      <c r="H2" s="32"/>
      <c r="I2" s="32"/>
      <c r="J2" s="32"/>
    </row>
    <row r="3" spans="2:10" ht="21.95" customHeight="1" x14ac:dyDescent="0.35">
      <c r="B3" s="32"/>
      <c r="C3" s="4" t="s">
        <v>110</v>
      </c>
      <c r="D3" s="32"/>
      <c r="E3" s="32"/>
      <c r="F3" s="32"/>
      <c r="G3" s="32"/>
      <c r="H3" s="32"/>
      <c r="I3" s="32"/>
      <c r="J3" s="32"/>
    </row>
    <row r="4" spans="2:10" ht="21.95" customHeight="1" x14ac:dyDescent="0.35">
      <c r="C4" s="4" t="s">
        <v>109</v>
      </c>
    </row>
    <row r="5" spans="2:10" ht="21.95" customHeight="1" x14ac:dyDescent="0.35">
      <c r="C5" s="4" t="s">
        <v>111</v>
      </c>
    </row>
  </sheetData>
  <mergeCells count="1">
    <mergeCell ref="B2:C2"/>
  </mergeCells>
  <pageMargins left="0.2" right="0" top="0.25" bottom="0" header="0.3" footer="0.3"/>
  <pageSetup scale="75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B1:G7"/>
  <sheetViews>
    <sheetView workbookViewId="0">
      <selection activeCell="B6" sqref="B6:D6"/>
    </sheetView>
  </sheetViews>
  <sheetFormatPr defaultColWidth="22.7109375" defaultRowHeight="21.95" customHeight="1" x14ac:dyDescent="0.3"/>
  <cols>
    <col min="1" max="1" width="5.140625" style="47" customWidth="1"/>
    <col min="2" max="2" width="6.42578125" style="51" customWidth="1"/>
    <col min="3" max="3" width="59.7109375" style="52" customWidth="1"/>
    <col min="4" max="4" width="16.28515625" style="47" customWidth="1"/>
    <col min="5" max="5" width="2.7109375" style="47" customWidth="1"/>
    <col min="6" max="16384" width="22.7109375" style="47"/>
  </cols>
  <sheetData>
    <row r="1" spans="2:7" s="48" customFormat="1" ht="63.75" customHeight="1" x14ac:dyDescent="0.3">
      <c r="B1" s="189" t="s">
        <v>353</v>
      </c>
      <c r="C1" s="189"/>
      <c r="D1" s="189"/>
      <c r="E1" s="54"/>
      <c r="G1" s="48" t="s">
        <v>354</v>
      </c>
    </row>
    <row r="2" spans="2:7" ht="6.75" customHeight="1" x14ac:dyDescent="0.3">
      <c r="D2" s="50"/>
    </row>
    <row r="3" spans="2:7" ht="49.5" customHeight="1" x14ac:dyDescent="0.3">
      <c r="B3" s="189" t="s">
        <v>355</v>
      </c>
      <c r="C3" s="189"/>
      <c r="D3" s="189"/>
    </row>
    <row r="4" spans="2:7" ht="41.25" customHeight="1" x14ac:dyDescent="0.3">
      <c r="B4" s="49" t="s">
        <v>2</v>
      </c>
      <c r="C4" s="55" t="s">
        <v>352</v>
      </c>
      <c r="D4" s="56">
        <v>100000</v>
      </c>
    </row>
    <row r="5" spans="2:7" ht="24.75" x14ac:dyDescent="0.3">
      <c r="D5" s="50"/>
    </row>
    <row r="6" spans="2:7" ht="20.25" x14ac:dyDescent="0.3">
      <c r="B6" s="189"/>
      <c r="C6" s="189"/>
      <c r="D6" s="189"/>
    </row>
    <row r="7" spans="2:7" ht="20.25" x14ac:dyDescent="0.3">
      <c r="D7" s="53"/>
    </row>
  </sheetData>
  <mergeCells count="3">
    <mergeCell ref="B6:D6"/>
    <mergeCell ref="B1:D1"/>
    <mergeCell ref="B3:D3"/>
  </mergeCells>
  <pageMargins left="0.45" right="0.2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F38"/>
  <sheetViews>
    <sheetView tabSelected="1" workbookViewId="0">
      <selection activeCell="C40" sqref="C40"/>
    </sheetView>
  </sheetViews>
  <sheetFormatPr defaultRowHeight="21.95" customHeight="1" x14ac:dyDescent="0.25"/>
  <cols>
    <col min="1" max="1" width="5" style="4" customWidth="1"/>
    <col min="2" max="2" width="7.140625" style="17" customWidth="1"/>
    <col min="3" max="3" width="64.28515625" style="11" customWidth="1"/>
    <col min="4" max="4" width="15.42578125" style="4" hidden="1" customWidth="1"/>
    <col min="5" max="5" width="13.140625" style="4" hidden="1" customWidth="1"/>
    <col min="6" max="6" width="24.140625" style="4" customWidth="1"/>
    <col min="7" max="16384" width="9.140625" style="4"/>
  </cols>
  <sheetData>
    <row r="2" spans="2:6" ht="24" customHeight="1" x14ac:dyDescent="0.25"/>
    <row r="3" spans="2:6" s="25" customFormat="1" ht="21.95" customHeight="1" x14ac:dyDescent="0.3">
      <c r="B3" s="147" t="s">
        <v>16</v>
      </c>
      <c r="C3" s="147"/>
      <c r="D3" s="48"/>
      <c r="E3" s="48"/>
      <c r="F3" s="48"/>
    </row>
    <row r="4" spans="2:6" s="11" customFormat="1" ht="18" customHeight="1" x14ac:dyDescent="0.25">
      <c r="B4" s="148" t="s">
        <v>0</v>
      </c>
      <c r="C4" s="148" t="s">
        <v>1</v>
      </c>
      <c r="D4" s="145" t="s">
        <v>358</v>
      </c>
      <c r="E4" s="150" t="s">
        <v>360</v>
      </c>
      <c r="F4" s="145" t="s">
        <v>361</v>
      </c>
    </row>
    <row r="5" spans="2:6" s="11" customFormat="1" ht="29.25" customHeight="1" x14ac:dyDescent="0.25">
      <c r="B5" s="149"/>
      <c r="C5" s="149"/>
      <c r="D5" s="146"/>
      <c r="E5" s="151"/>
      <c r="F5" s="146"/>
    </row>
    <row r="6" spans="2:6" s="25" customFormat="1" ht="18.75" customHeight="1" x14ac:dyDescent="0.25">
      <c r="B6" s="49" t="s">
        <v>5</v>
      </c>
      <c r="C6" s="57" t="s">
        <v>340</v>
      </c>
      <c r="D6" s="58"/>
      <c r="E6" s="57"/>
      <c r="F6" s="59"/>
    </row>
    <row r="7" spans="2:6" ht="18" customHeight="1" x14ac:dyDescent="0.25">
      <c r="B7" s="60" t="s">
        <v>2</v>
      </c>
      <c r="C7" s="61" t="s">
        <v>232</v>
      </c>
      <c r="D7" s="59">
        <v>1800000</v>
      </c>
      <c r="E7" s="59">
        <f>D7*20/100</f>
        <v>360000</v>
      </c>
      <c r="F7" s="59">
        <f t="shared" ref="F7:F17" si="0">D7+E7</f>
        <v>2160000</v>
      </c>
    </row>
    <row r="8" spans="2:6" ht="21" customHeight="1" x14ac:dyDescent="0.25">
      <c r="B8" s="62" t="s">
        <v>3</v>
      </c>
      <c r="C8" s="63" t="s">
        <v>241</v>
      </c>
      <c r="D8" s="59">
        <v>1050000</v>
      </c>
      <c r="E8" s="59">
        <f t="shared" ref="E8:E30" si="1">D8*15/100</f>
        <v>157500</v>
      </c>
      <c r="F8" s="59">
        <f t="shared" si="0"/>
        <v>1207500</v>
      </c>
    </row>
    <row r="9" spans="2:6" ht="39" customHeight="1" x14ac:dyDescent="0.25">
      <c r="B9" s="64">
        <v>3</v>
      </c>
      <c r="C9" s="65" t="s">
        <v>242</v>
      </c>
      <c r="D9" s="59">
        <v>1050000</v>
      </c>
      <c r="E9" s="59">
        <f t="shared" si="1"/>
        <v>157500</v>
      </c>
      <c r="F9" s="59">
        <f t="shared" si="0"/>
        <v>1207500</v>
      </c>
    </row>
    <row r="10" spans="2:6" ht="40.5" x14ac:dyDescent="0.25">
      <c r="B10" s="62" t="s">
        <v>8</v>
      </c>
      <c r="C10" s="65" t="s">
        <v>243</v>
      </c>
      <c r="D10" s="59">
        <v>1050000</v>
      </c>
      <c r="E10" s="59">
        <f t="shared" si="1"/>
        <v>157500</v>
      </c>
      <c r="F10" s="59">
        <f t="shared" si="0"/>
        <v>1207500</v>
      </c>
    </row>
    <row r="11" spans="2:6" ht="24.75" x14ac:dyDescent="0.25">
      <c r="B11" s="66">
        <v>5</v>
      </c>
      <c r="C11" s="65" t="s">
        <v>403</v>
      </c>
      <c r="D11" s="59">
        <v>820000</v>
      </c>
      <c r="E11" s="59">
        <f t="shared" si="1"/>
        <v>123000</v>
      </c>
      <c r="F11" s="59">
        <f t="shared" si="0"/>
        <v>943000</v>
      </c>
    </row>
    <row r="12" spans="2:6" ht="40.5" x14ac:dyDescent="0.25">
      <c r="B12" s="66">
        <v>6</v>
      </c>
      <c r="C12" s="65" t="s">
        <v>244</v>
      </c>
      <c r="D12" s="59">
        <v>760000</v>
      </c>
      <c r="E12" s="59">
        <f t="shared" si="1"/>
        <v>114000</v>
      </c>
      <c r="F12" s="59">
        <f t="shared" si="0"/>
        <v>874000</v>
      </c>
    </row>
    <row r="13" spans="2:6" ht="24.75" x14ac:dyDescent="0.25">
      <c r="B13" s="66">
        <v>7</v>
      </c>
      <c r="C13" s="65" t="s">
        <v>245</v>
      </c>
      <c r="D13" s="59">
        <v>760000</v>
      </c>
      <c r="E13" s="59">
        <f t="shared" si="1"/>
        <v>114000</v>
      </c>
      <c r="F13" s="59">
        <f t="shared" si="0"/>
        <v>874000</v>
      </c>
    </row>
    <row r="14" spans="2:6" ht="23.25" customHeight="1" x14ac:dyDescent="0.25">
      <c r="B14" s="66">
        <v>8</v>
      </c>
      <c r="C14" s="65" t="s">
        <v>246</v>
      </c>
      <c r="D14" s="59">
        <v>760000</v>
      </c>
      <c r="E14" s="59">
        <f t="shared" si="1"/>
        <v>114000</v>
      </c>
      <c r="F14" s="59">
        <f t="shared" si="0"/>
        <v>874000</v>
      </c>
    </row>
    <row r="15" spans="2:6" ht="24.75" x14ac:dyDescent="0.25">
      <c r="B15" s="66">
        <v>9</v>
      </c>
      <c r="C15" s="65" t="s">
        <v>247</v>
      </c>
      <c r="D15" s="59">
        <v>760000</v>
      </c>
      <c r="E15" s="59">
        <f t="shared" si="1"/>
        <v>114000</v>
      </c>
      <c r="F15" s="59">
        <f t="shared" si="0"/>
        <v>874000</v>
      </c>
    </row>
    <row r="16" spans="2:6" ht="40.5" x14ac:dyDescent="0.25">
      <c r="B16" s="60" t="s">
        <v>174</v>
      </c>
      <c r="C16" s="65" t="s">
        <v>248</v>
      </c>
      <c r="D16" s="59">
        <v>760000</v>
      </c>
      <c r="E16" s="59">
        <f t="shared" si="1"/>
        <v>114000</v>
      </c>
      <c r="F16" s="59">
        <f t="shared" si="0"/>
        <v>874000</v>
      </c>
    </row>
    <row r="17" spans="2:6" ht="40.5" x14ac:dyDescent="0.25">
      <c r="B17" s="67" t="s">
        <v>209</v>
      </c>
      <c r="C17" s="65" t="s">
        <v>249</v>
      </c>
      <c r="D17" s="59">
        <v>760000</v>
      </c>
      <c r="E17" s="59">
        <f t="shared" si="1"/>
        <v>114000</v>
      </c>
      <c r="F17" s="59">
        <f t="shared" si="0"/>
        <v>874000</v>
      </c>
    </row>
    <row r="18" spans="2:6" s="28" customFormat="1" ht="18" customHeight="1" x14ac:dyDescent="0.3">
      <c r="B18" s="49" t="s">
        <v>11</v>
      </c>
      <c r="C18" s="57" t="s">
        <v>17</v>
      </c>
      <c r="D18" s="59"/>
      <c r="E18" s="59"/>
      <c r="F18" s="59"/>
    </row>
    <row r="19" spans="2:6" ht="18" customHeight="1" x14ac:dyDescent="0.25">
      <c r="B19" s="60" t="s">
        <v>2</v>
      </c>
      <c r="C19" s="68" t="s">
        <v>39</v>
      </c>
      <c r="D19" s="59">
        <v>1050000</v>
      </c>
      <c r="E19" s="59">
        <f t="shared" si="1"/>
        <v>157500</v>
      </c>
      <c r="F19" s="59">
        <f>D19+E19</f>
        <v>1207500</v>
      </c>
    </row>
    <row r="20" spans="2:6" ht="18" customHeight="1" x14ac:dyDescent="0.25">
      <c r="B20" s="60" t="s">
        <v>3</v>
      </c>
      <c r="C20" s="61" t="s">
        <v>40</v>
      </c>
      <c r="D20" s="59">
        <v>920000</v>
      </c>
      <c r="E20" s="59">
        <f t="shared" si="1"/>
        <v>138000</v>
      </c>
      <c r="F20" s="59">
        <f>D20+E20</f>
        <v>1058000</v>
      </c>
    </row>
    <row r="21" spans="2:6" ht="18" customHeight="1" x14ac:dyDescent="0.25">
      <c r="B21" s="60" t="s">
        <v>4</v>
      </c>
      <c r="C21" s="61" t="s">
        <v>41</v>
      </c>
      <c r="D21" s="59">
        <v>750000</v>
      </c>
      <c r="E21" s="59">
        <f t="shared" si="1"/>
        <v>112500</v>
      </c>
      <c r="F21" s="59">
        <f>D21+E21</f>
        <v>862500</v>
      </c>
    </row>
    <row r="22" spans="2:6" ht="18" customHeight="1" x14ac:dyDescent="0.25">
      <c r="B22" s="60" t="s">
        <v>8</v>
      </c>
      <c r="C22" s="61" t="s">
        <v>52</v>
      </c>
      <c r="D22" s="59">
        <v>620000</v>
      </c>
      <c r="E22" s="59">
        <f t="shared" si="1"/>
        <v>93000</v>
      </c>
      <c r="F22" s="59">
        <f>D22+E22</f>
        <v>713000</v>
      </c>
    </row>
    <row r="23" spans="2:6" ht="24.75" x14ac:dyDescent="0.25">
      <c r="B23" s="60" t="s">
        <v>9</v>
      </c>
      <c r="C23" s="61" t="s">
        <v>250</v>
      </c>
      <c r="D23" s="59">
        <v>620000</v>
      </c>
      <c r="E23" s="59">
        <f t="shared" si="1"/>
        <v>93000</v>
      </c>
      <c r="F23" s="59">
        <f>D23+E23</f>
        <v>713000</v>
      </c>
    </row>
    <row r="24" spans="2:6" s="28" customFormat="1" ht="18" customHeight="1" x14ac:dyDescent="0.3">
      <c r="B24" s="49" t="s">
        <v>26</v>
      </c>
      <c r="C24" s="57" t="s">
        <v>51</v>
      </c>
      <c r="D24" s="59"/>
      <c r="E24" s="59"/>
      <c r="F24" s="59"/>
    </row>
    <row r="25" spans="2:6" ht="18" customHeight="1" x14ac:dyDescent="0.25">
      <c r="B25" s="60" t="s">
        <v>2</v>
      </c>
      <c r="C25" s="68" t="s">
        <v>39</v>
      </c>
      <c r="D25" s="59">
        <v>550000</v>
      </c>
      <c r="E25" s="59">
        <f t="shared" si="1"/>
        <v>82500</v>
      </c>
      <c r="F25" s="59">
        <f t="shared" ref="F25:F30" si="2">D25+E25</f>
        <v>632500</v>
      </c>
    </row>
    <row r="26" spans="2:6" ht="18" customHeight="1" x14ac:dyDescent="0.25">
      <c r="B26" s="60" t="s">
        <v>3</v>
      </c>
      <c r="C26" s="61" t="s">
        <v>40</v>
      </c>
      <c r="D26" s="59">
        <v>520000</v>
      </c>
      <c r="E26" s="59">
        <f t="shared" si="1"/>
        <v>78000</v>
      </c>
      <c r="F26" s="59">
        <f t="shared" si="2"/>
        <v>598000</v>
      </c>
    </row>
    <row r="27" spans="2:6" ht="18" customHeight="1" x14ac:dyDescent="0.25">
      <c r="B27" s="60" t="s">
        <v>4</v>
      </c>
      <c r="C27" s="61" t="s">
        <v>41</v>
      </c>
      <c r="D27" s="59">
        <v>450000</v>
      </c>
      <c r="E27" s="59">
        <f t="shared" si="1"/>
        <v>67500</v>
      </c>
      <c r="F27" s="59">
        <f t="shared" si="2"/>
        <v>517500</v>
      </c>
    </row>
    <row r="28" spans="2:6" ht="18" customHeight="1" x14ac:dyDescent="0.25">
      <c r="B28" s="60" t="s">
        <v>8</v>
      </c>
      <c r="C28" s="61" t="s">
        <v>52</v>
      </c>
      <c r="D28" s="59">
        <v>350000</v>
      </c>
      <c r="E28" s="59">
        <f t="shared" si="1"/>
        <v>52500</v>
      </c>
      <c r="F28" s="59">
        <f t="shared" si="2"/>
        <v>402500</v>
      </c>
    </row>
    <row r="29" spans="2:6" s="23" customFormat="1" ht="24.75" x14ac:dyDescent="0.25">
      <c r="B29" s="60" t="s">
        <v>9</v>
      </c>
      <c r="C29" s="61" t="s">
        <v>357</v>
      </c>
      <c r="D29" s="59">
        <v>460000</v>
      </c>
      <c r="E29" s="59">
        <f t="shared" si="1"/>
        <v>69000</v>
      </c>
      <c r="F29" s="59">
        <f t="shared" si="2"/>
        <v>529000</v>
      </c>
    </row>
    <row r="30" spans="2:6" s="23" customFormat="1" ht="18" customHeight="1" x14ac:dyDescent="0.25">
      <c r="B30" s="60" t="s">
        <v>10</v>
      </c>
      <c r="C30" s="61" t="s">
        <v>12</v>
      </c>
      <c r="D30" s="59">
        <v>230000</v>
      </c>
      <c r="E30" s="59">
        <f t="shared" si="1"/>
        <v>34500</v>
      </c>
      <c r="F30" s="59">
        <f t="shared" si="2"/>
        <v>264500</v>
      </c>
    </row>
    <row r="31" spans="2:6" s="27" customFormat="1" ht="18" customHeight="1" x14ac:dyDescent="0.25">
      <c r="B31" s="49">
        <v>3</v>
      </c>
      <c r="C31" s="57" t="s">
        <v>154</v>
      </c>
      <c r="D31" s="59"/>
      <c r="E31" s="59"/>
      <c r="F31" s="59"/>
    </row>
    <row r="32" spans="2:6" ht="18" customHeight="1" x14ac:dyDescent="0.25">
      <c r="B32" s="60" t="s">
        <v>2</v>
      </c>
      <c r="C32" s="61" t="s">
        <v>151</v>
      </c>
      <c r="D32" s="59">
        <v>460000</v>
      </c>
      <c r="E32" s="59">
        <f>D32*10/100</f>
        <v>46000</v>
      </c>
      <c r="F32" s="59">
        <f t="shared" ref="F32:F37" si="3">D32+E32</f>
        <v>506000</v>
      </c>
    </row>
    <row r="33" spans="2:6" ht="18" customHeight="1" x14ac:dyDescent="0.25">
      <c r="B33" s="60" t="s">
        <v>3</v>
      </c>
      <c r="C33" s="61" t="s">
        <v>208</v>
      </c>
      <c r="D33" s="59">
        <v>400000</v>
      </c>
      <c r="E33" s="59">
        <f t="shared" ref="E33:E37" si="4">D33*10/100</f>
        <v>40000</v>
      </c>
      <c r="F33" s="59">
        <f t="shared" si="3"/>
        <v>440000</v>
      </c>
    </row>
    <row r="34" spans="2:6" ht="18" customHeight="1" x14ac:dyDescent="0.25">
      <c r="B34" s="60" t="s">
        <v>4</v>
      </c>
      <c r="C34" s="61" t="s">
        <v>152</v>
      </c>
      <c r="D34" s="59">
        <v>350000</v>
      </c>
      <c r="E34" s="59">
        <f t="shared" si="4"/>
        <v>35000</v>
      </c>
      <c r="F34" s="59">
        <f t="shared" si="3"/>
        <v>385000</v>
      </c>
    </row>
    <row r="35" spans="2:6" ht="18" customHeight="1" x14ac:dyDescent="0.25">
      <c r="B35" s="60" t="s">
        <v>8</v>
      </c>
      <c r="C35" s="61" t="s">
        <v>153</v>
      </c>
      <c r="D35" s="59">
        <v>230000</v>
      </c>
      <c r="E35" s="59">
        <f t="shared" si="4"/>
        <v>23000</v>
      </c>
      <c r="F35" s="59">
        <f t="shared" si="3"/>
        <v>253000</v>
      </c>
    </row>
    <row r="36" spans="2:6" ht="21.75" customHeight="1" x14ac:dyDescent="0.25">
      <c r="B36" s="60" t="s">
        <v>9</v>
      </c>
      <c r="C36" s="69" t="s">
        <v>210</v>
      </c>
      <c r="D36" s="59">
        <v>140000</v>
      </c>
      <c r="E36" s="59">
        <f>D36*10/100</f>
        <v>14000</v>
      </c>
      <c r="F36" s="59">
        <f t="shared" si="3"/>
        <v>154000</v>
      </c>
    </row>
    <row r="37" spans="2:6" ht="21.95" customHeight="1" x14ac:dyDescent="0.25">
      <c r="B37" s="60" t="s">
        <v>10</v>
      </c>
      <c r="C37" s="61" t="s">
        <v>157</v>
      </c>
      <c r="D37" s="59">
        <v>110000</v>
      </c>
      <c r="E37" s="59">
        <f t="shared" si="4"/>
        <v>11000</v>
      </c>
      <c r="F37" s="59">
        <f t="shared" si="3"/>
        <v>121000</v>
      </c>
    </row>
    <row r="38" spans="2:6" ht="21.95" customHeight="1" x14ac:dyDescent="0.25">
      <c r="B38" s="19"/>
      <c r="C38" s="20"/>
    </row>
  </sheetData>
  <mergeCells count="6">
    <mergeCell ref="F4:F5"/>
    <mergeCell ref="D4:D5"/>
    <mergeCell ref="B3:C3"/>
    <mergeCell ref="B4:B5"/>
    <mergeCell ref="C4:C5"/>
    <mergeCell ref="E4:E5"/>
  </mergeCells>
  <pageMargins left="1" right="0" top="0.25" bottom="0" header="0.3" footer="0.3"/>
  <pageSetup scale="8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F47"/>
  <sheetViews>
    <sheetView topLeftCell="A13" workbookViewId="0">
      <selection activeCell="C23" sqref="C23"/>
    </sheetView>
  </sheetViews>
  <sheetFormatPr defaultRowHeight="21.95" customHeight="1" x14ac:dyDescent="0.25"/>
  <cols>
    <col min="1" max="1" width="8.140625" style="4" customWidth="1"/>
    <col min="2" max="2" width="5" style="3" bestFit="1" customWidth="1"/>
    <col min="3" max="3" width="66.85546875" style="4" customWidth="1"/>
    <col min="4" max="4" width="28.28515625" style="4" hidden="1" customWidth="1"/>
    <col min="5" max="5" width="15.28515625" style="4" hidden="1" customWidth="1"/>
    <col min="6" max="6" width="24.28515625" style="4" customWidth="1"/>
    <col min="7" max="16384" width="9.140625" style="4"/>
  </cols>
  <sheetData>
    <row r="2" spans="2:6" s="25" customFormat="1" ht="21.95" customHeight="1" x14ac:dyDescent="0.5">
      <c r="B2" s="147" t="s">
        <v>377</v>
      </c>
      <c r="C2" s="155"/>
      <c r="D2" s="47"/>
      <c r="E2" s="48"/>
      <c r="F2" s="48"/>
    </row>
    <row r="3" spans="2:6" s="26" customFormat="1" ht="68.25" customHeight="1" x14ac:dyDescent="0.25">
      <c r="B3" s="49" t="s">
        <v>2</v>
      </c>
      <c r="C3" s="158" t="s">
        <v>234</v>
      </c>
      <c r="D3" s="159"/>
      <c r="E3" s="57"/>
      <c r="F3" s="78"/>
    </row>
    <row r="4" spans="2:6" ht="21.95" customHeight="1" x14ac:dyDescent="0.25">
      <c r="B4" s="148" t="s">
        <v>0</v>
      </c>
      <c r="C4" s="157" t="s">
        <v>1</v>
      </c>
      <c r="D4" s="152" t="s">
        <v>362</v>
      </c>
      <c r="E4" s="152" t="s">
        <v>398</v>
      </c>
      <c r="F4" s="153" t="s">
        <v>375</v>
      </c>
    </row>
    <row r="5" spans="2:6" ht="27.75" customHeight="1" x14ac:dyDescent="0.25">
      <c r="B5" s="156"/>
      <c r="C5" s="157"/>
      <c r="D5" s="152"/>
      <c r="E5" s="152"/>
      <c r="F5" s="154"/>
    </row>
    <row r="6" spans="2:6" s="25" customFormat="1" ht="19.5" customHeight="1" x14ac:dyDescent="0.5">
      <c r="B6" s="79" t="s">
        <v>5</v>
      </c>
      <c r="C6" s="71" t="s">
        <v>6</v>
      </c>
      <c r="D6" s="73"/>
      <c r="E6" s="71"/>
      <c r="F6" s="48"/>
    </row>
    <row r="7" spans="2:6" ht="40.5" x14ac:dyDescent="0.3">
      <c r="B7" s="62" t="s">
        <v>2</v>
      </c>
      <c r="C7" s="80" t="s">
        <v>392</v>
      </c>
      <c r="D7" s="59">
        <v>66000</v>
      </c>
      <c r="E7" s="59">
        <f>D7*20/100</f>
        <v>13200</v>
      </c>
      <c r="F7" s="81">
        <f>D7+E7</f>
        <v>79200</v>
      </c>
    </row>
    <row r="8" spans="2:6" ht="40.5" x14ac:dyDescent="0.25">
      <c r="B8" s="72" t="s">
        <v>3</v>
      </c>
      <c r="C8" s="82" t="s">
        <v>170</v>
      </c>
      <c r="D8" s="59">
        <v>35500</v>
      </c>
      <c r="E8" s="59">
        <f>D8*14.93/100</f>
        <v>5300.15</v>
      </c>
      <c r="F8" s="81">
        <f t="shared" ref="F8:F31" si="0">D8+E8</f>
        <v>40800.15</v>
      </c>
    </row>
    <row r="9" spans="2:6" ht="19.5" customHeight="1" x14ac:dyDescent="0.3">
      <c r="B9" s="83" t="s">
        <v>4</v>
      </c>
      <c r="C9" s="70" t="s">
        <v>22</v>
      </c>
      <c r="D9" s="59">
        <v>30000</v>
      </c>
      <c r="E9" s="59">
        <f t="shared" ref="E9:E28" si="1">D9*15/100</f>
        <v>4500</v>
      </c>
      <c r="F9" s="81">
        <f t="shared" si="0"/>
        <v>34500</v>
      </c>
    </row>
    <row r="10" spans="2:6" ht="19.5" customHeight="1" x14ac:dyDescent="0.3">
      <c r="B10" s="83" t="s">
        <v>8</v>
      </c>
      <c r="C10" s="70" t="s">
        <v>378</v>
      </c>
      <c r="D10" s="59">
        <v>24500</v>
      </c>
      <c r="E10" s="59">
        <v>3700</v>
      </c>
      <c r="F10" s="81">
        <f>D10+E10</f>
        <v>28200</v>
      </c>
    </row>
    <row r="11" spans="2:6" ht="19.5" customHeight="1" x14ac:dyDescent="0.3">
      <c r="B11" s="83" t="s">
        <v>9</v>
      </c>
      <c r="C11" s="70" t="s">
        <v>171</v>
      </c>
      <c r="D11" s="59">
        <v>24500</v>
      </c>
      <c r="E11" s="59">
        <v>3700</v>
      </c>
      <c r="F11" s="81">
        <f t="shared" si="0"/>
        <v>28200</v>
      </c>
    </row>
    <row r="12" spans="2:6" ht="19.5" customHeight="1" x14ac:dyDescent="0.3">
      <c r="B12" s="83" t="s">
        <v>10</v>
      </c>
      <c r="C12" s="70" t="s">
        <v>233</v>
      </c>
      <c r="D12" s="59">
        <v>24500</v>
      </c>
      <c r="E12" s="59">
        <v>3700</v>
      </c>
      <c r="F12" s="81">
        <f t="shared" si="0"/>
        <v>28200</v>
      </c>
    </row>
    <row r="13" spans="2:6" ht="19.5" customHeight="1" x14ac:dyDescent="0.3">
      <c r="B13" s="84" t="s">
        <v>14</v>
      </c>
      <c r="C13" s="70" t="s">
        <v>23</v>
      </c>
      <c r="D13" s="59">
        <v>24500</v>
      </c>
      <c r="E13" s="59">
        <v>3700</v>
      </c>
      <c r="F13" s="81">
        <f t="shared" si="0"/>
        <v>28200</v>
      </c>
    </row>
    <row r="14" spans="2:6" s="11" customFormat="1" ht="24.75" x14ac:dyDescent="0.25">
      <c r="B14" s="62" t="s">
        <v>15</v>
      </c>
      <c r="C14" s="69" t="s">
        <v>379</v>
      </c>
      <c r="D14" s="59">
        <v>24500</v>
      </c>
      <c r="E14" s="59">
        <v>3700</v>
      </c>
      <c r="F14" s="81">
        <f t="shared" si="0"/>
        <v>28200</v>
      </c>
    </row>
    <row r="15" spans="2:6" ht="24.75" x14ac:dyDescent="0.3">
      <c r="B15" s="83" t="s">
        <v>24</v>
      </c>
      <c r="C15" s="70" t="s">
        <v>129</v>
      </c>
      <c r="D15" s="59">
        <v>24500</v>
      </c>
      <c r="E15" s="59">
        <v>3700</v>
      </c>
      <c r="F15" s="81">
        <f t="shared" si="0"/>
        <v>28200</v>
      </c>
    </row>
    <row r="16" spans="2:6" ht="19.5" customHeight="1" x14ac:dyDescent="0.3">
      <c r="B16" s="83" t="s">
        <v>174</v>
      </c>
      <c r="C16" s="118" t="s">
        <v>173</v>
      </c>
      <c r="D16" s="119">
        <v>28000</v>
      </c>
      <c r="E16" s="119">
        <f t="shared" si="1"/>
        <v>4200</v>
      </c>
      <c r="F16" s="120"/>
    </row>
    <row r="17" spans="2:6" ht="19.5" customHeight="1" x14ac:dyDescent="0.3">
      <c r="B17" s="83"/>
      <c r="C17" s="121" t="s">
        <v>39</v>
      </c>
      <c r="D17" s="119"/>
      <c r="E17" s="119"/>
      <c r="F17" s="120">
        <v>33500</v>
      </c>
    </row>
    <row r="18" spans="2:6" ht="19.5" customHeight="1" x14ac:dyDescent="0.3">
      <c r="B18" s="83"/>
      <c r="C18" s="121" t="s">
        <v>40</v>
      </c>
      <c r="D18" s="119"/>
      <c r="E18" s="119"/>
      <c r="F18" s="120">
        <v>33000</v>
      </c>
    </row>
    <row r="19" spans="2:6" ht="19.5" customHeight="1" x14ac:dyDescent="0.3">
      <c r="B19" s="83"/>
      <c r="C19" s="121" t="s">
        <v>41</v>
      </c>
      <c r="D19" s="119"/>
      <c r="E19" s="119"/>
      <c r="F19" s="120">
        <v>32500</v>
      </c>
    </row>
    <row r="20" spans="2:6" ht="19.5" customHeight="1" x14ac:dyDescent="0.3">
      <c r="B20" s="83"/>
      <c r="C20" s="121" t="s">
        <v>52</v>
      </c>
      <c r="D20" s="119"/>
      <c r="E20" s="119"/>
      <c r="F20" s="120">
        <v>32000</v>
      </c>
    </row>
    <row r="21" spans="2:6" s="25" customFormat="1" ht="19.5" customHeight="1" x14ac:dyDescent="0.3">
      <c r="B21" s="79" t="s">
        <v>11</v>
      </c>
      <c r="C21" s="118" t="s">
        <v>25</v>
      </c>
      <c r="D21" s="119"/>
      <c r="E21" s="119"/>
      <c r="F21" s="120"/>
    </row>
    <row r="22" spans="2:6" ht="19.5" customHeight="1" x14ac:dyDescent="0.3">
      <c r="B22" s="83" t="s">
        <v>2</v>
      </c>
      <c r="C22" s="118" t="s">
        <v>172</v>
      </c>
      <c r="D22" s="119">
        <v>22000</v>
      </c>
      <c r="E22" s="119">
        <f t="shared" si="1"/>
        <v>3300</v>
      </c>
      <c r="F22" s="120"/>
    </row>
    <row r="23" spans="2:6" ht="19.5" customHeight="1" x14ac:dyDescent="0.3">
      <c r="B23" s="83"/>
      <c r="C23" s="121" t="s">
        <v>39</v>
      </c>
      <c r="D23" s="119"/>
      <c r="E23" s="119"/>
      <c r="F23" s="120">
        <v>26500</v>
      </c>
    </row>
    <row r="24" spans="2:6" ht="19.5" customHeight="1" x14ac:dyDescent="0.3">
      <c r="B24" s="83"/>
      <c r="C24" s="121" t="s">
        <v>40</v>
      </c>
      <c r="D24" s="119"/>
      <c r="E24" s="119"/>
      <c r="F24" s="120">
        <v>26000</v>
      </c>
    </row>
    <row r="25" spans="2:6" ht="19.5" customHeight="1" x14ac:dyDescent="0.3">
      <c r="B25" s="83"/>
      <c r="C25" s="121" t="s">
        <v>41</v>
      </c>
      <c r="D25" s="119"/>
      <c r="E25" s="119"/>
      <c r="F25" s="120">
        <v>25500</v>
      </c>
    </row>
    <row r="26" spans="2:6" ht="19.5" customHeight="1" x14ac:dyDescent="0.3">
      <c r="B26" s="83"/>
      <c r="C26" s="121" t="s">
        <v>52</v>
      </c>
      <c r="D26" s="119"/>
      <c r="E26" s="119"/>
      <c r="F26" s="120">
        <v>25000</v>
      </c>
    </row>
    <row r="27" spans="2:6" ht="24.75" x14ac:dyDescent="0.3">
      <c r="B27" s="83" t="s">
        <v>3</v>
      </c>
      <c r="C27" s="70" t="s">
        <v>175</v>
      </c>
      <c r="D27" s="59">
        <v>19000</v>
      </c>
      <c r="E27" s="59">
        <f>D27*15/100</f>
        <v>2850</v>
      </c>
      <c r="F27" s="81">
        <f t="shared" si="0"/>
        <v>21850</v>
      </c>
    </row>
    <row r="28" spans="2:6" ht="40.5" x14ac:dyDescent="0.25">
      <c r="B28" s="72" t="s">
        <v>4</v>
      </c>
      <c r="C28" s="69" t="s">
        <v>176</v>
      </c>
      <c r="D28" s="59">
        <v>12000</v>
      </c>
      <c r="E28" s="59">
        <f t="shared" si="1"/>
        <v>1800</v>
      </c>
      <c r="F28" s="81">
        <f t="shared" si="0"/>
        <v>13800</v>
      </c>
    </row>
    <row r="29" spans="2:6" s="25" customFormat="1" ht="19.5" customHeight="1" x14ac:dyDescent="0.3">
      <c r="B29" s="79" t="s">
        <v>26</v>
      </c>
      <c r="C29" s="71" t="s">
        <v>27</v>
      </c>
      <c r="D29" s="59"/>
      <c r="E29" s="59"/>
      <c r="F29" s="81"/>
    </row>
    <row r="30" spans="2:6" s="11" customFormat="1" ht="24.75" x14ac:dyDescent="0.25">
      <c r="B30" s="72" t="s">
        <v>2</v>
      </c>
      <c r="C30" s="69" t="s">
        <v>177</v>
      </c>
      <c r="D30" s="59">
        <v>7000</v>
      </c>
      <c r="E30" s="59">
        <f t="shared" ref="E30" si="2">D30*15/100</f>
        <v>1050</v>
      </c>
      <c r="F30" s="81">
        <f t="shared" si="0"/>
        <v>8050</v>
      </c>
    </row>
    <row r="31" spans="2:6" s="11" customFormat="1" ht="40.5" x14ac:dyDescent="0.25">
      <c r="B31" s="72" t="s">
        <v>3</v>
      </c>
      <c r="C31" s="69" t="s">
        <v>382</v>
      </c>
      <c r="D31" s="59">
        <v>6500</v>
      </c>
      <c r="E31" s="59">
        <v>1000</v>
      </c>
      <c r="F31" s="81">
        <f t="shared" si="0"/>
        <v>7500</v>
      </c>
    </row>
    <row r="32" spans="2:6" s="26" customFormat="1" ht="29.25" customHeight="1" x14ac:dyDescent="0.25">
      <c r="B32" s="49">
        <v>3</v>
      </c>
      <c r="C32" s="57" t="s">
        <v>157</v>
      </c>
      <c r="D32" s="59">
        <v>5500</v>
      </c>
      <c r="E32" s="59">
        <v>800</v>
      </c>
      <c r="F32" s="81">
        <f>D32+E32</f>
        <v>6300</v>
      </c>
    </row>
    <row r="33" spans="4:5" ht="27.75" customHeight="1" x14ac:dyDescent="0.25">
      <c r="D33" s="16"/>
      <c r="E33" s="16"/>
    </row>
    <row r="34" spans="4:5" ht="21.95" customHeight="1" x14ac:dyDescent="0.25">
      <c r="D34" s="16"/>
      <c r="E34" s="16"/>
    </row>
    <row r="35" spans="4:5" ht="21.95" customHeight="1" x14ac:dyDescent="0.25">
      <c r="D35" s="16"/>
      <c r="E35" s="16"/>
    </row>
    <row r="36" spans="4:5" ht="21.95" customHeight="1" x14ac:dyDescent="0.25">
      <c r="D36" s="16"/>
      <c r="E36" s="16"/>
    </row>
    <row r="37" spans="4:5" ht="21.95" customHeight="1" x14ac:dyDescent="0.25">
      <c r="D37" s="16"/>
      <c r="E37" s="16"/>
    </row>
    <row r="38" spans="4:5" ht="21.95" customHeight="1" x14ac:dyDescent="0.25">
      <c r="D38" s="16"/>
      <c r="E38" s="16"/>
    </row>
    <row r="39" spans="4:5" ht="21.95" customHeight="1" x14ac:dyDescent="0.25">
      <c r="D39" s="16"/>
      <c r="E39" s="16"/>
    </row>
    <row r="40" spans="4:5" ht="21.95" customHeight="1" x14ac:dyDescent="0.25">
      <c r="D40" s="16"/>
      <c r="E40" s="16"/>
    </row>
    <row r="41" spans="4:5" ht="21.95" customHeight="1" x14ac:dyDescent="0.25">
      <c r="D41" s="16"/>
      <c r="E41" s="16"/>
    </row>
    <row r="42" spans="4:5" ht="21.95" customHeight="1" x14ac:dyDescent="0.25">
      <c r="D42" s="16"/>
      <c r="E42" s="16"/>
    </row>
    <row r="43" spans="4:5" ht="21.95" customHeight="1" x14ac:dyDescent="0.25">
      <c r="D43" s="16"/>
      <c r="E43" s="16"/>
    </row>
    <row r="44" spans="4:5" ht="21.95" customHeight="1" x14ac:dyDescent="0.25">
      <c r="D44" s="16"/>
      <c r="E44" s="16"/>
    </row>
    <row r="45" spans="4:5" ht="21.95" customHeight="1" x14ac:dyDescent="0.25">
      <c r="D45" s="16"/>
      <c r="E45" s="16"/>
    </row>
    <row r="46" spans="4:5" ht="21.95" customHeight="1" x14ac:dyDescent="0.25">
      <c r="D46" s="16"/>
      <c r="E46" s="16"/>
    </row>
    <row r="47" spans="4:5" ht="21.95" customHeight="1" x14ac:dyDescent="0.25">
      <c r="D47" s="16"/>
      <c r="E47" s="16"/>
    </row>
  </sheetData>
  <mergeCells count="7">
    <mergeCell ref="E4:E5"/>
    <mergeCell ref="F4:F5"/>
    <mergeCell ref="B2:C2"/>
    <mergeCell ref="B4:B5"/>
    <mergeCell ref="C4:C5"/>
    <mergeCell ref="D4:D5"/>
    <mergeCell ref="C3:D3"/>
  </mergeCells>
  <pageMargins left="1" right="0" top="0.25" bottom="0" header="0.3" footer="0.3"/>
  <pageSetup scale="8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F37"/>
  <sheetViews>
    <sheetView workbookViewId="0">
      <selection activeCell="F23" sqref="F23"/>
    </sheetView>
  </sheetViews>
  <sheetFormatPr defaultRowHeight="21.95" customHeight="1" x14ac:dyDescent="0.25"/>
  <cols>
    <col min="1" max="1" width="5" style="4" customWidth="1"/>
    <col min="2" max="2" width="6.85546875" style="3" customWidth="1"/>
    <col min="3" max="3" width="61.28515625" style="4" customWidth="1"/>
    <col min="4" max="4" width="16.7109375" style="4" hidden="1" customWidth="1"/>
    <col min="5" max="5" width="13.140625" style="4" hidden="1" customWidth="1"/>
    <col min="6" max="6" width="19.42578125" style="4" customWidth="1"/>
    <col min="7" max="16384" width="9.140625" style="4"/>
  </cols>
  <sheetData>
    <row r="2" spans="1:6" s="25" customFormat="1" ht="21.95" customHeight="1" x14ac:dyDescent="0.5">
      <c r="B2" s="162" t="s">
        <v>377</v>
      </c>
      <c r="C2" s="162"/>
      <c r="D2" s="70"/>
      <c r="E2" s="71"/>
      <c r="F2" s="71"/>
    </row>
    <row r="3" spans="1:6" s="25" customFormat="1" ht="40.5" customHeight="1" x14ac:dyDescent="0.3">
      <c r="B3" s="163" t="s">
        <v>342</v>
      </c>
      <c r="C3" s="163"/>
      <c r="D3" s="163"/>
      <c r="E3" s="71"/>
      <c r="F3" s="71"/>
    </row>
    <row r="4" spans="1:6" ht="20.100000000000001" customHeight="1" x14ac:dyDescent="0.25">
      <c r="B4" s="157" t="s">
        <v>0</v>
      </c>
      <c r="C4" s="157" t="s">
        <v>1</v>
      </c>
      <c r="D4" s="152" t="s">
        <v>356</v>
      </c>
      <c r="E4" s="152" t="s">
        <v>388</v>
      </c>
      <c r="F4" s="152" t="s">
        <v>366</v>
      </c>
    </row>
    <row r="5" spans="1:6" ht="45.75" customHeight="1" x14ac:dyDescent="0.25">
      <c r="B5" s="157"/>
      <c r="C5" s="157"/>
      <c r="D5" s="152"/>
      <c r="E5" s="152"/>
      <c r="F5" s="152"/>
    </row>
    <row r="6" spans="1:6" s="25" customFormat="1" ht="21.95" customHeight="1" x14ac:dyDescent="0.5">
      <c r="B6" s="49" t="s">
        <v>5</v>
      </c>
      <c r="C6" s="71" t="s">
        <v>6</v>
      </c>
      <c r="D6" s="73"/>
      <c r="E6" s="71"/>
      <c r="F6" s="71"/>
    </row>
    <row r="7" spans="1:6" ht="21.95" customHeight="1" x14ac:dyDescent="0.3">
      <c r="B7" s="60" t="s">
        <v>2</v>
      </c>
      <c r="C7" s="70" t="s">
        <v>7</v>
      </c>
      <c r="D7" s="59">
        <v>1800000</v>
      </c>
      <c r="E7" s="59">
        <f>D7*20/100</f>
        <v>360000</v>
      </c>
      <c r="F7" s="59">
        <f>D7+E7</f>
        <v>2160000</v>
      </c>
    </row>
    <row r="8" spans="1:6" ht="24.75" x14ac:dyDescent="0.25">
      <c r="B8" s="60" t="s">
        <v>3</v>
      </c>
      <c r="C8" s="69" t="s">
        <v>77</v>
      </c>
      <c r="D8" s="59">
        <v>1000000</v>
      </c>
      <c r="E8" s="59">
        <f t="shared" ref="E8:E15" si="0">D8*15/100</f>
        <v>150000</v>
      </c>
      <c r="F8" s="59">
        <f t="shared" ref="F8:F23" si="1">D8+E8</f>
        <v>1150000</v>
      </c>
    </row>
    <row r="9" spans="1:6" ht="40.5" x14ac:dyDescent="0.25">
      <c r="B9" s="60" t="s">
        <v>4</v>
      </c>
      <c r="C9" s="69" t="s">
        <v>78</v>
      </c>
      <c r="D9" s="59">
        <v>840000</v>
      </c>
      <c r="E9" s="59">
        <f t="shared" si="0"/>
        <v>126000</v>
      </c>
      <c r="F9" s="59">
        <f t="shared" si="1"/>
        <v>966000</v>
      </c>
    </row>
    <row r="10" spans="1:6" ht="25.5" customHeight="1" x14ac:dyDescent="0.25">
      <c r="B10" s="60" t="s">
        <v>8</v>
      </c>
      <c r="C10" s="69" t="s">
        <v>38</v>
      </c>
      <c r="D10" s="59">
        <v>620000</v>
      </c>
      <c r="E10" s="59">
        <f t="shared" si="0"/>
        <v>93000</v>
      </c>
      <c r="F10" s="59">
        <f t="shared" si="1"/>
        <v>713000</v>
      </c>
    </row>
    <row r="11" spans="1:6" ht="34.5" customHeight="1" x14ac:dyDescent="0.25">
      <c r="B11" s="60" t="s">
        <v>9</v>
      </c>
      <c r="C11" s="69" t="s">
        <v>79</v>
      </c>
      <c r="D11" s="59">
        <v>620000</v>
      </c>
      <c r="E11" s="59">
        <f t="shared" si="0"/>
        <v>93000</v>
      </c>
      <c r="F11" s="59">
        <f t="shared" si="1"/>
        <v>713000</v>
      </c>
    </row>
    <row r="12" spans="1:6" ht="33.75" customHeight="1" x14ac:dyDescent="0.25">
      <c r="B12" s="60" t="s">
        <v>10</v>
      </c>
      <c r="C12" s="69" t="s">
        <v>343</v>
      </c>
      <c r="D12" s="59">
        <v>620000</v>
      </c>
      <c r="E12" s="59">
        <f t="shared" si="0"/>
        <v>93000</v>
      </c>
      <c r="F12" s="59">
        <f t="shared" si="1"/>
        <v>713000</v>
      </c>
    </row>
    <row r="13" spans="1:6" ht="33.75" customHeight="1" x14ac:dyDescent="0.25">
      <c r="B13" s="60" t="s">
        <v>14</v>
      </c>
      <c r="C13" s="69" t="s">
        <v>391</v>
      </c>
      <c r="D13" s="59">
        <v>600000</v>
      </c>
      <c r="E13" s="59">
        <f t="shared" si="0"/>
        <v>90000</v>
      </c>
      <c r="F13" s="59">
        <f t="shared" si="1"/>
        <v>690000</v>
      </c>
    </row>
    <row r="14" spans="1:6" ht="36" customHeight="1" x14ac:dyDescent="0.25">
      <c r="B14" s="60" t="s">
        <v>15</v>
      </c>
      <c r="C14" s="69" t="s">
        <v>129</v>
      </c>
      <c r="D14" s="59">
        <v>600000</v>
      </c>
      <c r="E14" s="59">
        <f t="shared" si="0"/>
        <v>90000</v>
      </c>
      <c r="F14" s="59">
        <f t="shared" si="1"/>
        <v>690000</v>
      </c>
    </row>
    <row r="15" spans="1:6" s="25" customFormat="1" ht="18" customHeight="1" x14ac:dyDescent="0.3">
      <c r="A15" s="4"/>
      <c r="B15" s="49" t="s">
        <v>11</v>
      </c>
      <c r="C15" s="71" t="s">
        <v>17</v>
      </c>
      <c r="D15" s="59">
        <v>660000</v>
      </c>
      <c r="E15" s="59">
        <f t="shared" si="0"/>
        <v>99000</v>
      </c>
      <c r="F15" s="59">
        <f t="shared" si="1"/>
        <v>759000</v>
      </c>
    </row>
    <row r="16" spans="1:6" s="25" customFormat="1" ht="21.95" customHeight="1" x14ac:dyDescent="0.3">
      <c r="B16" s="49" t="s">
        <v>26</v>
      </c>
      <c r="C16" s="71" t="s">
        <v>51</v>
      </c>
      <c r="D16" s="59"/>
      <c r="E16" s="59"/>
      <c r="F16" s="59"/>
    </row>
    <row r="17" spans="2:6" ht="21.95" customHeight="1" x14ac:dyDescent="0.3">
      <c r="B17" s="60" t="s">
        <v>2</v>
      </c>
      <c r="C17" s="70" t="s">
        <v>39</v>
      </c>
      <c r="D17" s="59">
        <v>600000</v>
      </c>
      <c r="E17" s="59">
        <f t="shared" ref="E17:E24" si="2">D17*15/100</f>
        <v>90000</v>
      </c>
      <c r="F17" s="59">
        <f t="shared" si="1"/>
        <v>690000</v>
      </c>
    </row>
    <row r="18" spans="2:6" ht="21.95" customHeight="1" x14ac:dyDescent="0.3">
      <c r="B18" s="60" t="s">
        <v>3</v>
      </c>
      <c r="C18" s="70" t="s">
        <v>40</v>
      </c>
      <c r="D18" s="59">
        <v>540000</v>
      </c>
      <c r="E18" s="59">
        <f t="shared" si="2"/>
        <v>81000</v>
      </c>
      <c r="F18" s="59">
        <f t="shared" si="1"/>
        <v>621000</v>
      </c>
    </row>
    <row r="19" spans="2:6" ht="21.95" customHeight="1" x14ac:dyDescent="0.3">
      <c r="B19" s="60" t="s">
        <v>4</v>
      </c>
      <c r="C19" s="70" t="s">
        <v>41</v>
      </c>
      <c r="D19" s="59">
        <v>430000</v>
      </c>
      <c r="E19" s="59">
        <f t="shared" si="2"/>
        <v>64500</v>
      </c>
      <c r="F19" s="59">
        <f t="shared" si="1"/>
        <v>494500</v>
      </c>
    </row>
    <row r="20" spans="2:6" ht="21.95" customHeight="1" x14ac:dyDescent="0.3">
      <c r="B20" s="60" t="s">
        <v>8</v>
      </c>
      <c r="C20" s="70" t="s">
        <v>52</v>
      </c>
      <c r="D20" s="59">
        <v>390000</v>
      </c>
      <c r="E20" s="59">
        <f t="shared" si="2"/>
        <v>58500</v>
      </c>
      <c r="F20" s="59">
        <f t="shared" si="1"/>
        <v>448500</v>
      </c>
    </row>
    <row r="21" spans="2:6" s="11" customFormat="1" ht="40.5" x14ac:dyDescent="0.25">
      <c r="B21" s="60" t="s">
        <v>9</v>
      </c>
      <c r="C21" s="69" t="s">
        <v>344</v>
      </c>
      <c r="D21" s="59">
        <v>325000</v>
      </c>
      <c r="E21" s="59">
        <f t="shared" si="2"/>
        <v>48750</v>
      </c>
      <c r="F21" s="59">
        <f t="shared" si="1"/>
        <v>373750</v>
      </c>
    </row>
    <row r="22" spans="2:6" ht="23.25" customHeight="1" x14ac:dyDescent="0.25">
      <c r="B22" s="60" t="s">
        <v>10</v>
      </c>
      <c r="C22" s="69" t="s">
        <v>130</v>
      </c>
      <c r="D22" s="59">
        <v>300000</v>
      </c>
      <c r="E22" s="59">
        <f t="shared" si="2"/>
        <v>45000</v>
      </c>
      <c r="F22" s="59">
        <f t="shared" si="1"/>
        <v>345000</v>
      </c>
    </row>
    <row r="23" spans="2:6" ht="21.95" customHeight="1" x14ac:dyDescent="0.3">
      <c r="B23" s="60">
        <v>3</v>
      </c>
      <c r="C23" s="70" t="s">
        <v>12</v>
      </c>
      <c r="D23" s="59">
        <v>235000</v>
      </c>
      <c r="E23" s="59">
        <f t="shared" si="2"/>
        <v>35250</v>
      </c>
      <c r="F23" s="59">
        <f t="shared" si="1"/>
        <v>270250</v>
      </c>
    </row>
    <row r="24" spans="2:6" s="36" customFormat="1" ht="27.75" customHeight="1" x14ac:dyDescent="0.25">
      <c r="B24" s="60" t="s">
        <v>31</v>
      </c>
      <c r="C24" s="74" t="s">
        <v>13</v>
      </c>
      <c r="D24" s="75">
        <v>135000</v>
      </c>
      <c r="E24" s="59">
        <f t="shared" si="2"/>
        <v>20250</v>
      </c>
      <c r="F24" s="75">
        <f>D24+E24</f>
        <v>155250</v>
      </c>
    </row>
    <row r="25" spans="2:6" ht="45" customHeight="1" x14ac:dyDescent="0.3">
      <c r="B25" s="160" t="s">
        <v>389</v>
      </c>
      <c r="C25" s="161"/>
      <c r="D25" s="59"/>
      <c r="E25" s="70"/>
      <c r="F25" s="70"/>
    </row>
    <row r="26" spans="2:6" ht="21.95" customHeight="1" x14ac:dyDescent="0.25">
      <c r="D26" s="34"/>
    </row>
    <row r="27" spans="2:6" ht="21.95" customHeight="1" x14ac:dyDescent="0.25">
      <c r="D27" s="34"/>
    </row>
    <row r="28" spans="2:6" ht="21.95" customHeight="1" x14ac:dyDescent="0.25">
      <c r="D28" s="34"/>
    </row>
    <row r="29" spans="2:6" ht="21.95" customHeight="1" x14ac:dyDescent="0.25">
      <c r="D29" s="34"/>
    </row>
    <row r="30" spans="2:6" ht="21.95" customHeight="1" x14ac:dyDescent="0.25">
      <c r="D30" s="34"/>
    </row>
    <row r="31" spans="2:6" ht="21.95" customHeight="1" x14ac:dyDescent="0.25">
      <c r="D31" s="34"/>
    </row>
    <row r="32" spans="2:6" ht="21.95" customHeight="1" x14ac:dyDescent="0.25">
      <c r="D32" s="34"/>
    </row>
    <row r="33" spans="4:4" ht="21.95" customHeight="1" x14ac:dyDescent="0.25">
      <c r="D33" s="34"/>
    </row>
    <row r="34" spans="4:4" ht="21.95" customHeight="1" x14ac:dyDescent="0.25">
      <c r="D34" s="34"/>
    </row>
    <row r="35" spans="4:4" ht="21.95" customHeight="1" x14ac:dyDescent="0.25">
      <c r="D35" s="34"/>
    </row>
    <row r="36" spans="4:4" ht="21.95" customHeight="1" x14ac:dyDescent="0.25">
      <c r="D36" s="34"/>
    </row>
    <row r="37" spans="4:4" ht="21.95" customHeight="1" x14ac:dyDescent="0.25">
      <c r="D37" s="34"/>
    </row>
  </sheetData>
  <mergeCells count="8">
    <mergeCell ref="E4:E5"/>
    <mergeCell ref="F4:F5"/>
    <mergeCell ref="B25:C25"/>
    <mergeCell ref="D4:D5"/>
    <mergeCell ref="B2:C2"/>
    <mergeCell ref="B4:B5"/>
    <mergeCell ref="C4:C5"/>
    <mergeCell ref="B3:D3"/>
  </mergeCells>
  <pageMargins left="1" right="0" top="0.25" bottom="0" header="0.3" footer="0.3"/>
  <pageSetup scale="88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K37"/>
  <sheetViews>
    <sheetView workbookViewId="0">
      <selection activeCell="D1" sqref="D1:E1048576"/>
    </sheetView>
  </sheetViews>
  <sheetFormatPr defaultRowHeight="21.95" customHeight="1" x14ac:dyDescent="0.25"/>
  <cols>
    <col min="1" max="1" width="0.28515625" style="4" customWidth="1"/>
    <col min="2" max="2" width="5" style="3" bestFit="1" customWidth="1"/>
    <col min="3" max="3" width="56.5703125" style="4" customWidth="1"/>
    <col min="4" max="4" width="32.5703125" style="4" hidden="1" customWidth="1"/>
    <col min="5" max="5" width="20.28515625" style="4" hidden="1" customWidth="1"/>
    <col min="6" max="6" width="17.140625" style="4" customWidth="1"/>
    <col min="7" max="10" width="9.140625" style="4" customWidth="1"/>
    <col min="11" max="16384" width="9.140625" style="4"/>
  </cols>
  <sheetData>
    <row r="1" spans="2:6" ht="12" customHeight="1" x14ac:dyDescent="0.25">
      <c r="D1" s="4" t="s">
        <v>404</v>
      </c>
    </row>
    <row r="2" spans="2:6" s="25" customFormat="1" ht="20.25" customHeight="1" x14ac:dyDescent="0.5">
      <c r="B2" s="147" t="s">
        <v>377</v>
      </c>
      <c r="C2" s="147"/>
      <c r="D2" s="4"/>
    </row>
    <row r="3" spans="2:6" s="25" customFormat="1" ht="53.25" customHeight="1" x14ac:dyDescent="0.3">
      <c r="B3" s="168" t="s">
        <v>341</v>
      </c>
      <c r="C3" s="168"/>
      <c r="D3" s="168"/>
    </row>
    <row r="4" spans="2:6" ht="16.5" x14ac:dyDescent="0.25">
      <c r="B4" s="148" t="s">
        <v>0</v>
      </c>
      <c r="C4" s="148" t="s">
        <v>1</v>
      </c>
      <c r="D4" s="164" t="s">
        <v>333</v>
      </c>
      <c r="E4" s="164" t="s">
        <v>399</v>
      </c>
      <c r="F4" s="145" t="s">
        <v>363</v>
      </c>
    </row>
    <row r="5" spans="2:6" ht="42" customHeight="1" x14ac:dyDescent="0.25">
      <c r="B5" s="167"/>
      <c r="C5" s="167"/>
      <c r="D5" s="165"/>
      <c r="E5" s="165"/>
      <c r="F5" s="166"/>
    </row>
    <row r="6" spans="2:6" s="25" customFormat="1" ht="20.25" customHeight="1" x14ac:dyDescent="0.35">
      <c r="B6" s="29" t="s">
        <v>5</v>
      </c>
      <c r="C6" s="71" t="s">
        <v>6</v>
      </c>
      <c r="D6" s="24"/>
      <c r="F6" s="48"/>
    </row>
    <row r="7" spans="2:6" s="11" customFormat="1" ht="20.25" customHeight="1" x14ac:dyDescent="0.25">
      <c r="B7" s="109" t="s">
        <v>2</v>
      </c>
      <c r="C7" s="112" t="s">
        <v>7</v>
      </c>
      <c r="D7" s="59">
        <v>1800000</v>
      </c>
      <c r="E7" s="59">
        <f>D7*20/100</f>
        <v>360000</v>
      </c>
      <c r="F7" s="98">
        <f>D7+E7</f>
        <v>2160000</v>
      </c>
    </row>
    <row r="8" spans="2:6" s="11" customFormat="1" ht="40.5" x14ac:dyDescent="0.25">
      <c r="B8" s="109" t="s">
        <v>3</v>
      </c>
      <c r="C8" s="85" t="s">
        <v>72</v>
      </c>
      <c r="D8" s="59">
        <v>1100000</v>
      </c>
      <c r="E8" s="59">
        <f t="shared" ref="E8:E18" si="0">D8*15/100</f>
        <v>165000</v>
      </c>
      <c r="F8" s="98">
        <f t="shared" ref="F8:F31" si="1">D8+E8</f>
        <v>1265000</v>
      </c>
    </row>
    <row r="9" spans="2:6" s="36" customFormat="1" ht="40.5" x14ac:dyDescent="0.25">
      <c r="B9" s="113" t="s">
        <v>4</v>
      </c>
      <c r="C9" s="86" t="s">
        <v>73</v>
      </c>
      <c r="D9" s="59">
        <v>1000000</v>
      </c>
      <c r="E9" s="59">
        <f t="shared" si="0"/>
        <v>150000</v>
      </c>
      <c r="F9" s="98">
        <f t="shared" si="1"/>
        <v>1150000</v>
      </c>
    </row>
    <row r="10" spans="2:6" ht="40.5" x14ac:dyDescent="0.3">
      <c r="B10" s="109" t="s">
        <v>8</v>
      </c>
      <c r="C10" s="114" t="s">
        <v>74</v>
      </c>
      <c r="D10" s="59">
        <v>880000</v>
      </c>
      <c r="E10" s="59">
        <f t="shared" si="0"/>
        <v>132000</v>
      </c>
      <c r="F10" s="98">
        <f t="shared" si="1"/>
        <v>1012000</v>
      </c>
    </row>
    <row r="11" spans="2:6" ht="40.5" x14ac:dyDescent="0.3">
      <c r="B11" s="109" t="s">
        <v>9</v>
      </c>
      <c r="C11" s="114" t="s">
        <v>75</v>
      </c>
      <c r="D11" s="59">
        <v>880000</v>
      </c>
      <c r="E11" s="59">
        <f t="shared" si="0"/>
        <v>132000</v>
      </c>
      <c r="F11" s="98">
        <f t="shared" si="1"/>
        <v>1012000</v>
      </c>
    </row>
    <row r="12" spans="2:6" s="11" customFormat="1" ht="33" customHeight="1" x14ac:dyDescent="0.25">
      <c r="B12" s="110" t="s">
        <v>10</v>
      </c>
      <c r="C12" s="85" t="s">
        <v>28</v>
      </c>
      <c r="D12" s="59">
        <v>1100000</v>
      </c>
      <c r="E12" s="59">
        <f t="shared" si="0"/>
        <v>165000</v>
      </c>
      <c r="F12" s="98">
        <f t="shared" si="1"/>
        <v>1265000</v>
      </c>
    </row>
    <row r="13" spans="2:6" s="11" customFormat="1" ht="20.25" customHeight="1" x14ac:dyDescent="0.25">
      <c r="B13" s="110" t="s">
        <v>14</v>
      </c>
      <c r="C13" s="85" t="s">
        <v>129</v>
      </c>
      <c r="D13" s="59">
        <v>660000</v>
      </c>
      <c r="E13" s="59">
        <f t="shared" si="0"/>
        <v>99000</v>
      </c>
      <c r="F13" s="98">
        <f t="shared" si="1"/>
        <v>759000</v>
      </c>
    </row>
    <row r="14" spans="2:6" s="25" customFormat="1" ht="20.25" customHeight="1" x14ac:dyDescent="0.3">
      <c r="B14" s="79" t="s">
        <v>11</v>
      </c>
      <c r="C14" s="71" t="s">
        <v>37</v>
      </c>
      <c r="D14" s="59"/>
      <c r="E14" s="59">
        <f t="shared" si="0"/>
        <v>0</v>
      </c>
      <c r="F14" s="98"/>
    </row>
    <row r="15" spans="2:6" ht="20.25" customHeight="1" x14ac:dyDescent="0.3">
      <c r="B15" s="83"/>
      <c r="C15" s="115" t="s">
        <v>39</v>
      </c>
      <c r="D15" s="59">
        <v>990000</v>
      </c>
      <c r="E15" s="59">
        <f t="shared" si="0"/>
        <v>148500</v>
      </c>
      <c r="F15" s="98">
        <f t="shared" si="1"/>
        <v>1138500</v>
      </c>
    </row>
    <row r="16" spans="2:6" ht="20.25" customHeight="1" x14ac:dyDescent="0.3">
      <c r="B16" s="83"/>
      <c r="C16" s="70" t="s">
        <v>40</v>
      </c>
      <c r="D16" s="59">
        <v>880000</v>
      </c>
      <c r="E16" s="59">
        <f t="shared" si="0"/>
        <v>132000</v>
      </c>
      <c r="F16" s="98">
        <f t="shared" si="1"/>
        <v>1012000</v>
      </c>
    </row>
    <row r="17" spans="2:11" ht="20.25" customHeight="1" x14ac:dyDescent="0.3">
      <c r="B17" s="83"/>
      <c r="C17" s="70" t="s">
        <v>41</v>
      </c>
      <c r="D17" s="59">
        <v>770000</v>
      </c>
      <c r="E17" s="59">
        <f t="shared" si="0"/>
        <v>115500</v>
      </c>
      <c r="F17" s="98">
        <f t="shared" si="1"/>
        <v>885500</v>
      </c>
    </row>
    <row r="18" spans="2:11" ht="20.25" customHeight="1" x14ac:dyDescent="0.3">
      <c r="B18" s="83"/>
      <c r="C18" s="70" t="s">
        <v>52</v>
      </c>
      <c r="D18" s="59">
        <v>620000</v>
      </c>
      <c r="E18" s="59">
        <f t="shared" si="0"/>
        <v>93000</v>
      </c>
      <c r="F18" s="98">
        <f t="shared" si="1"/>
        <v>713000</v>
      </c>
    </row>
    <row r="19" spans="2:11" s="25" customFormat="1" ht="20.25" customHeight="1" x14ac:dyDescent="0.3">
      <c r="B19" s="79" t="s">
        <v>26</v>
      </c>
      <c r="C19" s="71" t="s">
        <v>36</v>
      </c>
      <c r="D19" s="59"/>
      <c r="E19" s="59"/>
      <c r="F19" s="98"/>
    </row>
    <row r="20" spans="2:11" ht="20.25" customHeight="1" x14ac:dyDescent="0.3">
      <c r="B20" s="83" t="s">
        <v>2</v>
      </c>
      <c r="C20" s="115" t="s">
        <v>39</v>
      </c>
      <c r="D20" s="59">
        <v>880000</v>
      </c>
      <c r="E20" s="59">
        <f t="shared" ref="E20:E26" si="2">D20*15/100</f>
        <v>132000</v>
      </c>
      <c r="F20" s="98">
        <f t="shared" si="1"/>
        <v>1012000</v>
      </c>
    </row>
    <row r="21" spans="2:11" ht="24.75" customHeight="1" x14ac:dyDescent="0.3">
      <c r="B21" s="83" t="s">
        <v>3</v>
      </c>
      <c r="C21" s="70" t="s">
        <v>40</v>
      </c>
      <c r="D21" s="59">
        <v>720000</v>
      </c>
      <c r="E21" s="59">
        <f t="shared" si="2"/>
        <v>108000</v>
      </c>
      <c r="F21" s="98">
        <f t="shared" si="1"/>
        <v>828000</v>
      </c>
    </row>
    <row r="22" spans="2:11" ht="21.75" customHeight="1" x14ac:dyDescent="0.3">
      <c r="B22" s="83" t="s">
        <v>4</v>
      </c>
      <c r="C22" s="70" t="s">
        <v>41</v>
      </c>
      <c r="D22" s="59">
        <v>660000</v>
      </c>
      <c r="E22" s="59">
        <f t="shared" si="2"/>
        <v>99000</v>
      </c>
      <c r="F22" s="98">
        <f t="shared" si="1"/>
        <v>759000</v>
      </c>
    </row>
    <row r="23" spans="2:11" ht="20.25" customHeight="1" x14ac:dyDescent="0.3">
      <c r="B23" s="83" t="s">
        <v>8</v>
      </c>
      <c r="C23" s="70" t="s">
        <v>52</v>
      </c>
      <c r="D23" s="59">
        <v>550000</v>
      </c>
      <c r="E23" s="59">
        <f t="shared" si="2"/>
        <v>82500</v>
      </c>
      <c r="F23" s="98">
        <f t="shared" si="1"/>
        <v>632500</v>
      </c>
    </row>
    <row r="24" spans="2:11" s="11" customFormat="1" ht="24.75" x14ac:dyDescent="0.25">
      <c r="B24" s="110" t="s">
        <v>9</v>
      </c>
      <c r="C24" s="69" t="s">
        <v>328</v>
      </c>
      <c r="D24" s="59">
        <v>630000</v>
      </c>
      <c r="E24" s="59">
        <f t="shared" si="2"/>
        <v>94500</v>
      </c>
      <c r="F24" s="98">
        <f t="shared" si="1"/>
        <v>724500</v>
      </c>
    </row>
    <row r="25" spans="2:11" ht="20.25" customHeight="1" x14ac:dyDescent="0.3">
      <c r="B25" s="83">
        <v>3</v>
      </c>
      <c r="C25" s="115" t="s">
        <v>29</v>
      </c>
      <c r="D25" s="59">
        <v>330000</v>
      </c>
      <c r="E25" s="59">
        <f t="shared" si="2"/>
        <v>49500</v>
      </c>
      <c r="F25" s="98">
        <f t="shared" si="1"/>
        <v>379500</v>
      </c>
    </row>
    <row r="26" spans="2:11" ht="20.25" customHeight="1" x14ac:dyDescent="0.3">
      <c r="B26" s="84" t="s">
        <v>31</v>
      </c>
      <c r="C26" s="116" t="s">
        <v>30</v>
      </c>
      <c r="D26" s="59">
        <v>130000</v>
      </c>
      <c r="E26" s="59">
        <f t="shared" si="2"/>
        <v>19500</v>
      </c>
      <c r="F26" s="98">
        <f t="shared" si="1"/>
        <v>149500</v>
      </c>
    </row>
    <row r="27" spans="2:11" s="26" customFormat="1" ht="60.75" x14ac:dyDescent="0.25">
      <c r="B27" s="49" t="s">
        <v>106</v>
      </c>
      <c r="C27" s="111" t="s">
        <v>80</v>
      </c>
      <c r="D27" s="59"/>
      <c r="E27" s="78"/>
      <c r="F27" s="98"/>
    </row>
    <row r="28" spans="2:11" ht="20.25" customHeight="1" x14ac:dyDescent="0.3">
      <c r="B28" s="83" t="s">
        <v>2</v>
      </c>
      <c r="C28" s="70" t="s">
        <v>32</v>
      </c>
      <c r="D28" s="59">
        <v>770000</v>
      </c>
      <c r="E28" s="59">
        <f>D28*15/100</f>
        <v>115500</v>
      </c>
      <c r="F28" s="98">
        <f t="shared" si="1"/>
        <v>885500</v>
      </c>
    </row>
    <row r="29" spans="2:11" ht="20.25" customHeight="1" x14ac:dyDescent="0.3">
      <c r="B29" s="83" t="s">
        <v>3</v>
      </c>
      <c r="C29" s="70" t="s">
        <v>33</v>
      </c>
      <c r="D29" s="59">
        <v>500000</v>
      </c>
      <c r="E29" s="59">
        <f t="shared" ref="E29:E31" si="3">D29*15/100</f>
        <v>75000</v>
      </c>
      <c r="F29" s="98">
        <f t="shared" si="1"/>
        <v>575000</v>
      </c>
    </row>
    <row r="30" spans="2:11" ht="20.25" customHeight="1" x14ac:dyDescent="0.3">
      <c r="B30" s="83" t="s">
        <v>4</v>
      </c>
      <c r="C30" s="70" t="s">
        <v>34</v>
      </c>
      <c r="D30" s="59">
        <v>340000</v>
      </c>
      <c r="E30" s="59">
        <f t="shared" si="3"/>
        <v>51000</v>
      </c>
      <c r="F30" s="98">
        <f t="shared" si="1"/>
        <v>391000</v>
      </c>
    </row>
    <row r="31" spans="2:11" ht="20.25" customHeight="1" x14ac:dyDescent="0.3">
      <c r="B31" s="83" t="s">
        <v>8</v>
      </c>
      <c r="C31" s="70" t="s">
        <v>35</v>
      </c>
      <c r="D31" s="59">
        <v>130000</v>
      </c>
      <c r="E31" s="59">
        <f t="shared" si="3"/>
        <v>19500</v>
      </c>
      <c r="F31" s="98">
        <f t="shared" si="1"/>
        <v>149500</v>
      </c>
    </row>
    <row r="32" spans="2:11" ht="9" customHeight="1" x14ac:dyDescent="0.35">
      <c r="D32" s="5"/>
      <c r="E32" s="5"/>
      <c r="F32" s="5"/>
      <c r="G32" s="5"/>
      <c r="H32" s="5"/>
      <c r="I32" s="5"/>
      <c r="J32" s="5"/>
      <c r="K32" s="5"/>
    </row>
    <row r="33" spans="4:11" ht="21.95" customHeight="1" x14ac:dyDescent="0.35">
      <c r="D33" s="5"/>
      <c r="E33" s="5"/>
      <c r="F33" s="5"/>
      <c r="G33" s="5"/>
      <c r="H33" s="5"/>
      <c r="I33" s="5"/>
      <c r="J33" s="5"/>
      <c r="K33" s="5"/>
    </row>
    <row r="34" spans="4:11" ht="21.95" customHeight="1" x14ac:dyDescent="0.35">
      <c r="D34" s="8"/>
      <c r="E34" s="8"/>
      <c r="F34" s="8"/>
      <c r="G34" s="8"/>
      <c r="H34" s="8"/>
      <c r="I34" s="8"/>
      <c r="J34" s="8"/>
      <c r="K34" s="8"/>
    </row>
    <row r="35" spans="4:11" ht="21.95" customHeight="1" x14ac:dyDescent="0.35">
      <c r="D35" s="5"/>
      <c r="E35" s="5"/>
      <c r="F35" s="5"/>
      <c r="G35" s="5"/>
      <c r="H35" s="5"/>
      <c r="I35" s="5"/>
      <c r="J35" s="5"/>
      <c r="K35" s="5"/>
    </row>
    <row r="36" spans="4:11" ht="21.95" customHeight="1" x14ac:dyDescent="0.35">
      <c r="D36" s="5"/>
      <c r="E36" s="5"/>
      <c r="F36" s="5"/>
      <c r="G36" s="5"/>
      <c r="H36" s="5"/>
      <c r="I36" s="5"/>
      <c r="J36" s="5"/>
      <c r="K36" s="5"/>
    </row>
    <row r="37" spans="4:11" ht="21.95" customHeight="1" x14ac:dyDescent="0.35">
      <c r="D37" s="5"/>
      <c r="E37" s="5"/>
      <c r="F37" s="5"/>
      <c r="G37" s="5"/>
      <c r="H37" s="5"/>
      <c r="I37" s="5"/>
      <c r="J37" s="5"/>
      <c r="K37" s="5"/>
    </row>
  </sheetData>
  <mergeCells count="7">
    <mergeCell ref="E4:E5"/>
    <mergeCell ref="F4:F5"/>
    <mergeCell ref="B2:C2"/>
    <mergeCell ref="D4:D5"/>
    <mergeCell ref="B4:B5"/>
    <mergeCell ref="C4:C5"/>
    <mergeCell ref="B3:D3"/>
  </mergeCells>
  <pageMargins left="1" right="0" top="0.75" bottom="0" header="0.3" footer="0.3"/>
  <pageSetup scale="92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2:F51"/>
  <sheetViews>
    <sheetView workbookViewId="0">
      <selection activeCell="D1" sqref="D1:E1048576"/>
    </sheetView>
  </sheetViews>
  <sheetFormatPr defaultRowHeight="21.95" customHeight="1" x14ac:dyDescent="0.3"/>
  <cols>
    <col min="1" max="1" width="11.7109375" style="47" customWidth="1"/>
    <col min="2" max="2" width="10.42578125" style="91" customWidth="1"/>
    <col min="3" max="3" width="47.7109375" style="47" bestFit="1" customWidth="1"/>
    <col min="4" max="4" width="47.7109375" style="47" hidden="1" customWidth="1"/>
    <col min="5" max="5" width="25" style="47" hidden="1" customWidth="1"/>
    <col min="6" max="6" width="22.85546875" style="47" customWidth="1"/>
    <col min="7" max="16384" width="9.140625" style="47"/>
  </cols>
  <sheetData>
    <row r="2" spans="2:6" s="48" customFormat="1" ht="21.95" customHeight="1" x14ac:dyDescent="0.5">
      <c r="B2" s="162" t="s">
        <v>377</v>
      </c>
      <c r="C2" s="162"/>
      <c r="D2" s="70"/>
      <c r="E2" s="71"/>
      <c r="F2" s="71"/>
    </row>
    <row r="3" spans="2:6" s="48" customFormat="1" ht="42" customHeight="1" x14ac:dyDescent="0.3">
      <c r="B3" s="169" t="s">
        <v>345</v>
      </c>
      <c r="C3" s="169"/>
      <c r="D3" s="169"/>
      <c r="E3" s="71"/>
      <c r="F3" s="71"/>
    </row>
    <row r="4" spans="2:6" ht="21.95" customHeight="1" x14ac:dyDescent="0.3">
      <c r="B4" s="157" t="s">
        <v>0</v>
      </c>
      <c r="C4" s="157" t="s">
        <v>1</v>
      </c>
      <c r="D4" s="152" t="s">
        <v>338</v>
      </c>
      <c r="E4" s="152" t="s">
        <v>360</v>
      </c>
      <c r="F4" s="152" t="s">
        <v>363</v>
      </c>
    </row>
    <row r="5" spans="2:6" ht="46.5" customHeight="1" x14ac:dyDescent="0.3">
      <c r="B5" s="157"/>
      <c r="C5" s="157"/>
      <c r="D5" s="152"/>
      <c r="E5" s="152"/>
      <c r="F5" s="152"/>
    </row>
    <row r="6" spans="2:6" s="48" customFormat="1" ht="21.95" customHeight="1" x14ac:dyDescent="0.5">
      <c r="B6" s="79" t="s">
        <v>5</v>
      </c>
      <c r="C6" s="71" t="s">
        <v>6</v>
      </c>
      <c r="D6" s="73"/>
      <c r="E6" s="71"/>
      <c r="F6" s="71"/>
    </row>
    <row r="7" spans="2:6" s="52" customFormat="1" ht="27.75" customHeight="1" x14ac:dyDescent="0.25">
      <c r="B7" s="72" t="s">
        <v>2</v>
      </c>
      <c r="C7" s="69" t="s">
        <v>46</v>
      </c>
      <c r="D7" s="59">
        <v>1000000</v>
      </c>
      <c r="E7" s="59">
        <f>D7*15/100</f>
        <v>150000</v>
      </c>
      <c r="F7" s="59">
        <f>D7+E7</f>
        <v>1150000</v>
      </c>
    </row>
    <row r="8" spans="2:6" s="52" customFormat="1" ht="27.75" customHeight="1" x14ac:dyDescent="0.25">
      <c r="B8" s="72" t="s">
        <v>3</v>
      </c>
      <c r="C8" s="69" t="s">
        <v>47</v>
      </c>
      <c r="D8" s="59">
        <v>710000</v>
      </c>
      <c r="E8" s="59">
        <f t="shared" ref="E8:E12" si="0">D8*15/100</f>
        <v>106500</v>
      </c>
      <c r="F8" s="59">
        <f t="shared" ref="F8:F27" si="1">D8+E8</f>
        <v>816500</v>
      </c>
    </row>
    <row r="9" spans="2:6" s="52" customFormat="1" ht="40.5" x14ac:dyDescent="0.25">
      <c r="B9" s="72" t="s">
        <v>4</v>
      </c>
      <c r="C9" s="69" t="s">
        <v>76</v>
      </c>
      <c r="D9" s="59">
        <v>710000</v>
      </c>
      <c r="E9" s="59">
        <f t="shared" si="0"/>
        <v>106500</v>
      </c>
      <c r="F9" s="59">
        <f t="shared" si="1"/>
        <v>816500</v>
      </c>
    </row>
    <row r="10" spans="2:6" s="52" customFormat="1" ht="21.95" customHeight="1" x14ac:dyDescent="0.25">
      <c r="B10" s="72" t="s">
        <v>8</v>
      </c>
      <c r="C10" s="61" t="s">
        <v>48</v>
      </c>
      <c r="D10" s="59">
        <v>710000</v>
      </c>
      <c r="E10" s="59">
        <f t="shared" si="0"/>
        <v>106500</v>
      </c>
      <c r="F10" s="59">
        <f t="shared" si="1"/>
        <v>816500</v>
      </c>
    </row>
    <row r="11" spans="2:6" s="52" customFormat="1" ht="37.5" customHeight="1" x14ac:dyDescent="0.25">
      <c r="B11" s="72" t="s">
        <v>9</v>
      </c>
      <c r="C11" s="69" t="s">
        <v>49</v>
      </c>
      <c r="D11" s="59">
        <v>710000</v>
      </c>
      <c r="E11" s="59">
        <f t="shared" si="0"/>
        <v>106500</v>
      </c>
      <c r="F11" s="59">
        <f t="shared" si="1"/>
        <v>816500</v>
      </c>
    </row>
    <row r="12" spans="2:6" s="52" customFormat="1" ht="24.75" x14ac:dyDescent="0.25">
      <c r="B12" s="72" t="s">
        <v>10</v>
      </c>
      <c r="C12" s="69" t="s">
        <v>129</v>
      </c>
      <c r="D12" s="59">
        <v>660000</v>
      </c>
      <c r="E12" s="59">
        <f t="shared" si="0"/>
        <v>99000</v>
      </c>
      <c r="F12" s="59">
        <f t="shared" si="1"/>
        <v>759000</v>
      </c>
    </row>
    <row r="13" spans="2:6" s="48" customFormat="1" ht="21.95" customHeight="1" x14ac:dyDescent="0.3">
      <c r="B13" s="79" t="s">
        <v>14</v>
      </c>
      <c r="C13" s="71" t="s">
        <v>37</v>
      </c>
      <c r="D13" s="59"/>
      <c r="E13" s="59"/>
      <c r="F13" s="59"/>
    </row>
    <row r="14" spans="2:6" s="52" customFormat="1" ht="21.95" customHeight="1" x14ac:dyDescent="0.25">
      <c r="B14" s="72"/>
      <c r="C14" s="61" t="s">
        <v>18</v>
      </c>
      <c r="D14" s="59">
        <v>990000</v>
      </c>
      <c r="E14" s="59">
        <f t="shared" ref="E14:E27" si="2">D14*15/100</f>
        <v>148500</v>
      </c>
      <c r="F14" s="59">
        <f t="shared" si="1"/>
        <v>1138500</v>
      </c>
    </row>
    <row r="15" spans="2:6" s="52" customFormat="1" ht="21.95" customHeight="1" x14ac:dyDescent="0.25">
      <c r="B15" s="72"/>
      <c r="C15" s="61" t="s">
        <v>19</v>
      </c>
      <c r="D15" s="59">
        <v>800000</v>
      </c>
      <c r="E15" s="59">
        <f t="shared" si="2"/>
        <v>120000</v>
      </c>
      <c r="F15" s="59">
        <f t="shared" si="1"/>
        <v>920000</v>
      </c>
    </row>
    <row r="16" spans="2:6" s="52" customFormat="1" ht="21.95" customHeight="1" x14ac:dyDescent="0.25">
      <c r="B16" s="72"/>
      <c r="C16" s="61" t="s">
        <v>20</v>
      </c>
      <c r="D16" s="59">
        <v>750000</v>
      </c>
      <c r="E16" s="59">
        <f t="shared" si="2"/>
        <v>112500</v>
      </c>
      <c r="F16" s="59">
        <f t="shared" si="1"/>
        <v>862500</v>
      </c>
    </row>
    <row r="17" spans="2:6" s="52" customFormat="1" ht="21.95" customHeight="1" x14ac:dyDescent="0.25">
      <c r="B17" s="72"/>
      <c r="C17" s="61" t="s">
        <v>21</v>
      </c>
      <c r="D17" s="59">
        <v>600000</v>
      </c>
      <c r="E17" s="59">
        <f t="shared" si="2"/>
        <v>90000</v>
      </c>
      <c r="F17" s="59">
        <f t="shared" si="1"/>
        <v>690000</v>
      </c>
    </row>
    <row r="18" spans="2:6" s="48" customFormat="1" ht="24.75" x14ac:dyDescent="0.3">
      <c r="B18" s="79" t="s">
        <v>11</v>
      </c>
      <c r="C18" s="71" t="s">
        <v>25</v>
      </c>
      <c r="D18" s="59"/>
      <c r="E18" s="59"/>
      <c r="F18" s="59"/>
    </row>
    <row r="19" spans="2:6" s="48" customFormat="1" ht="21.95" customHeight="1" x14ac:dyDescent="0.3">
      <c r="B19" s="79"/>
      <c r="C19" s="71" t="s">
        <v>51</v>
      </c>
      <c r="D19" s="59"/>
      <c r="E19" s="59"/>
      <c r="F19" s="59"/>
    </row>
    <row r="20" spans="2:6" s="52" customFormat="1" ht="21.95" customHeight="1" x14ac:dyDescent="0.25">
      <c r="B20" s="72" t="s">
        <v>2</v>
      </c>
      <c r="C20" s="61" t="s">
        <v>39</v>
      </c>
      <c r="D20" s="59">
        <v>820000</v>
      </c>
      <c r="E20" s="59">
        <f t="shared" si="2"/>
        <v>123000</v>
      </c>
      <c r="F20" s="59">
        <f t="shared" si="1"/>
        <v>943000</v>
      </c>
    </row>
    <row r="21" spans="2:6" s="52" customFormat="1" ht="21.95" customHeight="1" x14ac:dyDescent="0.25">
      <c r="B21" s="72" t="s">
        <v>3</v>
      </c>
      <c r="C21" s="61" t="s">
        <v>40</v>
      </c>
      <c r="D21" s="59">
        <v>680000</v>
      </c>
      <c r="E21" s="59">
        <f t="shared" si="2"/>
        <v>102000</v>
      </c>
      <c r="F21" s="59">
        <f t="shared" si="1"/>
        <v>782000</v>
      </c>
    </row>
    <row r="22" spans="2:6" s="52" customFormat="1" ht="21.95" customHeight="1" x14ac:dyDescent="0.25">
      <c r="B22" s="72" t="s">
        <v>4</v>
      </c>
      <c r="C22" s="61" t="s">
        <v>41</v>
      </c>
      <c r="D22" s="59">
        <v>600000</v>
      </c>
      <c r="E22" s="59">
        <f t="shared" si="2"/>
        <v>90000</v>
      </c>
      <c r="F22" s="59">
        <f t="shared" si="1"/>
        <v>690000</v>
      </c>
    </row>
    <row r="23" spans="2:6" s="52" customFormat="1" ht="21.95" customHeight="1" x14ac:dyDescent="0.25">
      <c r="B23" s="72" t="s">
        <v>8</v>
      </c>
      <c r="C23" s="61" t="s">
        <v>52</v>
      </c>
      <c r="D23" s="59">
        <v>520000</v>
      </c>
      <c r="E23" s="59">
        <f t="shared" si="2"/>
        <v>78000</v>
      </c>
      <c r="F23" s="59">
        <f t="shared" si="1"/>
        <v>598000</v>
      </c>
    </row>
    <row r="24" spans="2:6" s="52" customFormat="1" ht="21.95" customHeight="1" x14ac:dyDescent="0.25">
      <c r="B24" s="72" t="s">
        <v>9</v>
      </c>
      <c r="C24" s="61" t="s">
        <v>50</v>
      </c>
      <c r="D24" s="59">
        <v>430000</v>
      </c>
      <c r="E24" s="59">
        <f t="shared" si="2"/>
        <v>64500</v>
      </c>
      <c r="F24" s="59">
        <f t="shared" si="1"/>
        <v>494500</v>
      </c>
    </row>
    <row r="25" spans="2:6" s="52" customFormat="1" ht="24.75" x14ac:dyDescent="0.25">
      <c r="B25" s="72" t="s">
        <v>10</v>
      </c>
      <c r="C25" s="69" t="s">
        <v>130</v>
      </c>
      <c r="D25" s="59">
        <v>360000</v>
      </c>
      <c r="E25" s="59">
        <f t="shared" si="2"/>
        <v>54000</v>
      </c>
      <c r="F25" s="59">
        <f t="shared" si="1"/>
        <v>414000</v>
      </c>
    </row>
    <row r="26" spans="2:6" s="48" customFormat="1" ht="21.95" customHeight="1" x14ac:dyDescent="0.3">
      <c r="B26" s="79" t="s">
        <v>26</v>
      </c>
      <c r="C26" s="71" t="s">
        <v>27</v>
      </c>
      <c r="D26" s="59">
        <v>215000</v>
      </c>
      <c r="E26" s="59">
        <f t="shared" si="2"/>
        <v>32250</v>
      </c>
      <c r="F26" s="59">
        <f t="shared" si="1"/>
        <v>247250</v>
      </c>
    </row>
    <row r="27" spans="2:6" s="48" customFormat="1" ht="21.95" customHeight="1" x14ac:dyDescent="0.3">
      <c r="B27" s="79">
        <v>3</v>
      </c>
      <c r="C27" s="71" t="s">
        <v>157</v>
      </c>
      <c r="D27" s="59">
        <v>140000</v>
      </c>
      <c r="E27" s="59">
        <f t="shared" si="2"/>
        <v>21000</v>
      </c>
      <c r="F27" s="59">
        <f t="shared" si="1"/>
        <v>161000</v>
      </c>
    </row>
    <row r="28" spans="2:6" s="52" customFormat="1" ht="21.95" customHeight="1" x14ac:dyDescent="0.25">
      <c r="B28" s="51"/>
      <c r="D28" s="87"/>
      <c r="E28" s="87"/>
    </row>
    <row r="29" spans="2:6" s="52" customFormat="1" ht="21.95" customHeight="1" x14ac:dyDescent="0.25">
      <c r="B29" s="51"/>
      <c r="D29" s="88"/>
      <c r="E29" s="88"/>
    </row>
    <row r="30" spans="2:6" s="52" customFormat="1" ht="21.95" customHeight="1" x14ac:dyDescent="0.25">
      <c r="B30" s="51"/>
      <c r="D30" s="88"/>
      <c r="E30" s="88"/>
    </row>
    <row r="31" spans="2:6" s="52" customFormat="1" ht="21.95" customHeight="1" x14ac:dyDescent="0.25">
      <c r="B31" s="51"/>
      <c r="D31" s="88"/>
      <c r="E31" s="88"/>
    </row>
    <row r="32" spans="2:6" s="52" customFormat="1" ht="21.95" customHeight="1" x14ac:dyDescent="0.25">
      <c r="B32" s="51"/>
      <c r="D32" s="88"/>
      <c r="E32" s="88"/>
    </row>
    <row r="33" spans="2:5" s="52" customFormat="1" ht="21.95" customHeight="1" x14ac:dyDescent="0.25">
      <c r="B33" s="51"/>
      <c r="D33" s="88"/>
      <c r="E33" s="88"/>
    </row>
    <row r="34" spans="2:5" s="52" customFormat="1" ht="21.95" customHeight="1" x14ac:dyDescent="0.25">
      <c r="B34" s="88"/>
      <c r="C34" s="88"/>
      <c r="D34" s="87"/>
      <c r="E34" s="87"/>
    </row>
    <row r="35" spans="2:5" s="52" customFormat="1" ht="21.95" customHeight="1" x14ac:dyDescent="0.25">
      <c r="B35" s="88"/>
      <c r="C35" s="88"/>
      <c r="D35" s="89"/>
      <c r="E35" s="89"/>
    </row>
    <row r="36" spans="2:5" s="52" customFormat="1" ht="21.95" customHeight="1" x14ac:dyDescent="0.25">
      <c r="B36" s="51"/>
      <c r="D36" s="90"/>
      <c r="E36" s="90"/>
    </row>
    <row r="37" spans="2:5" ht="21.95" customHeight="1" x14ac:dyDescent="0.3">
      <c r="D37" s="90"/>
      <c r="E37" s="90"/>
    </row>
    <row r="38" spans="2:5" ht="21.95" customHeight="1" x14ac:dyDescent="0.5">
      <c r="D38" s="92"/>
      <c r="E38" s="92"/>
    </row>
    <row r="39" spans="2:5" ht="21.95" customHeight="1" x14ac:dyDescent="0.5">
      <c r="D39" s="92"/>
      <c r="E39" s="92"/>
    </row>
    <row r="40" spans="2:5" ht="21.95" customHeight="1" x14ac:dyDescent="0.5">
      <c r="D40" s="92"/>
      <c r="E40" s="92"/>
    </row>
    <row r="41" spans="2:5" ht="21.95" customHeight="1" x14ac:dyDescent="0.5">
      <c r="D41" s="92"/>
      <c r="E41" s="92"/>
    </row>
    <row r="42" spans="2:5" ht="21.95" customHeight="1" x14ac:dyDescent="0.5">
      <c r="D42" s="92"/>
      <c r="E42" s="92"/>
    </row>
    <row r="43" spans="2:5" ht="21.95" customHeight="1" x14ac:dyDescent="0.5">
      <c r="D43" s="92"/>
      <c r="E43" s="92"/>
    </row>
    <row r="44" spans="2:5" ht="21.95" customHeight="1" x14ac:dyDescent="0.5">
      <c r="D44" s="92"/>
      <c r="E44" s="92"/>
    </row>
    <row r="45" spans="2:5" ht="21.95" customHeight="1" x14ac:dyDescent="0.5">
      <c r="D45" s="92"/>
      <c r="E45" s="92"/>
    </row>
    <row r="46" spans="2:5" ht="21.95" customHeight="1" x14ac:dyDescent="0.5">
      <c r="D46" s="92"/>
      <c r="E46" s="92"/>
    </row>
    <row r="47" spans="2:5" ht="21.95" customHeight="1" x14ac:dyDescent="0.5">
      <c r="D47" s="92"/>
      <c r="E47" s="92"/>
    </row>
    <row r="48" spans="2:5" ht="21.95" customHeight="1" x14ac:dyDescent="0.5">
      <c r="D48" s="92"/>
      <c r="E48" s="92"/>
    </row>
    <row r="49" spans="4:5" ht="21.95" customHeight="1" x14ac:dyDescent="0.5">
      <c r="D49" s="92"/>
      <c r="E49" s="92"/>
    </row>
    <row r="50" spans="4:5" ht="21.95" customHeight="1" x14ac:dyDescent="0.5">
      <c r="D50" s="92"/>
      <c r="E50" s="92"/>
    </row>
    <row r="51" spans="4:5" ht="21.95" customHeight="1" x14ac:dyDescent="0.5">
      <c r="D51" s="92"/>
      <c r="E51" s="92"/>
    </row>
  </sheetData>
  <mergeCells count="7">
    <mergeCell ref="E4:E5"/>
    <mergeCell ref="F4:F5"/>
    <mergeCell ref="B2:C2"/>
    <mergeCell ref="D4:D5"/>
    <mergeCell ref="B4:B5"/>
    <mergeCell ref="C4:C5"/>
    <mergeCell ref="B3:D3"/>
  </mergeCells>
  <pageMargins left="1" right="0" top="0.25" bottom="0" header="0.3" footer="0.3"/>
  <pageSetup scale="84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F38"/>
  <sheetViews>
    <sheetView topLeftCell="B1" workbookViewId="0">
      <selection activeCell="F28" sqref="F28"/>
    </sheetView>
  </sheetViews>
  <sheetFormatPr defaultRowHeight="21.95" customHeight="1" x14ac:dyDescent="0.25"/>
  <cols>
    <col min="1" max="1" width="11.85546875" style="4" customWidth="1"/>
    <col min="2" max="2" width="9.85546875" style="38" customWidth="1"/>
    <col min="3" max="3" width="60.5703125" style="4" customWidth="1"/>
    <col min="4" max="4" width="19.85546875" style="4" hidden="1" customWidth="1"/>
    <col min="5" max="5" width="25.28515625" style="4" hidden="1" customWidth="1"/>
    <col min="6" max="6" width="17.7109375" style="4" customWidth="1"/>
    <col min="7" max="16384" width="9.140625" style="4"/>
  </cols>
  <sheetData>
    <row r="1" spans="2:6" ht="21.95" customHeight="1" x14ac:dyDescent="0.25">
      <c r="B1" s="37"/>
      <c r="C1" s="37"/>
    </row>
    <row r="2" spans="2:6" s="25" customFormat="1" ht="21.95" customHeight="1" x14ac:dyDescent="0.3">
      <c r="B2" s="162" t="s">
        <v>70</v>
      </c>
      <c r="C2" s="162"/>
      <c r="D2" s="70"/>
      <c r="E2" s="71"/>
      <c r="F2" s="71"/>
    </row>
    <row r="3" spans="2:6" s="26" customFormat="1" ht="33.75" customHeight="1" x14ac:dyDescent="0.25">
      <c r="B3" s="160" t="s">
        <v>213</v>
      </c>
      <c r="C3" s="160"/>
      <c r="D3" s="160"/>
      <c r="E3" s="57"/>
      <c r="F3" s="57"/>
    </row>
    <row r="4" spans="2:6" ht="21.95" customHeight="1" x14ac:dyDescent="0.25">
      <c r="B4" s="157" t="s">
        <v>0</v>
      </c>
      <c r="C4" s="157" t="s">
        <v>1</v>
      </c>
      <c r="D4" s="152" t="s">
        <v>333</v>
      </c>
      <c r="E4" s="152" t="s">
        <v>372</v>
      </c>
      <c r="F4" s="152" t="s">
        <v>363</v>
      </c>
    </row>
    <row r="5" spans="2:6" ht="69" customHeight="1" x14ac:dyDescent="0.25">
      <c r="B5" s="157"/>
      <c r="C5" s="157"/>
      <c r="D5" s="152"/>
      <c r="E5" s="152"/>
      <c r="F5" s="152"/>
    </row>
    <row r="6" spans="2:6" s="25" customFormat="1" ht="21.95" customHeight="1" x14ac:dyDescent="0.5">
      <c r="B6" s="79" t="s">
        <v>5</v>
      </c>
      <c r="C6" s="71" t="s">
        <v>58</v>
      </c>
      <c r="D6" s="73"/>
      <c r="E6" s="71"/>
      <c r="F6" s="71"/>
    </row>
    <row r="7" spans="2:6" s="11" customFormat="1" ht="28.5" customHeight="1" x14ac:dyDescent="0.25">
      <c r="B7" s="77" t="s">
        <v>2</v>
      </c>
      <c r="C7" s="69" t="s">
        <v>162</v>
      </c>
      <c r="D7" s="59">
        <v>550000</v>
      </c>
      <c r="E7" s="59">
        <f>D7*10/100</f>
        <v>55000</v>
      </c>
      <c r="F7" s="59">
        <f>D7+E7</f>
        <v>605000</v>
      </c>
    </row>
    <row r="8" spans="2:6" s="11" customFormat="1" ht="24.75" x14ac:dyDescent="0.25">
      <c r="B8" s="77" t="s">
        <v>3</v>
      </c>
      <c r="C8" s="69" t="s">
        <v>163</v>
      </c>
      <c r="D8" s="59">
        <v>440000</v>
      </c>
      <c r="E8" s="59">
        <f t="shared" ref="E8:E28" si="0">D8*10/100</f>
        <v>44000</v>
      </c>
      <c r="F8" s="59">
        <f t="shared" ref="F8:F28" si="1">D8+E8</f>
        <v>484000</v>
      </c>
    </row>
    <row r="9" spans="2:6" s="11" customFormat="1" ht="24.75" x14ac:dyDescent="0.25">
      <c r="B9" s="77" t="s">
        <v>4</v>
      </c>
      <c r="C9" s="69" t="s">
        <v>161</v>
      </c>
      <c r="D9" s="59">
        <v>330000</v>
      </c>
      <c r="E9" s="59">
        <f t="shared" si="0"/>
        <v>33000</v>
      </c>
      <c r="F9" s="59">
        <f t="shared" si="1"/>
        <v>363000</v>
      </c>
    </row>
    <row r="10" spans="2:6" s="25" customFormat="1" ht="21.95" customHeight="1" x14ac:dyDescent="0.3">
      <c r="B10" s="79" t="s">
        <v>11</v>
      </c>
      <c r="C10" s="71" t="s">
        <v>37</v>
      </c>
      <c r="D10" s="59"/>
      <c r="E10" s="59"/>
      <c r="F10" s="59"/>
    </row>
    <row r="11" spans="2:6" ht="21.95" customHeight="1" x14ac:dyDescent="0.3">
      <c r="B11" s="77" t="s">
        <v>2</v>
      </c>
      <c r="C11" s="70" t="s">
        <v>39</v>
      </c>
      <c r="D11" s="59">
        <v>990000</v>
      </c>
      <c r="E11" s="59">
        <f>D11*20/100</f>
        <v>198000</v>
      </c>
      <c r="F11" s="59">
        <f>D11+E11</f>
        <v>1188000</v>
      </c>
    </row>
    <row r="12" spans="2:6" ht="21.95" customHeight="1" x14ac:dyDescent="0.3">
      <c r="B12" s="77" t="s">
        <v>3</v>
      </c>
      <c r="C12" s="70" t="s">
        <v>40</v>
      </c>
      <c r="D12" s="59">
        <v>880000</v>
      </c>
      <c r="E12" s="59">
        <f t="shared" ref="E12:E20" si="2">D12*20/100</f>
        <v>176000</v>
      </c>
      <c r="F12" s="59">
        <f t="shared" ref="F12:F20" si="3">D12+E12</f>
        <v>1056000</v>
      </c>
    </row>
    <row r="13" spans="2:6" ht="21.95" customHeight="1" x14ac:dyDescent="0.3">
      <c r="B13" s="77" t="s">
        <v>4</v>
      </c>
      <c r="C13" s="70" t="s">
        <v>41</v>
      </c>
      <c r="D13" s="59">
        <v>770000</v>
      </c>
      <c r="E13" s="59">
        <f t="shared" si="2"/>
        <v>154000</v>
      </c>
      <c r="F13" s="59">
        <f t="shared" si="3"/>
        <v>924000</v>
      </c>
    </row>
    <row r="14" spans="2:6" ht="21.95" customHeight="1" x14ac:dyDescent="0.3">
      <c r="B14" s="77" t="s">
        <v>8</v>
      </c>
      <c r="C14" s="70" t="s">
        <v>52</v>
      </c>
      <c r="D14" s="59">
        <v>660000</v>
      </c>
      <c r="E14" s="59">
        <f t="shared" si="2"/>
        <v>132000</v>
      </c>
      <c r="F14" s="59">
        <f t="shared" si="3"/>
        <v>792000</v>
      </c>
    </row>
    <row r="15" spans="2:6" s="25" customFormat="1" ht="21.95" customHeight="1" x14ac:dyDescent="0.3">
      <c r="B15" s="79" t="s">
        <v>26</v>
      </c>
      <c r="C15" s="71" t="s">
        <v>57</v>
      </c>
      <c r="D15" s="59"/>
      <c r="E15" s="59"/>
      <c r="F15" s="59"/>
    </row>
    <row r="16" spans="2:6" s="25" customFormat="1" ht="21.95" customHeight="1" x14ac:dyDescent="0.3">
      <c r="B16" s="79"/>
      <c r="C16" s="71" t="s">
        <v>36</v>
      </c>
      <c r="D16" s="59"/>
      <c r="E16" s="59"/>
      <c r="F16" s="59"/>
    </row>
    <row r="17" spans="2:6" ht="21.95" customHeight="1" x14ac:dyDescent="0.3">
      <c r="B17" s="77" t="s">
        <v>2</v>
      </c>
      <c r="C17" s="70" t="s">
        <v>39</v>
      </c>
      <c r="D17" s="59">
        <v>550000</v>
      </c>
      <c r="E17" s="59">
        <f t="shared" si="2"/>
        <v>110000</v>
      </c>
      <c r="F17" s="59">
        <f t="shared" si="3"/>
        <v>660000</v>
      </c>
    </row>
    <row r="18" spans="2:6" ht="21.95" customHeight="1" x14ac:dyDescent="0.3">
      <c r="B18" s="77" t="s">
        <v>3</v>
      </c>
      <c r="C18" s="70" t="s">
        <v>40</v>
      </c>
      <c r="D18" s="59">
        <v>480000</v>
      </c>
      <c r="E18" s="59">
        <f t="shared" si="2"/>
        <v>96000</v>
      </c>
      <c r="F18" s="59">
        <f t="shared" si="3"/>
        <v>576000</v>
      </c>
    </row>
    <row r="19" spans="2:6" ht="21.95" customHeight="1" x14ac:dyDescent="0.3">
      <c r="B19" s="77" t="s">
        <v>4</v>
      </c>
      <c r="C19" s="70" t="s">
        <v>41</v>
      </c>
      <c r="D19" s="59">
        <v>400000</v>
      </c>
      <c r="E19" s="59">
        <f t="shared" si="2"/>
        <v>80000</v>
      </c>
      <c r="F19" s="59">
        <f t="shared" si="3"/>
        <v>480000</v>
      </c>
    </row>
    <row r="20" spans="2:6" ht="21.95" customHeight="1" x14ac:dyDescent="0.3">
      <c r="B20" s="77" t="s">
        <v>8</v>
      </c>
      <c r="C20" s="70" t="s">
        <v>52</v>
      </c>
      <c r="D20" s="59">
        <v>330000</v>
      </c>
      <c r="E20" s="59">
        <f t="shared" si="2"/>
        <v>66000</v>
      </c>
      <c r="F20" s="59">
        <f t="shared" si="3"/>
        <v>396000</v>
      </c>
    </row>
    <row r="21" spans="2:6" s="11" customFormat="1" ht="40.5" x14ac:dyDescent="0.25">
      <c r="B21" s="77" t="s">
        <v>9</v>
      </c>
      <c r="C21" s="69" t="s">
        <v>160</v>
      </c>
      <c r="D21" s="59">
        <v>275000</v>
      </c>
      <c r="E21" s="59">
        <f t="shared" si="0"/>
        <v>27500</v>
      </c>
      <c r="F21" s="59">
        <f t="shared" si="1"/>
        <v>302500</v>
      </c>
    </row>
    <row r="22" spans="2:6" s="11" customFormat="1" ht="24.75" x14ac:dyDescent="0.25">
      <c r="B22" s="77" t="s">
        <v>10</v>
      </c>
      <c r="C22" s="69" t="s">
        <v>161</v>
      </c>
      <c r="D22" s="59">
        <v>220000</v>
      </c>
      <c r="E22" s="59">
        <f t="shared" si="0"/>
        <v>22000</v>
      </c>
      <c r="F22" s="59">
        <f t="shared" si="1"/>
        <v>242000</v>
      </c>
    </row>
    <row r="23" spans="2:6" s="25" customFormat="1" ht="21.95" customHeight="1" x14ac:dyDescent="0.3">
      <c r="B23" s="79">
        <v>3</v>
      </c>
      <c r="C23" s="71" t="s">
        <v>45</v>
      </c>
      <c r="D23" s="56"/>
      <c r="E23" s="59"/>
      <c r="F23" s="59"/>
    </row>
    <row r="24" spans="2:6" s="11" customFormat="1" ht="24.75" x14ac:dyDescent="0.25">
      <c r="B24" s="77" t="s">
        <v>2</v>
      </c>
      <c r="C24" s="69" t="s">
        <v>91</v>
      </c>
      <c r="D24" s="59">
        <v>130000</v>
      </c>
      <c r="E24" s="59">
        <f t="shared" si="0"/>
        <v>13000</v>
      </c>
      <c r="F24" s="59">
        <f t="shared" si="1"/>
        <v>143000</v>
      </c>
    </row>
    <row r="25" spans="2:6" s="11" customFormat="1" ht="21.75" customHeight="1" x14ac:dyDescent="0.25">
      <c r="B25" s="77" t="s">
        <v>3</v>
      </c>
      <c r="C25" s="61" t="s">
        <v>90</v>
      </c>
      <c r="D25" s="59">
        <v>92000</v>
      </c>
      <c r="E25" s="59">
        <f t="shared" si="0"/>
        <v>9200</v>
      </c>
      <c r="F25" s="59">
        <f t="shared" si="1"/>
        <v>101200</v>
      </c>
    </row>
    <row r="26" spans="2:6" s="25" customFormat="1" ht="21.95" customHeight="1" x14ac:dyDescent="0.3">
      <c r="B26" s="79" t="s">
        <v>31</v>
      </c>
      <c r="C26" s="71" t="s">
        <v>204</v>
      </c>
      <c r="D26" s="56"/>
      <c r="E26" s="59"/>
      <c r="F26" s="59"/>
    </row>
    <row r="27" spans="2:6" s="11" customFormat="1" ht="24.75" x14ac:dyDescent="0.25">
      <c r="B27" s="77" t="s">
        <v>2</v>
      </c>
      <c r="C27" s="69" t="s">
        <v>89</v>
      </c>
      <c r="D27" s="59">
        <v>65000</v>
      </c>
      <c r="E27" s="59">
        <f t="shared" si="0"/>
        <v>6500</v>
      </c>
      <c r="F27" s="59">
        <f t="shared" si="1"/>
        <v>71500</v>
      </c>
    </row>
    <row r="28" spans="2:6" s="11" customFormat="1" ht="21.95" customHeight="1" x14ac:dyDescent="0.25">
      <c r="B28" s="77" t="s">
        <v>3</v>
      </c>
      <c r="C28" s="69" t="s">
        <v>90</v>
      </c>
      <c r="D28" s="59">
        <v>55000</v>
      </c>
      <c r="E28" s="59">
        <f t="shared" si="0"/>
        <v>5500</v>
      </c>
      <c r="F28" s="59">
        <f t="shared" si="1"/>
        <v>60500</v>
      </c>
    </row>
    <row r="29" spans="2:6" ht="21.95" customHeight="1" x14ac:dyDescent="0.35">
      <c r="D29" s="5"/>
      <c r="E29" s="5"/>
    </row>
    <row r="30" spans="2:6" ht="21.95" customHeight="1" x14ac:dyDescent="0.35">
      <c r="D30" s="5"/>
      <c r="E30" s="5"/>
    </row>
    <row r="31" spans="2:6" ht="21.95" customHeight="1" x14ac:dyDescent="0.35">
      <c r="D31" s="5"/>
      <c r="E31" s="5"/>
    </row>
    <row r="32" spans="2:6" ht="21.95" customHeight="1" x14ac:dyDescent="0.35">
      <c r="D32" s="5"/>
      <c r="E32" s="5"/>
    </row>
    <row r="33" spans="4:5" ht="21.95" customHeight="1" x14ac:dyDescent="0.35">
      <c r="D33" s="5"/>
      <c r="E33" s="5"/>
    </row>
    <row r="34" spans="4:5" ht="21.95" customHeight="1" x14ac:dyDescent="0.35">
      <c r="D34" s="8"/>
      <c r="E34" s="8"/>
    </row>
    <row r="35" spans="4:5" ht="21.95" customHeight="1" x14ac:dyDescent="0.35">
      <c r="D35" s="5"/>
      <c r="E35" s="5"/>
    </row>
    <row r="36" spans="4:5" ht="21.95" customHeight="1" x14ac:dyDescent="0.35">
      <c r="D36" s="5"/>
      <c r="E36" s="5"/>
    </row>
    <row r="37" spans="4:5" ht="21.95" customHeight="1" x14ac:dyDescent="0.35">
      <c r="D37" s="5"/>
      <c r="E37" s="5"/>
    </row>
    <row r="38" spans="4:5" ht="21.95" customHeight="1" x14ac:dyDescent="0.35">
      <c r="D38" s="5"/>
      <c r="E38" s="5"/>
    </row>
  </sheetData>
  <mergeCells count="7">
    <mergeCell ref="E4:E5"/>
    <mergeCell ref="F4:F5"/>
    <mergeCell ref="D4:D5"/>
    <mergeCell ref="B2:C2"/>
    <mergeCell ref="B4:B5"/>
    <mergeCell ref="C4:C5"/>
    <mergeCell ref="B3:D3"/>
  </mergeCells>
  <pageMargins left="1" right="0" top="0.25" bottom="0" header="0.3" footer="0.3"/>
  <pageSetup scale="81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2:F52"/>
  <sheetViews>
    <sheetView topLeftCell="B28" workbookViewId="0">
      <selection activeCell="F25" sqref="F25"/>
    </sheetView>
  </sheetViews>
  <sheetFormatPr defaultRowHeight="21.95" customHeight="1" x14ac:dyDescent="0.25"/>
  <cols>
    <col min="1" max="1" width="15.5703125" style="4" customWidth="1"/>
    <col min="2" max="2" width="5" style="3" bestFit="1" customWidth="1"/>
    <col min="3" max="3" width="58.5703125" style="4" customWidth="1"/>
    <col min="4" max="4" width="50.28515625" style="4" hidden="1" customWidth="1"/>
    <col min="5" max="5" width="15.7109375" style="4" hidden="1" customWidth="1"/>
    <col min="6" max="6" width="19.28515625" style="4" customWidth="1"/>
    <col min="7" max="16384" width="9.140625" style="4"/>
  </cols>
  <sheetData>
    <row r="2" spans="2:6" s="25" customFormat="1" ht="21.95" customHeight="1" x14ac:dyDescent="0.5">
      <c r="B2" s="162" t="s">
        <v>380</v>
      </c>
      <c r="C2" s="162"/>
      <c r="D2" s="70"/>
      <c r="E2" s="71"/>
      <c r="F2" s="71"/>
    </row>
    <row r="3" spans="2:6" s="25" customFormat="1" ht="69.75" customHeight="1" x14ac:dyDescent="0.3">
      <c r="B3" s="158" t="s">
        <v>376</v>
      </c>
      <c r="C3" s="170"/>
      <c r="D3" s="159"/>
      <c r="E3" s="71"/>
      <c r="F3" s="71"/>
    </row>
    <row r="4" spans="2:6" s="11" customFormat="1" ht="42" customHeight="1" x14ac:dyDescent="0.25">
      <c r="B4" s="157" t="s">
        <v>0</v>
      </c>
      <c r="C4" s="157" t="s">
        <v>1</v>
      </c>
      <c r="D4" s="152" t="s">
        <v>333</v>
      </c>
      <c r="E4" s="152" t="s">
        <v>390</v>
      </c>
      <c r="F4" s="152" t="s">
        <v>363</v>
      </c>
    </row>
    <row r="5" spans="2:6" ht="27" customHeight="1" x14ac:dyDescent="0.25">
      <c r="B5" s="157"/>
      <c r="C5" s="157"/>
      <c r="D5" s="152"/>
      <c r="E5" s="152"/>
      <c r="F5" s="152"/>
    </row>
    <row r="6" spans="2:6" s="25" customFormat="1" ht="21.95" customHeight="1" x14ac:dyDescent="0.5">
      <c r="B6" s="79" t="s">
        <v>5</v>
      </c>
      <c r="C6" s="71" t="s">
        <v>6</v>
      </c>
      <c r="D6" s="73"/>
      <c r="E6" s="71"/>
      <c r="F6" s="71"/>
    </row>
    <row r="7" spans="2:6" ht="24.75" x14ac:dyDescent="0.3">
      <c r="B7" s="83" t="s">
        <v>2</v>
      </c>
      <c r="C7" s="70" t="s">
        <v>7</v>
      </c>
      <c r="D7" s="59">
        <v>1800000</v>
      </c>
      <c r="E7" s="59">
        <f>D7*20/100</f>
        <v>360000</v>
      </c>
      <c r="F7" s="59">
        <f>D7+E7</f>
        <v>2160000</v>
      </c>
    </row>
    <row r="8" spans="2:6" s="11" customFormat="1" ht="38.25" customHeight="1" x14ac:dyDescent="0.25">
      <c r="B8" s="72" t="s">
        <v>3</v>
      </c>
      <c r="C8" s="69" t="s">
        <v>42</v>
      </c>
      <c r="D8" s="59">
        <v>1100000</v>
      </c>
      <c r="E8" s="59">
        <f t="shared" ref="E8:E9" si="0">D8*15/100</f>
        <v>165000</v>
      </c>
      <c r="F8" s="59">
        <f t="shared" ref="F8:F25" si="1">D8+E8</f>
        <v>1265000</v>
      </c>
    </row>
    <row r="9" spans="2:6" ht="21.95" customHeight="1" x14ac:dyDescent="0.3">
      <c r="B9" s="83" t="s">
        <v>4</v>
      </c>
      <c r="C9" s="70" t="s">
        <v>43</v>
      </c>
      <c r="D9" s="59">
        <v>875000</v>
      </c>
      <c r="E9" s="59">
        <f t="shared" si="0"/>
        <v>131250</v>
      </c>
      <c r="F9" s="59">
        <f t="shared" si="1"/>
        <v>1006250</v>
      </c>
    </row>
    <row r="10" spans="2:6" s="25" customFormat="1" ht="21.95" customHeight="1" x14ac:dyDescent="0.3">
      <c r="B10" s="79" t="s">
        <v>8</v>
      </c>
      <c r="C10" s="71" t="s">
        <v>37</v>
      </c>
      <c r="D10" s="56"/>
      <c r="E10" s="56"/>
      <c r="F10" s="56"/>
    </row>
    <row r="11" spans="2:6" ht="21.95" customHeight="1" x14ac:dyDescent="0.3">
      <c r="B11" s="83"/>
      <c r="C11" s="70" t="s">
        <v>18</v>
      </c>
      <c r="D11" s="59">
        <v>875000</v>
      </c>
      <c r="E11" s="59">
        <f t="shared" ref="E11:E25" si="2">D11*15/100</f>
        <v>131250</v>
      </c>
      <c r="F11" s="59">
        <f t="shared" si="1"/>
        <v>1006250</v>
      </c>
    </row>
    <row r="12" spans="2:6" ht="21.95" customHeight="1" x14ac:dyDescent="0.3">
      <c r="B12" s="83"/>
      <c r="C12" s="70" t="s">
        <v>19</v>
      </c>
      <c r="D12" s="59">
        <v>750000</v>
      </c>
      <c r="E12" s="59">
        <f t="shared" si="2"/>
        <v>112500</v>
      </c>
      <c r="F12" s="59">
        <f t="shared" si="1"/>
        <v>862500</v>
      </c>
    </row>
    <row r="13" spans="2:6" ht="21.95" customHeight="1" x14ac:dyDescent="0.3">
      <c r="B13" s="83"/>
      <c r="C13" s="70" t="s">
        <v>20</v>
      </c>
      <c r="D13" s="59">
        <v>680000</v>
      </c>
      <c r="E13" s="59">
        <f t="shared" si="2"/>
        <v>102000</v>
      </c>
      <c r="F13" s="59">
        <f t="shared" si="1"/>
        <v>782000</v>
      </c>
    </row>
    <row r="14" spans="2:6" ht="21.95" customHeight="1" x14ac:dyDescent="0.3">
      <c r="B14" s="83"/>
      <c r="C14" s="70" t="s">
        <v>21</v>
      </c>
      <c r="D14" s="59">
        <v>600000</v>
      </c>
      <c r="E14" s="59">
        <f t="shared" si="2"/>
        <v>90000</v>
      </c>
      <c r="F14" s="59">
        <f t="shared" si="1"/>
        <v>690000</v>
      </c>
    </row>
    <row r="15" spans="2:6" s="11" customFormat="1" ht="24.75" x14ac:dyDescent="0.25">
      <c r="B15" s="72" t="s">
        <v>9</v>
      </c>
      <c r="C15" s="69" t="s">
        <v>129</v>
      </c>
      <c r="D15" s="59">
        <v>700000</v>
      </c>
      <c r="E15" s="59">
        <f t="shared" si="2"/>
        <v>105000</v>
      </c>
      <c r="F15" s="59">
        <f t="shared" si="1"/>
        <v>805000</v>
      </c>
    </row>
    <row r="16" spans="2:6" s="25" customFormat="1" ht="21.95" customHeight="1" x14ac:dyDescent="0.3">
      <c r="B16" s="79" t="s">
        <v>11</v>
      </c>
      <c r="C16" s="71" t="s">
        <v>25</v>
      </c>
      <c r="D16" s="56"/>
      <c r="E16" s="56"/>
      <c r="F16" s="56"/>
    </row>
    <row r="17" spans="2:6" s="11" customFormat="1" ht="25.5" customHeight="1" x14ac:dyDescent="0.25">
      <c r="B17" s="72" t="s">
        <v>2</v>
      </c>
      <c r="C17" s="69" t="s">
        <v>44</v>
      </c>
      <c r="D17" s="59">
        <v>430000</v>
      </c>
      <c r="E17" s="59">
        <f t="shared" si="2"/>
        <v>64500</v>
      </c>
      <c r="F17" s="59">
        <f t="shared" si="1"/>
        <v>494500</v>
      </c>
    </row>
    <row r="18" spans="2:6" s="11" customFormat="1" ht="24.75" x14ac:dyDescent="0.25">
      <c r="B18" s="72" t="s">
        <v>3</v>
      </c>
      <c r="C18" s="69" t="s">
        <v>130</v>
      </c>
      <c r="D18" s="59">
        <v>380000</v>
      </c>
      <c r="E18" s="59">
        <f t="shared" si="2"/>
        <v>57000</v>
      </c>
      <c r="F18" s="59">
        <f t="shared" si="1"/>
        <v>437000</v>
      </c>
    </row>
    <row r="19" spans="2:6" s="93" customFormat="1" ht="21.95" customHeight="1" x14ac:dyDescent="0.3">
      <c r="B19" s="79" t="s">
        <v>4</v>
      </c>
      <c r="C19" s="71" t="s">
        <v>36</v>
      </c>
      <c r="D19" s="56"/>
      <c r="E19" s="56"/>
      <c r="F19" s="56"/>
    </row>
    <row r="20" spans="2:6" ht="21.95" customHeight="1" x14ac:dyDescent="0.3">
      <c r="B20" s="83"/>
      <c r="C20" s="70" t="s">
        <v>18</v>
      </c>
      <c r="D20" s="59">
        <v>820000</v>
      </c>
      <c r="E20" s="59">
        <f t="shared" si="2"/>
        <v>123000</v>
      </c>
      <c r="F20" s="59">
        <f t="shared" si="1"/>
        <v>943000</v>
      </c>
    </row>
    <row r="21" spans="2:6" ht="21.95" customHeight="1" x14ac:dyDescent="0.3">
      <c r="B21" s="83"/>
      <c r="C21" s="70" t="s">
        <v>19</v>
      </c>
      <c r="D21" s="59">
        <v>650000</v>
      </c>
      <c r="E21" s="59">
        <f t="shared" si="2"/>
        <v>97500</v>
      </c>
      <c r="F21" s="59">
        <f t="shared" si="1"/>
        <v>747500</v>
      </c>
    </row>
    <row r="22" spans="2:6" ht="21.95" customHeight="1" x14ac:dyDescent="0.3">
      <c r="B22" s="83"/>
      <c r="C22" s="70" t="s">
        <v>20</v>
      </c>
      <c r="D22" s="59">
        <v>600000</v>
      </c>
      <c r="E22" s="59">
        <f t="shared" si="2"/>
        <v>90000</v>
      </c>
      <c r="F22" s="59">
        <f t="shared" si="1"/>
        <v>690000</v>
      </c>
    </row>
    <row r="23" spans="2:6" ht="21.95" customHeight="1" x14ac:dyDescent="0.3">
      <c r="B23" s="83"/>
      <c r="C23" s="70" t="s">
        <v>21</v>
      </c>
      <c r="D23" s="59">
        <v>520000</v>
      </c>
      <c r="E23" s="59">
        <f t="shared" si="2"/>
        <v>78000</v>
      </c>
      <c r="F23" s="59">
        <f t="shared" si="1"/>
        <v>598000</v>
      </c>
    </row>
    <row r="24" spans="2:6" s="26" customFormat="1" ht="19.5" customHeight="1" x14ac:dyDescent="0.25">
      <c r="B24" s="49" t="s">
        <v>26</v>
      </c>
      <c r="C24" s="55" t="s">
        <v>12</v>
      </c>
      <c r="D24" s="56">
        <v>200000</v>
      </c>
      <c r="E24" s="59">
        <f t="shared" si="2"/>
        <v>30000</v>
      </c>
      <c r="F24" s="59">
        <f t="shared" si="1"/>
        <v>230000</v>
      </c>
    </row>
    <row r="25" spans="2:6" s="26" customFormat="1" ht="21.75" customHeight="1" x14ac:dyDescent="0.25">
      <c r="B25" s="49">
        <v>3</v>
      </c>
      <c r="C25" s="55" t="s">
        <v>30</v>
      </c>
      <c r="D25" s="56">
        <v>130000</v>
      </c>
      <c r="E25" s="59">
        <f t="shared" si="2"/>
        <v>19500</v>
      </c>
      <c r="F25" s="59">
        <f t="shared" si="1"/>
        <v>149500</v>
      </c>
    </row>
    <row r="26" spans="2:6" ht="21.95" customHeight="1" x14ac:dyDescent="0.35">
      <c r="D26" s="5"/>
      <c r="E26" s="5"/>
      <c r="F26" s="5"/>
    </row>
    <row r="27" spans="2:6" ht="21.95" customHeight="1" x14ac:dyDescent="0.35">
      <c r="D27" s="5"/>
      <c r="E27" s="5"/>
      <c r="F27" s="5"/>
    </row>
    <row r="28" spans="2:6" ht="21.95" customHeight="1" x14ac:dyDescent="0.25">
      <c r="D28" s="39"/>
      <c r="E28" s="39"/>
      <c r="F28" s="39"/>
    </row>
    <row r="29" spans="2:6" ht="21.95" customHeight="1" x14ac:dyDescent="0.25">
      <c r="D29" s="39"/>
      <c r="E29" s="39"/>
      <c r="F29" s="39"/>
    </row>
    <row r="30" spans="2:6" ht="21.95" customHeight="1" x14ac:dyDescent="0.25">
      <c r="D30" s="39"/>
      <c r="E30" s="39"/>
      <c r="F30" s="39"/>
    </row>
    <row r="31" spans="2:6" ht="21.95" customHeight="1" x14ac:dyDescent="0.25">
      <c r="D31" s="39"/>
      <c r="E31" s="39"/>
      <c r="F31" s="39"/>
    </row>
    <row r="32" spans="2:6" ht="21.95" customHeight="1" x14ac:dyDescent="0.25">
      <c r="D32" s="39"/>
      <c r="E32" s="39"/>
      <c r="F32" s="39"/>
    </row>
    <row r="33" spans="4:6" ht="21.95" customHeight="1" x14ac:dyDescent="0.35">
      <c r="D33" s="5"/>
      <c r="E33" s="5"/>
      <c r="F33" s="5"/>
    </row>
    <row r="34" spans="4:6" ht="21.95" customHeight="1" x14ac:dyDescent="0.3">
      <c r="D34" s="40"/>
      <c r="E34" s="40"/>
      <c r="F34" s="40"/>
    </row>
    <row r="35" spans="4:6" ht="21.95" customHeight="1" x14ac:dyDescent="0.25">
      <c r="D35" s="6"/>
      <c r="E35" s="6"/>
      <c r="F35" s="6"/>
    </row>
    <row r="36" spans="4:6" ht="21.95" customHeight="1" x14ac:dyDescent="0.25">
      <c r="D36" s="6"/>
      <c r="E36" s="6"/>
      <c r="F36" s="6"/>
    </row>
    <row r="37" spans="4:6" ht="21.95" customHeight="1" x14ac:dyDescent="0.35">
      <c r="D37" s="7"/>
      <c r="E37" s="7"/>
      <c r="F37" s="7"/>
    </row>
    <row r="38" spans="4:6" ht="21.95" customHeight="1" x14ac:dyDescent="0.35">
      <c r="D38" s="7"/>
      <c r="E38" s="7"/>
      <c r="F38" s="7"/>
    </row>
    <row r="39" spans="4:6" ht="21.95" customHeight="1" x14ac:dyDescent="0.35">
      <c r="D39" s="7"/>
      <c r="E39" s="7"/>
      <c r="F39" s="7"/>
    </row>
    <row r="40" spans="4:6" ht="21.95" customHeight="1" x14ac:dyDescent="0.35">
      <c r="D40" s="7"/>
      <c r="E40" s="7"/>
      <c r="F40" s="7"/>
    </row>
    <row r="41" spans="4:6" ht="21.95" customHeight="1" x14ac:dyDescent="0.35">
      <c r="D41" s="7"/>
      <c r="E41" s="7"/>
      <c r="F41" s="7"/>
    </row>
    <row r="42" spans="4:6" ht="21.95" customHeight="1" x14ac:dyDescent="0.35">
      <c r="D42" s="7"/>
      <c r="E42" s="7"/>
      <c r="F42" s="7"/>
    </row>
    <row r="43" spans="4:6" ht="21.95" customHeight="1" x14ac:dyDescent="0.35">
      <c r="D43" s="7"/>
      <c r="E43" s="7"/>
      <c r="F43" s="7"/>
    </row>
    <row r="44" spans="4:6" ht="21.95" customHeight="1" x14ac:dyDescent="0.35">
      <c r="D44" s="7"/>
      <c r="E44" s="7"/>
      <c r="F44" s="7"/>
    </row>
    <row r="45" spans="4:6" ht="21.95" customHeight="1" x14ac:dyDescent="0.35">
      <c r="D45" s="7"/>
      <c r="E45" s="7"/>
      <c r="F45" s="7"/>
    </row>
    <row r="46" spans="4:6" ht="21.95" customHeight="1" x14ac:dyDescent="0.35">
      <c r="D46" s="7"/>
      <c r="E46" s="7"/>
      <c r="F46" s="7"/>
    </row>
    <row r="47" spans="4:6" ht="21.95" customHeight="1" x14ac:dyDescent="0.35">
      <c r="D47" s="7"/>
      <c r="E47" s="7"/>
      <c r="F47" s="7"/>
    </row>
    <row r="48" spans="4:6" ht="21.95" customHeight="1" x14ac:dyDescent="0.35">
      <c r="D48" s="7"/>
      <c r="E48" s="7"/>
      <c r="F48" s="7"/>
    </row>
    <row r="49" spans="4:6" ht="21.95" customHeight="1" x14ac:dyDescent="0.35">
      <c r="D49" s="7"/>
      <c r="E49" s="7"/>
      <c r="F49" s="7"/>
    </row>
    <row r="50" spans="4:6" ht="21.95" customHeight="1" x14ac:dyDescent="0.35">
      <c r="D50" s="7"/>
      <c r="E50" s="7"/>
      <c r="F50" s="7"/>
    </row>
    <row r="51" spans="4:6" ht="21.95" customHeight="1" x14ac:dyDescent="0.35">
      <c r="D51" s="7"/>
      <c r="E51" s="7"/>
      <c r="F51" s="7"/>
    </row>
    <row r="52" spans="4:6" ht="21.95" customHeight="1" x14ac:dyDescent="0.35">
      <c r="D52" s="7"/>
      <c r="E52" s="7"/>
      <c r="F52" s="7"/>
    </row>
  </sheetData>
  <mergeCells count="7">
    <mergeCell ref="E4:E5"/>
    <mergeCell ref="F4:F5"/>
    <mergeCell ref="B2:C2"/>
    <mergeCell ref="D4:D5"/>
    <mergeCell ref="B4:B5"/>
    <mergeCell ref="C4:C5"/>
    <mergeCell ref="B3:D3"/>
  </mergeCells>
  <pageMargins left="1" right="0" top="0.25" bottom="0" header="0.3" footer="0.3"/>
  <pageSetup scale="8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27</vt:i4>
      </vt:variant>
      <vt:variant>
        <vt:lpstr>Named Ranges</vt:lpstr>
      </vt:variant>
      <vt:variant>
        <vt:i4>2</vt:i4>
      </vt:variant>
    </vt:vector>
  </HeadingPairs>
  <TitlesOfParts>
    <vt:vector size="29" baseType="lpstr">
      <vt:lpstr>Bishaya soochi</vt:lpstr>
      <vt:lpstr>Bishaya soochi (2)</vt:lpstr>
      <vt:lpstr>Bhaktapur NP</vt:lpstr>
      <vt:lpstr>DiBya</vt:lpstr>
      <vt:lpstr>Nil Ba</vt:lpstr>
      <vt:lpstr>Bal Ku.</vt:lpstr>
      <vt:lpstr>Si.ga</vt:lpstr>
      <vt:lpstr>SiruTar</vt:lpstr>
      <vt:lpstr>Bhim</vt:lpstr>
      <vt:lpstr>Balakot</vt:lpstr>
      <vt:lpstr>Kat</vt:lpstr>
      <vt:lpstr>DadhikT</vt:lpstr>
      <vt:lpstr>Sipa</vt:lpstr>
      <vt:lpstr>Nakhel</vt:lpstr>
      <vt:lpstr>Gundu</vt:lpstr>
      <vt:lpstr>Chita</vt:lpstr>
      <vt:lpstr>Duwakot</vt:lpstr>
      <vt:lpstr>Jhaukhel</vt:lpstr>
      <vt:lpstr>Chagu Na.</vt:lpstr>
      <vt:lpstr>Chaaling</vt:lpstr>
      <vt:lpstr>Nagarkot</vt:lpstr>
      <vt:lpstr>Bageshwari</vt:lpstr>
      <vt:lpstr>Sudal</vt:lpstr>
      <vt:lpstr>Tathali</vt:lpstr>
      <vt:lpstr>Chnn</vt:lpstr>
      <vt:lpstr>Chnn (2)</vt:lpstr>
      <vt:lpstr>Samsodhsn</vt:lpstr>
      <vt:lpstr>'Bal Ku.'!Print_Area</vt:lpstr>
      <vt:lpstr>Chnn!Print_Area</vt:lpstr>
    </vt:vector>
  </TitlesOfParts>
  <Company>palpasa general suppliers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babu kaji shrestha</dc:creator>
  <cp:lastModifiedBy>HP</cp:lastModifiedBy>
  <cp:lastPrinted>2019-07-12T08:54:53Z</cp:lastPrinted>
  <dcterms:created xsi:type="dcterms:W3CDTF">2012-07-19T04:40:33Z</dcterms:created>
  <dcterms:modified xsi:type="dcterms:W3CDTF">2020-01-12T05:32:59Z</dcterms:modified>
</cp:coreProperties>
</file>