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050" windowWidth="20115" windowHeight="1170" tabRatio="901" firstSheet="4" activeTab="4"/>
  </bookViews>
  <sheets>
    <sheet name="Total rajasho till baishakh (2)" sheetId="117" r:id="rId1"/>
    <sheet name="Total rajasho till baishakh" sheetId="116" r:id="rId2"/>
    <sheet name="Till Chaitra" sheetId="115" r:id="rId3"/>
    <sheet name="8 month report" sheetId="114" r:id="rId4"/>
    <sheet name="2068-69" sheetId="60" r:id="rId5"/>
  </sheets>
  <calcPr calcId="124519"/>
</workbook>
</file>

<file path=xl/calcChain.xml><?xml version="1.0" encoding="utf-8"?>
<calcChain xmlns="http://schemas.openxmlformats.org/spreadsheetml/2006/main">
  <c r="E23" i="117"/>
  <c r="A22"/>
  <c r="F21"/>
  <c r="E21"/>
  <c r="D21"/>
  <c r="C21"/>
  <c r="F20"/>
  <c r="E20"/>
  <c r="D20"/>
  <c r="C20"/>
  <c r="F19"/>
  <c r="G19" s="1"/>
  <c r="H19" s="1"/>
  <c r="E19"/>
  <c r="D19"/>
  <c r="C19"/>
  <c r="F18"/>
  <c r="G18" s="1"/>
  <c r="H18" s="1"/>
  <c r="E18"/>
  <c r="D18"/>
  <c r="C18"/>
  <c r="F17"/>
  <c r="E17"/>
  <c r="D17"/>
  <c r="C17"/>
  <c r="F16"/>
  <c r="E16"/>
  <c r="D16"/>
  <c r="C16"/>
  <c r="F15"/>
  <c r="G15" s="1"/>
  <c r="E15"/>
  <c r="D15"/>
  <c r="C15"/>
  <c r="F14"/>
  <c r="E14"/>
  <c r="D14"/>
  <c r="C14"/>
  <c r="A14"/>
  <c r="A15" s="1"/>
  <c r="A16" s="1"/>
  <c r="A17" s="1"/>
  <c r="A18" s="1"/>
  <c r="A19" s="1"/>
  <c r="A20" s="1"/>
  <c r="A21" s="1"/>
  <c r="F13"/>
  <c r="E13"/>
  <c r="D13"/>
  <c r="C13"/>
  <c r="A13"/>
  <c r="F12"/>
  <c r="F23" s="1"/>
  <c r="E12"/>
  <c r="D12"/>
  <c r="D23" s="1"/>
  <c r="C12"/>
  <c r="C23" s="1"/>
  <c r="G16" l="1"/>
  <c r="H16" s="1"/>
  <c r="E25"/>
  <c r="F25"/>
  <c r="G13"/>
  <c r="H13" s="1"/>
  <c r="G20"/>
  <c r="H20" s="1"/>
  <c r="G21"/>
  <c r="H21" s="1"/>
  <c r="H15"/>
  <c r="D25"/>
  <c r="C25"/>
  <c r="G14"/>
  <c r="H14" s="1"/>
  <c r="G17"/>
  <c r="H17" s="1"/>
  <c r="G12"/>
  <c r="G23" l="1"/>
  <c r="G25"/>
  <c r="H25" s="1"/>
  <c r="H12"/>
  <c r="H23" s="1"/>
  <c r="D17" i="116" l="1"/>
  <c r="E17"/>
  <c r="F17"/>
  <c r="D16"/>
  <c r="E16"/>
  <c r="F16"/>
  <c r="D15"/>
  <c r="E15"/>
  <c r="F15"/>
  <c r="D14"/>
  <c r="E14"/>
  <c r="F14"/>
  <c r="C21"/>
  <c r="C17"/>
  <c r="C16"/>
  <c r="C15"/>
  <c r="C14"/>
  <c r="D13"/>
  <c r="E13"/>
  <c r="F13"/>
  <c r="C13"/>
  <c r="A14"/>
  <c r="A15" s="1"/>
  <c r="A16" s="1"/>
  <c r="A17" s="1"/>
  <c r="A18" s="1"/>
  <c r="A19" s="1"/>
  <c r="A20" s="1"/>
  <c r="A21" s="1"/>
  <c r="A22" s="1"/>
  <c r="C22"/>
  <c r="G15" l="1"/>
  <c r="H15" s="1"/>
  <c r="G16"/>
  <c r="H16" s="1"/>
  <c r="G13"/>
  <c r="H13" s="1"/>
  <c r="G14"/>
  <c r="H14" s="1"/>
  <c r="G17"/>
  <c r="H17" s="1"/>
  <c r="D21" l="1"/>
  <c r="E21"/>
  <c r="F21"/>
  <c r="G21" l="1"/>
  <c r="H21" s="1"/>
  <c r="A20" i="115"/>
  <c r="A21" s="1"/>
  <c r="A22" s="1"/>
  <c r="A23" s="1"/>
  <c r="H30"/>
  <c r="A9" l="1"/>
  <c r="A10" s="1"/>
  <c r="A11" s="1"/>
  <c r="A12" s="1"/>
  <c r="A13" s="1"/>
  <c r="A14" s="1"/>
  <c r="A15" s="1"/>
  <c r="A16" s="1"/>
  <c r="A17" s="1"/>
  <c r="A18" s="1"/>
  <c r="A19" s="1"/>
  <c r="A24" s="1"/>
  <c r="A25" s="1"/>
  <c r="A26" s="1"/>
  <c r="A27" s="1"/>
  <c r="A28" s="1"/>
  <c r="C20" i="116" l="1"/>
  <c r="F20"/>
  <c r="E20"/>
  <c r="D20"/>
  <c r="D24" i="115"/>
  <c r="E24"/>
  <c r="F24"/>
  <c r="C24"/>
  <c r="D15"/>
  <c r="E15"/>
  <c r="F15"/>
  <c r="C15"/>
  <c r="D14"/>
  <c r="E14"/>
  <c r="F14"/>
  <c r="C14"/>
  <c r="D9"/>
  <c r="E9"/>
  <c r="F9"/>
  <c r="C9"/>
  <c r="D28"/>
  <c r="E28"/>
  <c r="F28"/>
  <c r="D27"/>
  <c r="E27"/>
  <c r="F27"/>
  <c r="D26"/>
  <c r="E26"/>
  <c r="F26"/>
  <c r="D25"/>
  <c r="E25"/>
  <c r="F25"/>
  <c r="D23"/>
  <c r="E23"/>
  <c r="F23"/>
  <c r="D22"/>
  <c r="E22"/>
  <c r="F22"/>
  <c r="D21"/>
  <c r="E21"/>
  <c r="D20"/>
  <c r="E20"/>
  <c r="F20"/>
  <c r="D19"/>
  <c r="E19"/>
  <c r="F19"/>
  <c r="D18"/>
  <c r="E18"/>
  <c r="F18"/>
  <c r="D17"/>
  <c r="E17"/>
  <c r="F17"/>
  <c r="D16"/>
  <c r="E16"/>
  <c r="F16"/>
  <c r="D13"/>
  <c r="E13"/>
  <c r="F13"/>
  <c r="D12"/>
  <c r="E12"/>
  <c r="F12"/>
  <c r="E11"/>
  <c r="F11"/>
  <c r="C28"/>
  <c r="C27"/>
  <c r="C26"/>
  <c r="C25"/>
  <c r="C23"/>
  <c r="C22"/>
  <c r="C21"/>
  <c r="C20"/>
  <c r="C19"/>
  <c r="C18"/>
  <c r="C17"/>
  <c r="C16"/>
  <c r="C13"/>
  <c r="C11"/>
  <c r="D10"/>
  <c r="E10"/>
  <c r="F10"/>
  <c r="C10"/>
  <c r="C8"/>
  <c r="G14" l="1"/>
  <c r="H14" s="1"/>
  <c r="G15"/>
  <c r="H15" s="1"/>
  <c r="G20" i="116"/>
  <c r="H20" s="1"/>
  <c r="G17" i="115"/>
  <c r="H17" s="1"/>
  <c r="G26"/>
  <c r="H26" s="1"/>
  <c r="D8"/>
  <c r="F21"/>
  <c r="G21" s="1"/>
  <c r="H21" s="1"/>
  <c r="E8"/>
  <c r="E29" s="1"/>
  <c r="E31" s="1"/>
  <c r="F8"/>
  <c r="C12"/>
  <c r="C29" s="1"/>
  <c r="C31" s="1"/>
  <c r="G12"/>
  <c r="G18"/>
  <c r="H18" s="1"/>
  <c r="G22"/>
  <c r="H22" s="1"/>
  <c r="G27"/>
  <c r="H27" s="1"/>
  <c r="G24"/>
  <c r="H24" s="1"/>
  <c r="G10"/>
  <c r="H10" s="1"/>
  <c r="G13"/>
  <c r="H13" s="1"/>
  <c r="G19"/>
  <c r="H19" s="1"/>
  <c r="G23"/>
  <c r="H23" s="1"/>
  <c r="G28"/>
  <c r="H28" s="1"/>
  <c r="G9"/>
  <c r="H9" s="1"/>
  <c r="G16"/>
  <c r="H16" s="1"/>
  <c r="G20"/>
  <c r="H20" s="1"/>
  <c r="G25"/>
  <c r="H25" s="1"/>
  <c r="G8" l="1"/>
  <c r="F29"/>
  <c r="F31" s="1"/>
  <c r="H12"/>
  <c r="D29" i="114"/>
  <c r="E29"/>
  <c r="F29"/>
  <c r="D28"/>
  <c r="E28"/>
  <c r="F28"/>
  <c r="D27"/>
  <c r="E27"/>
  <c r="F27"/>
  <c r="D26"/>
  <c r="E26"/>
  <c r="F26"/>
  <c r="D25"/>
  <c r="E25"/>
  <c r="F25"/>
  <c r="D24"/>
  <c r="E24"/>
  <c r="F24"/>
  <c r="D23"/>
  <c r="E23"/>
  <c r="F23"/>
  <c r="D22"/>
  <c r="E22"/>
  <c r="F22"/>
  <c r="D21"/>
  <c r="E21"/>
  <c r="F21"/>
  <c r="D20"/>
  <c r="E20"/>
  <c r="F20"/>
  <c r="D19"/>
  <c r="E19"/>
  <c r="F19"/>
  <c r="D18"/>
  <c r="E18"/>
  <c r="F18"/>
  <c r="D17"/>
  <c r="E17"/>
  <c r="F17"/>
  <c r="D16"/>
  <c r="E16"/>
  <c r="F16"/>
  <c r="D15"/>
  <c r="E15"/>
  <c r="F15"/>
  <c r="D14"/>
  <c r="E14"/>
  <c r="F14"/>
  <c r="D13"/>
  <c r="E13"/>
  <c r="F13"/>
  <c r="D12"/>
  <c r="E12"/>
  <c r="F12"/>
  <c r="E11"/>
  <c r="F11"/>
  <c r="D10"/>
  <c r="E10"/>
  <c r="F1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D9"/>
  <c r="E9"/>
  <c r="F9"/>
  <c r="C9"/>
  <c r="D8"/>
  <c r="E8"/>
  <c r="F8"/>
  <c r="C8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10"/>
  <c r="A9"/>
  <c r="G16" l="1"/>
  <c r="H16" s="1"/>
  <c r="G18"/>
  <c r="H18" s="1"/>
  <c r="G20"/>
  <c r="H20" s="1"/>
  <c r="G28"/>
  <c r="H28" s="1"/>
  <c r="G26"/>
  <c r="H26" s="1"/>
  <c r="G14"/>
  <c r="H14" s="1"/>
  <c r="H8" i="115"/>
  <c r="G27" i="114"/>
  <c r="H27" s="1"/>
  <c r="G29"/>
  <c r="H29" s="1"/>
  <c r="G9"/>
  <c r="H9" s="1"/>
  <c r="G12"/>
  <c r="H12" s="1"/>
  <c r="G13"/>
  <c r="H13" s="1"/>
  <c r="G17"/>
  <c r="H17" s="1"/>
  <c r="G21"/>
  <c r="H21" s="1"/>
  <c r="G24"/>
  <c r="H24" s="1"/>
  <c r="G25"/>
  <c r="H25" s="1"/>
  <c r="G15"/>
  <c r="H15" s="1"/>
  <c r="G19"/>
  <c r="H19" s="1"/>
  <c r="G22"/>
  <c r="H22" s="1"/>
  <c r="G23"/>
  <c r="H23" s="1"/>
  <c r="E30"/>
  <c r="E32" s="1"/>
  <c r="F30"/>
  <c r="F32" s="1"/>
  <c r="G10"/>
  <c r="H10" s="1"/>
  <c r="C30"/>
  <c r="C32" s="1"/>
  <c r="G8"/>
  <c r="H8" s="1"/>
  <c r="D11" l="1"/>
  <c r="D11" i="115" l="1"/>
  <c r="G11" i="114"/>
  <c r="D30"/>
  <c r="D32" s="1"/>
  <c r="G32" s="1"/>
  <c r="H32" s="1"/>
  <c r="G11" i="115" l="1"/>
  <c r="D29"/>
  <c r="D31" s="1"/>
  <c r="G31" s="1"/>
  <c r="H31" s="1"/>
  <c r="H11" i="114"/>
  <c r="H30" s="1"/>
  <c r="G30"/>
  <c r="H11" i="115" l="1"/>
  <c r="H29" s="1"/>
  <c r="G29"/>
  <c r="F22" i="116" l="1"/>
  <c r="E22"/>
  <c r="D22"/>
  <c r="D19"/>
  <c r="F19"/>
  <c r="E19"/>
  <c r="C19"/>
  <c r="E18"/>
  <c r="C18"/>
  <c r="F18"/>
  <c r="D18"/>
  <c r="G22" l="1"/>
  <c r="H22" s="1"/>
  <c r="D23"/>
  <c r="D25" s="1"/>
  <c r="G19"/>
  <c r="H19" s="1"/>
  <c r="E23"/>
  <c r="E25" s="1"/>
  <c r="C23"/>
  <c r="C25" s="1"/>
  <c r="G18"/>
  <c r="F23"/>
  <c r="F25" s="1"/>
  <c r="G25" l="1"/>
  <c r="H25" s="1"/>
  <c r="H28" s="1"/>
  <c r="H18"/>
  <c r="H23" s="1"/>
  <c r="G23"/>
</calcChain>
</file>

<file path=xl/sharedStrings.xml><?xml version="1.0" encoding="utf-8"?>
<sst xmlns="http://schemas.openxmlformats.org/spreadsheetml/2006/main" count="161" uniqueCount="85">
  <si>
    <t>g]kfn ;/sf/</t>
  </si>
  <si>
    <t>oftfoft Joj:yf ljefu</t>
  </si>
  <si>
    <t>l;=g+=</t>
  </si>
  <si>
    <t>hDdf u}/s/ 
/fhZj</t>
  </si>
  <si>
    <r>
      <t xml:space="preserve">hDdf /fhZj 
-s/ </t>
    </r>
    <r>
      <rPr>
        <b/>
        <sz val="11"/>
        <rFont val="Fontasy Himali"/>
        <family val="5"/>
      </rPr>
      <t>+</t>
    </r>
    <r>
      <rPr>
        <b/>
        <sz val="11"/>
        <rFont val="Preeti"/>
      </rPr>
      <t xml:space="preserve"> u}/s/ /fhZj_</t>
    </r>
  </si>
  <si>
    <t xml:space="preserve">;]tL </t>
  </si>
  <si>
    <t xml:space="preserve">          k|ult k|ltzt</t>
  </si>
  <si>
    <t>;jf/L Ohfht / ;=rf=c= b:t'/     -!!^@!_</t>
  </si>
  <si>
    <t xml:space="preserve">oftfoft If]qsf] cfo -!$@@%_
</t>
  </si>
  <si>
    <t>s'n hDdf</t>
  </si>
  <si>
    <t xml:space="preserve">sfof{no </t>
  </si>
  <si>
    <t xml:space="preserve">d]rL </t>
  </si>
  <si>
    <t xml:space="preserve">;u/dfyf </t>
  </si>
  <si>
    <t xml:space="preserve">hgsk'/ </t>
  </si>
  <si>
    <t xml:space="preserve">;fgf÷7'nf afudtL </t>
  </si>
  <si>
    <t xml:space="preserve">;=rf=c=k= afudtL </t>
  </si>
  <si>
    <t xml:space="preserve">df]6/;fO{sn, afudtL </t>
  </si>
  <si>
    <t xml:space="preserve">wf}nflu/L </t>
  </si>
  <si>
    <t xml:space="preserve">/fKtL </t>
  </si>
  <si>
    <t xml:space="preserve">e]/L </t>
  </si>
  <si>
    <t xml:space="preserve">dxfsfnL </t>
  </si>
  <si>
    <t xml:space="preserve">;Nnf3f/L, ;]jf s]Gb| </t>
  </si>
  <si>
    <t xml:space="preserve">;fgf] e¥ofª, ;]jf s]Gb| </t>
  </si>
  <si>
    <t xml:space="preserve">sflt{s </t>
  </si>
  <si>
    <r>
      <t xml:space="preserve">hDdf /fhZj 
-s/ </t>
    </r>
    <r>
      <rPr>
        <b/>
        <sz val="12"/>
        <rFont val="Fontasy Himali"/>
        <family val="5"/>
      </rPr>
      <t>+</t>
    </r>
    <r>
      <rPr>
        <b/>
        <sz val="12"/>
        <rFont val="Preeti"/>
      </rPr>
      <t xml:space="preserve"> u}/s/ /fhZj_</t>
    </r>
  </si>
  <si>
    <t>s/ /fhZj
;jf/L s/ -!!$%!_</t>
  </si>
  <si>
    <t>oftfoft Joj:yf 
sfof{nox?sf] gfd</t>
  </si>
  <si>
    <t xml:space="preserve">hDdf </t>
  </si>
  <si>
    <t xml:space="preserve">r}q </t>
  </si>
  <si>
    <t xml:space="preserve">d+l;/ </t>
  </si>
  <si>
    <t>ef}lts k"jf{wf/ tyf oftfoft dGqfno</t>
  </si>
  <si>
    <t>zx/L ;8s lgdf{0f tyf ;Def/ b:t'/     -!!$%@_</t>
  </si>
  <si>
    <t>d]rL</t>
  </si>
  <si>
    <t>sf]zL</t>
  </si>
  <si>
    <t>;u/dfyf</t>
  </si>
  <si>
    <t>hgsk'/</t>
  </si>
  <si>
    <t>gf/fo0fL</t>
  </si>
  <si>
    <t>afudtL -df]=;f=_</t>
  </si>
  <si>
    <t>afudtL -;fgf 7'nf_</t>
  </si>
  <si>
    <t>afudtL -;=rf=_</t>
  </si>
  <si>
    <t>n'DaLgL</t>
  </si>
  <si>
    <t>u08sL</t>
  </si>
  <si>
    <t>/fKtL</t>
  </si>
  <si>
    <t>wf}nfuL/L</t>
  </si>
  <si>
    <t>e]/L</t>
  </si>
  <si>
    <t>dxfsfnL</t>
  </si>
  <si>
    <t>;Nnf3f/L ;]=s]=</t>
  </si>
  <si>
    <t>;fgf] e¥ofª ;]=s]=</t>
  </si>
  <si>
    <t xml:space="preserve">jflif{s nIo </t>
  </si>
  <si>
    <t xml:space="preserve">jlif{s k|ult </t>
  </si>
  <si>
    <t>;jf/L Ohfht / ;=rf=c= b:t'/        -!!^@!_</t>
  </si>
  <si>
    <t xml:space="preserve">;fpg </t>
  </si>
  <si>
    <t xml:space="preserve">ebf} </t>
  </si>
  <si>
    <t xml:space="preserve">kmfu'g </t>
  </si>
  <si>
    <t xml:space="preserve">c;f]h </t>
  </si>
  <si>
    <t xml:space="preserve">u08sL ;jf/L </t>
  </si>
  <si>
    <t xml:space="preserve">;]jf sfof{no, e/tk'/ </t>
  </si>
  <si>
    <t xml:space="preserve">sf]zL ;jf/L </t>
  </si>
  <si>
    <t xml:space="preserve">gf/fo0fL ;jf/L </t>
  </si>
  <si>
    <t xml:space="preserve">;]jf sfof{no, x]6f}8f </t>
  </si>
  <si>
    <t xml:space="preserve">n'lDagL ;jf/L </t>
  </si>
  <si>
    <t xml:space="preserve">s0ff{nL </t>
  </si>
  <si>
    <t xml:space="preserve">O{nfd </t>
  </si>
  <si>
    <t xml:space="preserve">n'lDagL ;=rf=c=k= </t>
  </si>
  <si>
    <t>zx/L ;8s lgdf{0f tyf ;Def/ b:t'/       -!!$%$_</t>
  </si>
  <si>
    <t>kmfu'g dlxgf;Ddsf] nIo</t>
  </si>
  <si>
    <t xml:space="preserve">kmfu'g dlxgf;Ddsf] k|ult </t>
  </si>
  <si>
    <t xml:space="preserve"> cf=j= @)&amp;!÷&amp;@ sf] cf7 dlxgfsf] /fhZj ;+sngsf] k|ult ljj/0f</t>
  </si>
  <si>
    <t>s/ /fhZj
      ;jf/L s/        -!!$%!_</t>
  </si>
  <si>
    <t xml:space="preserve">r}q dlxgf;Ddsf] nIo </t>
  </si>
  <si>
    <t xml:space="preserve">r}q dlxgf;Ddsf] k|utL </t>
  </si>
  <si>
    <t>zx/L ;8s lgdf{0f tyf ;Def/ b:t'/ -!!$%$_</t>
  </si>
  <si>
    <t xml:space="preserve"> cf=j= @)&amp;!÷&amp;@ sf] ;fpg b]lv r}q dlxgfdf ;+slnt /fhZjsf] ljj/0f </t>
  </si>
  <si>
    <t>k';</t>
  </si>
  <si>
    <t xml:space="preserve">df3 </t>
  </si>
  <si>
    <t>j}zfv</t>
  </si>
  <si>
    <t>j}zfv dlxgf ;Ddsf] nIo</t>
  </si>
  <si>
    <t xml:space="preserve">j}zfv dlxgf ;Ddsf] k|ult </t>
  </si>
  <si>
    <t xml:space="preserve"> cf=j= @)&amp;!÷&amp;@ sf] j}zfv dlxgf;Dd ;+sng ePsf] /fhZjsf] ljj/0f</t>
  </si>
  <si>
    <t xml:space="preserve"> cf=j= @)&amp;!÷&amp;@ sf] h]7 dlxgf;Dd ;+sng ePsf] /fhZjsf] ljj/0f</t>
  </si>
  <si>
    <t>h]7</t>
  </si>
  <si>
    <t>h]7 dlxgf ;Ddsf] nIo</t>
  </si>
  <si>
    <t xml:space="preserve">h]8 dlxgf ;Ddsf] k|ult </t>
  </si>
  <si>
    <t>k|ult k|ltzt</t>
  </si>
  <si>
    <t xml:space="preserve"> cf=j= @)^*÷^( df ;+sng ePsf] /fhZjsf] jflif{s  ljj/0f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</si>
</sst>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5">
    <font>
      <sz val="11"/>
      <color theme="1"/>
      <name val="Calibri"/>
      <family val="2"/>
      <scheme val="minor"/>
    </font>
    <font>
      <sz val="10"/>
      <name val="Preeti"/>
    </font>
    <font>
      <sz val="12"/>
      <name val="Preeti"/>
    </font>
    <font>
      <b/>
      <sz val="13"/>
      <name val="Preeti"/>
    </font>
    <font>
      <b/>
      <sz val="17"/>
      <name val="Preeti"/>
    </font>
    <font>
      <b/>
      <sz val="11"/>
      <name val="Preeti"/>
    </font>
    <font>
      <b/>
      <sz val="11"/>
      <name val="Fontasy Himali"/>
      <family val="5"/>
    </font>
    <font>
      <sz val="10"/>
      <name val="Fontasy Himali"/>
      <family val="5"/>
    </font>
    <font>
      <sz val="13"/>
      <name val="Preeti"/>
    </font>
    <font>
      <sz val="9"/>
      <name val="Fontasy Himali"/>
      <family val="5"/>
    </font>
    <font>
      <b/>
      <sz val="9"/>
      <name val="Fontasy Himali"/>
      <family val="5"/>
    </font>
    <font>
      <b/>
      <sz val="9.5"/>
      <name val="Fontasy Himali"/>
      <family val="5"/>
    </font>
    <font>
      <b/>
      <sz val="12"/>
      <name val="Preeti"/>
    </font>
    <font>
      <sz val="10"/>
      <name val="Arial"/>
      <family val="2"/>
    </font>
    <font>
      <sz val="10"/>
      <name val="Arial"/>
      <family val="2"/>
    </font>
    <font>
      <b/>
      <sz val="12"/>
      <name val="Fontasy Himali"/>
      <family val="5"/>
    </font>
    <font>
      <b/>
      <sz val="14"/>
      <name val="Preeti"/>
    </font>
    <font>
      <b/>
      <sz val="10"/>
      <name val="Fontasy Himali"/>
      <family val="5"/>
    </font>
    <font>
      <sz val="10"/>
      <color indexed="12"/>
      <name val="Fontasy Himali"/>
      <family val="5"/>
    </font>
    <font>
      <sz val="10"/>
      <color theme="1"/>
      <name val="Calibri"/>
      <family val="2"/>
      <scheme val="minor"/>
    </font>
    <font>
      <sz val="9"/>
      <color theme="1"/>
      <name val="Fontasy Himali"/>
      <family val="5"/>
    </font>
    <font>
      <b/>
      <sz val="14"/>
      <color theme="1"/>
      <name val="Preeti"/>
    </font>
    <font>
      <b/>
      <sz val="12"/>
      <color theme="1" tint="4.9989318521683403E-2"/>
      <name val="Preeti"/>
    </font>
    <font>
      <sz val="10"/>
      <color theme="1"/>
      <name val="Fontasy Himali"/>
      <family val="5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3" fillId="0" borderId="0"/>
    <xf numFmtId="43" fontId="14" fillId="0" borderId="0" applyFont="0" applyFill="0" applyBorder="0" applyAlignment="0" applyProtection="0"/>
    <xf numFmtId="0" fontId="14" fillId="0" borderId="0"/>
  </cellStyleXfs>
  <cellXfs count="101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/>
    <xf numFmtId="0" fontId="8" fillId="0" borderId="1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164" fontId="0" fillId="0" borderId="0" xfId="0" applyNumberForma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0" fontId="23" fillId="0" borderId="1" xfId="0" applyFont="1" applyBorder="1"/>
    <xf numFmtId="164" fontId="7" fillId="0" borderId="1" xfId="0" applyNumberFormat="1" applyFont="1" applyFill="1" applyBorder="1"/>
    <xf numFmtId="164" fontId="17" fillId="0" borderId="10" xfId="0" applyNumberFormat="1" applyFont="1" applyBorder="1"/>
    <xf numFmtId="164" fontId="7" fillId="0" borderId="2" xfId="0" applyNumberFormat="1" applyFont="1" applyBorder="1"/>
    <xf numFmtId="164" fontId="7" fillId="0" borderId="3" xfId="0" applyNumberFormat="1" applyFont="1" applyFill="1" applyBorder="1"/>
    <xf numFmtId="43" fontId="17" fillId="0" borderId="1" xfId="0" applyNumberFormat="1" applyFont="1" applyBorder="1"/>
    <xf numFmtId="0" fontId="7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vertical="top"/>
    </xf>
    <xf numFmtId="0" fontId="20" fillId="0" borderId="1" xfId="0" applyFont="1" applyBorder="1" applyAlignment="1">
      <alignment vertical="top"/>
    </xf>
    <xf numFmtId="164" fontId="9" fillId="0" borderId="1" xfId="0" applyNumberFormat="1" applyFont="1" applyFill="1" applyBorder="1" applyAlignment="1">
      <alignment vertical="top"/>
    </xf>
    <xf numFmtId="164" fontId="9" fillId="0" borderId="1" xfId="0" applyNumberFormat="1" applyFont="1" applyBorder="1" applyAlignment="1">
      <alignment vertical="top"/>
    </xf>
    <xf numFmtId="1" fontId="20" fillId="0" borderId="1" xfId="0" applyNumberFormat="1" applyFont="1" applyBorder="1" applyAlignment="1">
      <alignment vertical="top"/>
    </xf>
    <xf numFmtId="0" fontId="8" fillId="0" borderId="2" xfId="0" applyFont="1" applyFill="1" applyBorder="1" applyAlignment="1">
      <alignment vertical="top"/>
    </xf>
    <xf numFmtId="164" fontId="10" fillId="0" borderId="10" xfId="0" applyNumberFormat="1" applyFont="1" applyBorder="1" applyAlignment="1">
      <alignment vertical="top"/>
    </xf>
    <xf numFmtId="164" fontId="9" fillId="0" borderId="2" xfId="0" applyNumberFormat="1" applyFont="1" applyBorder="1" applyAlignment="1">
      <alignment vertical="top"/>
    </xf>
    <xf numFmtId="164" fontId="9" fillId="0" borderId="3" xfId="0" applyNumberFormat="1" applyFont="1" applyFill="1" applyBorder="1" applyAlignment="1">
      <alignment vertical="top"/>
    </xf>
    <xf numFmtId="9" fontId="11" fillId="0" borderId="1" xfId="0" applyNumberFormat="1" applyFont="1" applyBorder="1" applyAlignment="1">
      <alignment horizontal="center" vertical="top"/>
    </xf>
    <xf numFmtId="43" fontId="11" fillId="0" borderId="1" xfId="0" applyNumberFormat="1" applyFont="1" applyBorder="1" applyAlignment="1">
      <alignment vertical="top"/>
    </xf>
    <xf numFmtId="43" fontId="10" fillId="0" borderId="1" xfId="0" applyNumberFormat="1" applyFont="1" applyBorder="1" applyAlignment="1">
      <alignment vertical="top"/>
    </xf>
    <xf numFmtId="164" fontId="7" fillId="0" borderId="1" xfId="0" applyNumberFormat="1" applyFont="1" applyBorder="1"/>
    <xf numFmtId="164" fontId="17" fillId="0" borderId="1" xfId="0" applyNumberFormat="1" applyFont="1" applyBorder="1"/>
    <xf numFmtId="164" fontId="17" fillId="0" borderId="23" xfId="0" applyNumberFormat="1" applyFont="1" applyBorder="1"/>
    <xf numFmtId="164" fontId="7" fillId="0" borderId="3" xfId="0" applyNumberFormat="1" applyFont="1" applyBorder="1"/>
    <xf numFmtId="9" fontId="17" fillId="0" borderId="1" xfId="0" applyNumberFormat="1" applyFont="1" applyBorder="1" applyAlignment="1">
      <alignment horizontal="center"/>
    </xf>
    <xf numFmtId="164" fontId="7" fillId="0" borderId="24" xfId="0" applyNumberFormat="1" applyFont="1" applyBorder="1"/>
    <xf numFmtId="0" fontId="0" fillId="2" borderId="0" xfId="0" applyFill="1"/>
    <xf numFmtId="164" fontId="0" fillId="2" borderId="0" xfId="0" applyNumberFormat="1" applyFill="1"/>
    <xf numFmtId="0" fontId="24" fillId="0" borderId="0" xfId="0" applyFont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164" fontId="7" fillId="0" borderId="19" xfId="0" applyNumberFormat="1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4" fontId="7" fillId="0" borderId="14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164" fontId="17" fillId="2" borderId="7" xfId="0" applyNumberFormat="1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164" fontId="7" fillId="2" borderId="22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7" fillId="2" borderId="18" xfId="0" applyNumberFormat="1" applyFont="1" applyFill="1" applyBorder="1" applyAlignment="1">
      <alignment horizontal="center" vertical="center"/>
    </xf>
    <xf numFmtId="9" fontId="17" fillId="2" borderId="7" xfId="0" applyNumberFormat="1" applyFont="1" applyFill="1" applyBorder="1" applyAlignment="1">
      <alignment horizontal="center" vertical="center"/>
    </xf>
    <xf numFmtId="9" fontId="17" fillId="2" borderId="20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1" fillId="2" borderId="7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164" fontId="10" fillId="2" borderId="7" xfId="0" applyNumberFormat="1" applyFont="1" applyFill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top"/>
    </xf>
    <xf numFmtId="0" fontId="16" fillId="3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2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12" fillId="0" borderId="16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/>
    </xf>
    <xf numFmtId="0" fontId="12" fillId="0" borderId="12" xfId="0" applyFont="1" applyFill="1" applyBorder="1" applyAlignment="1">
      <alignment horizontal="center" vertical="top"/>
    </xf>
    <xf numFmtId="0" fontId="12" fillId="0" borderId="15" xfId="0" applyFont="1" applyFill="1" applyBorder="1" applyAlignment="1">
      <alignment horizontal="center" vertical="top" wrapText="1"/>
    </xf>
    <xf numFmtId="0" fontId="12" fillId="0" borderId="14" xfId="0" applyFont="1" applyFill="1" applyBorder="1" applyAlignment="1">
      <alignment horizontal="center" vertical="top"/>
    </xf>
    <xf numFmtId="0" fontId="12" fillId="0" borderId="11" xfId="0" applyFont="1" applyFill="1" applyBorder="1" applyAlignment="1">
      <alignment horizontal="center" vertical="top"/>
    </xf>
    <xf numFmtId="0" fontId="21" fillId="2" borderId="25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2" borderId="0" xfId="0" applyFont="1" applyFill="1" applyAlignment="1">
      <alignment horizontal="center"/>
    </xf>
    <xf numFmtId="0" fontId="12" fillId="0" borderId="17" xfId="0" applyFont="1" applyFill="1" applyBorder="1" applyAlignment="1">
      <alignment horizontal="center" vertical="top"/>
    </xf>
    <xf numFmtId="0" fontId="12" fillId="0" borderId="6" xfId="0" applyFont="1" applyFill="1" applyBorder="1" applyAlignment="1">
      <alignment horizontal="center" vertical="top"/>
    </xf>
    <xf numFmtId="0" fontId="12" fillId="0" borderId="13" xfId="0" applyFont="1" applyFill="1" applyBorder="1" applyAlignment="1">
      <alignment horizontal="center" vertical="top"/>
    </xf>
    <xf numFmtId="0" fontId="12" fillId="0" borderId="16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/>
    </xf>
    <xf numFmtId="0" fontId="12" fillId="0" borderId="12" xfId="0" applyFont="1" applyFill="1" applyBorder="1" applyAlignment="1">
      <alignment vertical="top"/>
    </xf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BDD391"/>
      <color rgb="FFA1C06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29"/>
  <sheetViews>
    <sheetView topLeftCell="A13" workbookViewId="0">
      <selection activeCell="H31" sqref="H31"/>
    </sheetView>
  </sheetViews>
  <sheetFormatPr defaultRowHeight="15"/>
  <cols>
    <col min="1" max="1" width="6" customWidth="1"/>
    <col min="2" max="2" width="16.28515625" customWidth="1"/>
    <col min="3" max="3" width="19.7109375" customWidth="1"/>
    <col min="4" max="4" width="16.42578125" customWidth="1"/>
    <col min="5" max="5" width="18.7109375" customWidth="1"/>
    <col min="6" max="6" width="17.7109375" customWidth="1"/>
    <col min="7" max="7" width="21.42578125" customWidth="1"/>
    <col min="8" max="8" width="18.7109375" customWidth="1"/>
  </cols>
  <sheetData>
    <row r="4" spans="1:8">
      <c r="A4" s="69" t="s">
        <v>0</v>
      </c>
      <c r="B4" s="69"/>
      <c r="C4" s="69"/>
      <c r="D4" s="69"/>
      <c r="E4" s="69"/>
      <c r="F4" s="69"/>
      <c r="G4" s="69"/>
      <c r="H4" s="69"/>
    </row>
    <row r="5" spans="1:8" ht="15.75">
      <c r="A5" s="70" t="s">
        <v>30</v>
      </c>
      <c r="B5" s="70"/>
      <c r="C5" s="70"/>
      <c r="D5" s="70"/>
      <c r="E5" s="70"/>
      <c r="F5" s="70"/>
      <c r="G5" s="70"/>
      <c r="H5" s="70"/>
    </row>
    <row r="6" spans="1:8" ht="16.5">
      <c r="A6" s="71" t="s">
        <v>1</v>
      </c>
      <c r="B6" s="71"/>
      <c r="C6" s="71"/>
      <c r="D6" s="71"/>
      <c r="E6" s="71"/>
      <c r="F6" s="71"/>
      <c r="G6" s="71"/>
      <c r="H6" s="71"/>
    </row>
    <row r="7" spans="1:8" ht="21.75">
      <c r="A7" s="72" t="s">
        <v>79</v>
      </c>
      <c r="B7" s="72"/>
      <c r="C7" s="72"/>
      <c r="D7" s="72"/>
      <c r="E7" s="72"/>
      <c r="F7" s="72"/>
      <c r="G7" s="72"/>
      <c r="H7" s="72"/>
    </row>
    <row r="8" spans="1:8">
      <c r="A8" s="8"/>
    </row>
    <row r="9" spans="1:8" ht="15" customHeight="1">
      <c r="A9" s="73" t="s">
        <v>2</v>
      </c>
      <c r="B9" s="74" t="s">
        <v>10</v>
      </c>
      <c r="C9" s="74" t="s">
        <v>25</v>
      </c>
      <c r="D9" s="74" t="s">
        <v>50</v>
      </c>
      <c r="E9" s="74" t="s">
        <v>71</v>
      </c>
      <c r="F9" s="74" t="s">
        <v>8</v>
      </c>
      <c r="G9" s="74" t="s">
        <v>3</v>
      </c>
      <c r="H9" s="74" t="s">
        <v>4</v>
      </c>
    </row>
    <row r="10" spans="1:8">
      <c r="A10" s="73"/>
      <c r="B10" s="73"/>
      <c r="C10" s="73"/>
      <c r="D10" s="73"/>
      <c r="E10" s="73"/>
      <c r="F10" s="73"/>
      <c r="G10" s="73"/>
      <c r="H10" s="73"/>
    </row>
    <row r="11" spans="1:8">
      <c r="A11" s="73"/>
      <c r="B11" s="73"/>
      <c r="C11" s="73"/>
      <c r="D11" s="73"/>
      <c r="E11" s="73"/>
      <c r="F11" s="73"/>
      <c r="G11" s="73"/>
      <c r="H11" s="73"/>
    </row>
    <row r="12" spans="1:8" ht="15.75">
      <c r="A12" s="5">
        <v>1</v>
      </c>
      <c r="B12" s="3" t="s">
        <v>51</v>
      </c>
      <c r="C12" s="10" t="e">
        <f>+#REF!</f>
        <v>#REF!</v>
      </c>
      <c r="D12" s="10" t="e">
        <f>+#REF!</f>
        <v>#REF!</v>
      </c>
      <c r="E12" s="10" t="e">
        <f>+#REF!</f>
        <v>#REF!</v>
      </c>
      <c r="F12" s="10" t="e">
        <f>+#REF!</f>
        <v>#REF!</v>
      </c>
      <c r="G12" s="11" t="e">
        <f>+F12+E12+D12</f>
        <v>#REF!</v>
      </c>
      <c r="H12" s="29" t="e">
        <f>+G12+C12</f>
        <v>#REF!</v>
      </c>
    </row>
    <row r="13" spans="1:8" ht="15.75">
      <c r="A13" s="5">
        <f>+A12+1</f>
        <v>2</v>
      </c>
      <c r="B13" s="3" t="s">
        <v>52</v>
      </c>
      <c r="C13" s="29" t="e">
        <f>+#REF!</f>
        <v>#REF!</v>
      </c>
      <c r="D13" s="29" t="e">
        <f>+#REF!</f>
        <v>#REF!</v>
      </c>
      <c r="E13" s="29" t="e">
        <f>+#REF!</f>
        <v>#REF!</v>
      </c>
      <c r="F13" s="29" t="e">
        <f>+#REF!</f>
        <v>#REF!</v>
      </c>
      <c r="G13" s="11" t="e">
        <f t="shared" ref="G13:G21" si="0">+F13+E13+D13</f>
        <v>#REF!</v>
      </c>
      <c r="H13" s="29" t="e">
        <f t="shared" ref="H13:H21" si="1">+G13+C13</f>
        <v>#REF!</v>
      </c>
    </row>
    <row r="14" spans="1:8" ht="15.75">
      <c r="A14" s="5">
        <f t="shared" ref="A14:A22" si="2">+A13+1</f>
        <v>3</v>
      </c>
      <c r="B14" s="3" t="s">
        <v>54</v>
      </c>
      <c r="C14" s="29" t="e">
        <f>+#REF!</f>
        <v>#REF!</v>
      </c>
      <c r="D14" s="29" t="e">
        <f>+#REF!</f>
        <v>#REF!</v>
      </c>
      <c r="E14" s="29" t="e">
        <f>+#REF!</f>
        <v>#REF!</v>
      </c>
      <c r="F14" s="29" t="e">
        <f>+#REF!</f>
        <v>#REF!</v>
      </c>
      <c r="G14" s="11" t="e">
        <f t="shared" si="0"/>
        <v>#REF!</v>
      </c>
      <c r="H14" s="29" t="e">
        <f t="shared" si="1"/>
        <v>#REF!</v>
      </c>
    </row>
    <row r="15" spans="1:8" ht="15.75">
      <c r="A15" s="5">
        <f t="shared" si="2"/>
        <v>4</v>
      </c>
      <c r="B15" s="3" t="s">
        <v>23</v>
      </c>
      <c r="C15" s="29" t="e">
        <f>+#REF!</f>
        <v>#REF!</v>
      </c>
      <c r="D15" s="29" t="e">
        <f>+#REF!</f>
        <v>#REF!</v>
      </c>
      <c r="E15" s="29" t="e">
        <f>+#REF!</f>
        <v>#REF!</v>
      </c>
      <c r="F15" s="29" t="e">
        <f>+#REF!</f>
        <v>#REF!</v>
      </c>
      <c r="G15" s="11" t="e">
        <f t="shared" si="0"/>
        <v>#REF!</v>
      </c>
      <c r="H15" s="29" t="e">
        <f t="shared" si="1"/>
        <v>#REF!</v>
      </c>
    </row>
    <row r="16" spans="1:8" ht="15.75">
      <c r="A16" s="5">
        <f t="shared" si="2"/>
        <v>5</v>
      </c>
      <c r="B16" s="3" t="s">
        <v>29</v>
      </c>
      <c r="C16" s="29" t="e">
        <f>+#REF!</f>
        <v>#REF!</v>
      </c>
      <c r="D16" s="29" t="e">
        <f>+#REF!</f>
        <v>#REF!</v>
      </c>
      <c r="E16" s="29" t="e">
        <f>+#REF!</f>
        <v>#REF!</v>
      </c>
      <c r="F16" s="29" t="e">
        <f>+#REF!</f>
        <v>#REF!</v>
      </c>
      <c r="G16" s="11" t="e">
        <f t="shared" si="0"/>
        <v>#REF!</v>
      </c>
      <c r="H16" s="29" t="e">
        <f t="shared" si="1"/>
        <v>#REF!</v>
      </c>
    </row>
    <row r="17" spans="1:8" ht="15.75">
      <c r="A17" s="5">
        <f t="shared" si="2"/>
        <v>6</v>
      </c>
      <c r="B17" s="3" t="s">
        <v>73</v>
      </c>
      <c r="C17" s="29" t="e">
        <f>+#REF!</f>
        <v>#REF!</v>
      </c>
      <c r="D17" s="29" t="e">
        <f>+#REF!</f>
        <v>#REF!</v>
      </c>
      <c r="E17" s="29" t="e">
        <f>+#REF!</f>
        <v>#REF!</v>
      </c>
      <c r="F17" s="29" t="e">
        <f>+#REF!</f>
        <v>#REF!</v>
      </c>
      <c r="G17" s="11" t="e">
        <f t="shared" si="0"/>
        <v>#REF!</v>
      </c>
      <c r="H17" s="29" t="e">
        <f t="shared" si="1"/>
        <v>#REF!</v>
      </c>
    </row>
    <row r="18" spans="1:8" ht="15.75">
      <c r="A18" s="5">
        <f t="shared" si="2"/>
        <v>7</v>
      </c>
      <c r="B18" s="3" t="s">
        <v>74</v>
      </c>
      <c r="C18" s="29" t="e">
        <f>+#REF!</f>
        <v>#REF!</v>
      </c>
      <c r="D18" s="29" t="e">
        <f>+#REF!</f>
        <v>#REF!</v>
      </c>
      <c r="E18" s="29" t="e">
        <f>+#REF!</f>
        <v>#REF!</v>
      </c>
      <c r="F18" s="29" t="e">
        <f>+#REF!</f>
        <v>#REF!</v>
      </c>
      <c r="G18" s="11" t="e">
        <f t="shared" si="0"/>
        <v>#REF!</v>
      </c>
      <c r="H18" s="29" t="e">
        <f t="shared" si="1"/>
        <v>#REF!</v>
      </c>
    </row>
    <row r="19" spans="1:8" ht="15.75">
      <c r="A19" s="5">
        <f t="shared" si="2"/>
        <v>8</v>
      </c>
      <c r="B19" s="3" t="s">
        <v>53</v>
      </c>
      <c r="C19" s="29" t="e">
        <f>+#REF!</f>
        <v>#REF!</v>
      </c>
      <c r="D19" s="29" t="e">
        <f>+#REF!</f>
        <v>#REF!</v>
      </c>
      <c r="E19" s="29" t="e">
        <f>+#REF!</f>
        <v>#REF!</v>
      </c>
      <c r="F19" s="29" t="e">
        <f>+#REF!</f>
        <v>#REF!</v>
      </c>
      <c r="G19" s="11" t="e">
        <f t="shared" si="0"/>
        <v>#REF!</v>
      </c>
      <c r="H19" s="29" t="e">
        <f t="shared" si="1"/>
        <v>#REF!</v>
      </c>
    </row>
    <row r="20" spans="1:8" ht="15.75">
      <c r="A20" s="5">
        <f t="shared" si="2"/>
        <v>9</v>
      </c>
      <c r="B20" s="3" t="s">
        <v>28</v>
      </c>
      <c r="C20" s="29" t="e">
        <f>+#REF!</f>
        <v>#REF!</v>
      </c>
      <c r="D20" s="29" t="e">
        <f>+#REF!</f>
        <v>#REF!</v>
      </c>
      <c r="E20" s="29" t="e">
        <f>+#REF!</f>
        <v>#REF!</v>
      </c>
      <c r="F20" s="29" t="e">
        <f>+#REF!</f>
        <v>#REF!</v>
      </c>
      <c r="G20" s="11" t="e">
        <f t="shared" si="0"/>
        <v>#REF!</v>
      </c>
      <c r="H20" s="29" t="e">
        <f t="shared" si="1"/>
        <v>#REF!</v>
      </c>
    </row>
    <row r="21" spans="1:8" ht="15.75">
      <c r="A21" s="5">
        <f t="shared" si="2"/>
        <v>10</v>
      </c>
      <c r="B21" s="3" t="s">
        <v>75</v>
      </c>
      <c r="C21" s="29" t="e">
        <f>+#REF!</f>
        <v>#REF!</v>
      </c>
      <c r="D21" s="29" t="e">
        <f>+#REF!</f>
        <v>#REF!</v>
      </c>
      <c r="E21" s="29" t="e">
        <f>+#REF!</f>
        <v>#REF!</v>
      </c>
      <c r="F21" s="29" t="e">
        <f>+#REF!</f>
        <v>#REF!</v>
      </c>
      <c r="G21" s="11" t="e">
        <f t="shared" si="0"/>
        <v>#REF!</v>
      </c>
      <c r="H21" s="29" t="e">
        <f t="shared" si="1"/>
        <v>#REF!</v>
      </c>
    </row>
    <row r="22" spans="1:8" ht="15.75">
      <c r="A22" s="5">
        <f t="shared" si="2"/>
        <v>11</v>
      </c>
      <c r="B22" s="3" t="s">
        <v>80</v>
      </c>
      <c r="C22" s="29">
        <v>311598081</v>
      </c>
      <c r="D22" s="34">
        <v>70903085</v>
      </c>
      <c r="E22" s="32">
        <v>266288045</v>
      </c>
      <c r="F22" s="32">
        <v>20879696</v>
      </c>
      <c r="G22" s="14">
        <v>358070826</v>
      </c>
      <c r="H22" s="32">
        <v>669668907</v>
      </c>
    </row>
    <row r="23" spans="1:8" ht="15.75">
      <c r="A23" s="75" t="s">
        <v>9</v>
      </c>
      <c r="B23" s="75"/>
      <c r="C23" s="30" t="e">
        <f>SUM(C12:C22)</f>
        <v>#REF!</v>
      </c>
      <c r="D23" s="30" t="e">
        <f t="shared" ref="D23:H23" si="3">SUM(D12:D22)</f>
        <v>#REF!</v>
      </c>
      <c r="E23" s="30" t="e">
        <f t="shared" si="3"/>
        <v>#REF!</v>
      </c>
      <c r="F23" s="30" t="e">
        <f t="shared" si="3"/>
        <v>#REF!</v>
      </c>
      <c r="G23" s="30" t="e">
        <f t="shared" si="3"/>
        <v>#REF!</v>
      </c>
      <c r="H23" s="30" t="e">
        <f t="shared" si="3"/>
        <v>#REF!</v>
      </c>
    </row>
    <row r="24" spans="1:8" ht="15.75">
      <c r="A24" s="76" t="s">
        <v>81</v>
      </c>
      <c r="B24" s="76"/>
      <c r="C24" s="32">
        <v>5198228000</v>
      </c>
      <c r="D24" s="14"/>
      <c r="E24" s="14"/>
      <c r="F24" s="14"/>
      <c r="G24" s="13"/>
      <c r="H24" s="13"/>
    </row>
    <row r="25" spans="1:8" ht="15.75">
      <c r="A25" s="77" t="s">
        <v>82</v>
      </c>
      <c r="B25" s="77"/>
      <c r="C25" s="13" t="e">
        <f>C23</f>
        <v>#REF!</v>
      </c>
      <c r="D25" s="13" t="e">
        <f>D23</f>
        <v>#REF!</v>
      </c>
      <c r="E25" s="13" t="e">
        <f>E23</f>
        <v>#REF!</v>
      </c>
      <c r="F25" s="13" t="e">
        <f>F23</f>
        <v>#REF!</v>
      </c>
      <c r="G25" s="13" t="e">
        <f>SUM(F25+E25+D25)</f>
        <v>#REF!</v>
      </c>
      <c r="H25" s="13" t="e">
        <f>G25+C25</f>
        <v>#REF!</v>
      </c>
    </row>
    <row r="26" spans="1:8" ht="15.75">
      <c r="A26" s="68" t="s">
        <v>6</v>
      </c>
      <c r="B26" s="68"/>
      <c r="C26" s="33">
        <v>1.1100000000000001</v>
      </c>
      <c r="D26" s="15"/>
      <c r="E26" s="15"/>
      <c r="F26" s="15"/>
      <c r="G26" s="15"/>
      <c r="H26" s="15"/>
    </row>
    <row r="27" spans="1:8">
      <c r="C27" s="7"/>
    </row>
    <row r="28" spans="1:8" ht="18.75" customHeight="1">
      <c r="C28" s="7"/>
      <c r="H28" s="6"/>
    </row>
    <row r="29" spans="1:8">
      <c r="C29" s="7"/>
      <c r="D29" s="6"/>
      <c r="E29" s="6"/>
      <c r="F29" s="6"/>
    </row>
  </sheetData>
  <mergeCells count="16">
    <mergeCell ref="A26:B26"/>
    <mergeCell ref="A4:H4"/>
    <mergeCell ref="A5:H5"/>
    <mergeCell ref="A6:H6"/>
    <mergeCell ref="A7:H7"/>
    <mergeCell ref="A9:A11"/>
    <mergeCell ref="B9:B11"/>
    <mergeCell ref="C9:C11"/>
    <mergeCell ref="D9:D11"/>
    <mergeCell ref="E9:E11"/>
    <mergeCell ref="F9:F11"/>
    <mergeCell ref="G9:G11"/>
    <mergeCell ref="H9:H11"/>
    <mergeCell ref="A23:B23"/>
    <mergeCell ref="A24:B24"/>
    <mergeCell ref="A25:B25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H29"/>
  <sheetViews>
    <sheetView topLeftCell="A7" workbookViewId="0">
      <selection activeCell="J20" sqref="J20"/>
    </sheetView>
  </sheetViews>
  <sheetFormatPr defaultRowHeight="15"/>
  <cols>
    <col min="1" max="1" width="6" customWidth="1"/>
    <col min="2" max="2" width="18.28515625" customWidth="1"/>
    <col min="3" max="3" width="21.5703125" customWidth="1"/>
    <col min="4" max="4" width="18.28515625" customWidth="1"/>
    <col min="5" max="5" width="22.140625" customWidth="1"/>
    <col min="6" max="6" width="16.42578125" customWidth="1"/>
    <col min="7" max="7" width="21" customWidth="1"/>
    <col min="8" max="8" width="18.7109375" customWidth="1"/>
  </cols>
  <sheetData>
    <row r="4" spans="1:8">
      <c r="A4" s="69" t="s">
        <v>0</v>
      </c>
      <c r="B4" s="69"/>
      <c r="C4" s="69"/>
      <c r="D4" s="69"/>
      <c r="E4" s="69"/>
      <c r="F4" s="69"/>
      <c r="G4" s="69"/>
      <c r="H4" s="69"/>
    </row>
    <row r="5" spans="1:8" ht="15.75">
      <c r="A5" s="70" t="s">
        <v>30</v>
      </c>
      <c r="B5" s="70"/>
      <c r="C5" s="70"/>
      <c r="D5" s="70"/>
      <c r="E5" s="70"/>
      <c r="F5" s="70"/>
      <c r="G5" s="70"/>
      <c r="H5" s="70"/>
    </row>
    <row r="6" spans="1:8" ht="16.5">
      <c r="A6" s="71" t="s">
        <v>1</v>
      </c>
      <c r="B6" s="71"/>
      <c r="C6" s="71"/>
      <c r="D6" s="71"/>
      <c r="E6" s="71"/>
      <c r="F6" s="71"/>
      <c r="G6" s="71"/>
      <c r="H6" s="71"/>
    </row>
    <row r="7" spans="1:8" ht="21.75">
      <c r="A7" s="72" t="s">
        <v>78</v>
      </c>
      <c r="B7" s="72"/>
      <c r="C7" s="72"/>
      <c r="D7" s="72"/>
      <c r="E7" s="72"/>
      <c r="F7" s="72"/>
      <c r="G7" s="72"/>
      <c r="H7" s="72"/>
    </row>
    <row r="8" spans="1:8">
      <c r="A8" s="4"/>
      <c r="B8" s="2"/>
      <c r="C8" s="1"/>
      <c r="D8" s="1"/>
      <c r="E8" s="1"/>
      <c r="F8" s="1"/>
    </row>
    <row r="9" spans="1:8">
      <c r="A9" s="8"/>
    </row>
    <row r="10" spans="1:8" ht="15" customHeight="1">
      <c r="A10" s="73" t="s">
        <v>2</v>
      </c>
      <c r="B10" s="74" t="s">
        <v>10</v>
      </c>
      <c r="C10" s="74" t="s">
        <v>25</v>
      </c>
      <c r="D10" s="74" t="s">
        <v>50</v>
      </c>
      <c r="E10" s="74" t="s">
        <v>71</v>
      </c>
      <c r="F10" s="74" t="s">
        <v>8</v>
      </c>
      <c r="G10" s="74" t="s">
        <v>3</v>
      </c>
      <c r="H10" s="74" t="s">
        <v>4</v>
      </c>
    </row>
    <row r="11" spans="1:8">
      <c r="A11" s="73"/>
      <c r="B11" s="73"/>
      <c r="C11" s="73"/>
      <c r="D11" s="73"/>
      <c r="E11" s="73"/>
      <c r="F11" s="73"/>
      <c r="G11" s="73"/>
      <c r="H11" s="73"/>
    </row>
    <row r="12" spans="1:8">
      <c r="A12" s="73"/>
      <c r="B12" s="73"/>
      <c r="C12" s="73"/>
      <c r="D12" s="73"/>
      <c r="E12" s="73"/>
      <c r="F12" s="73"/>
      <c r="G12" s="73"/>
      <c r="H12" s="73"/>
    </row>
    <row r="13" spans="1:8" ht="15.75">
      <c r="A13" s="5">
        <v>1</v>
      </c>
      <c r="B13" s="3" t="s">
        <v>51</v>
      </c>
      <c r="C13" s="10" t="e">
        <f>+#REF!</f>
        <v>#REF!</v>
      </c>
      <c r="D13" s="10" t="e">
        <f>+#REF!</f>
        <v>#REF!</v>
      </c>
      <c r="E13" s="10" t="e">
        <f>+#REF!</f>
        <v>#REF!</v>
      </c>
      <c r="F13" s="10" t="e">
        <f>+#REF!</f>
        <v>#REF!</v>
      </c>
      <c r="G13" s="11" t="e">
        <f>+F13+E13+D13</f>
        <v>#REF!</v>
      </c>
      <c r="H13" s="29" t="e">
        <f>+G13+C13</f>
        <v>#REF!</v>
      </c>
    </row>
    <row r="14" spans="1:8" ht="15.75">
      <c r="A14" s="5">
        <f>+A13+1</f>
        <v>2</v>
      </c>
      <c r="B14" s="3" t="s">
        <v>52</v>
      </c>
      <c r="C14" s="29" t="e">
        <f>+#REF!</f>
        <v>#REF!</v>
      </c>
      <c r="D14" s="29" t="e">
        <f>+#REF!</f>
        <v>#REF!</v>
      </c>
      <c r="E14" s="29" t="e">
        <f>+#REF!</f>
        <v>#REF!</v>
      </c>
      <c r="F14" s="29" t="e">
        <f>+#REF!</f>
        <v>#REF!</v>
      </c>
      <c r="G14" s="11" t="e">
        <f t="shared" ref="G14:G22" si="0">+F14+E14+D14</f>
        <v>#REF!</v>
      </c>
      <c r="H14" s="29" t="e">
        <f t="shared" ref="H14:H22" si="1">+G14+C14</f>
        <v>#REF!</v>
      </c>
    </row>
    <row r="15" spans="1:8" ht="15.75">
      <c r="A15" s="5">
        <f t="shared" ref="A15:A22" si="2">+A14+1</f>
        <v>3</v>
      </c>
      <c r="B15" s="3" t="s">
        <v>54</v>
      </c>
      <c r="C15" s="29" t="e">
        <f>+#REF!</f>
        <v>#REF!</v>
      </c>
      <c r="D15" s="29" t="e">
        <f>+#REF!</f>
        <v>#REF!</v>
      </c>
      <c r="E15" s="29" t="e">
        <f>+#REF!</f>
        <v>#REF!</v>
      </c>
      <c r="F15" s="29" t="e">
        <f>+#REF!</f>
        <v>#REF!</v>
      </c>
      <c r="G15" s="11" t="e">
        <f t="shared" si="0"/>
        <v>#REF!</v>
      </c>
      <c r="H15" s="29" t="e">
        <f t="shared" si="1"/>
        <v>#REF!</v>
      </c>
    </row>
    <row r="16" spans="1:8" ht="15.75">
      <c r="A16" s="5">
        <f t="shared" si="2"/>
        <v>4</v>
      </c>
      <c r="B16" s="3" t="s">
        <v>23</v>
      </c>
      <c r="C16" s="29" t="e">
        <f>+#REF!</f>
        <v>#REF!</v>
      </c>
      <c r="D16" s="29" t="e">
        <f>+#REF!</f>
        <v>#REF!</v>
      </c>
      <c r="E16" s="29" t="e">
        <f>+#REF!</f>
        <v>#REF!</v>
      </c>
      <c r="F16" s="29" t="e">
        <f>+#REF!</f>
        <v>#REF!</v>
      </c>
      <c r="G16" s="11" t="e">
        <f t="shared" si="0"/>
        <v>#REF!</v>
      </c>
      <c r="H16" s="29" t="e">
        <f t="shared" si="1"/>
        <v>#REF!</v>
      </c>
    </row>
    <row r="17" spans="1:8" ht="15.75">
      <c r="A17" s="5">
        <f t="shared" si="2"/>
        <v>5</v>
      </c>
      <c r="B17" s="3" t="s">
        <v>29</v>
      </c>
      <c r="C17" s="29" t="e">
        <f>+#REF!</f>
        <v>#REF!</v>
      </c>
      <c r="D17" s="29" t="e">
        <f>+#REF!</f>
        <v>#REF!</v>
      </c>
      <c r="E17" s="29" t="e">
        <f>+#REF!</f>
        <v>#REF!</v>
      </c>
      <c r="F17" s="29" t="e">
        <f>+#REF!</f>
        <v>#REF!</v>
      </c>
      <c r="G17" s="11" t="e">
        <f t="shared" si="0"/>
        <v>#REF!</v>
      </c>
      <c r="H17" s="29" t="e">
        <f t="shared" si="1"/>
        <v>#REF!</v>
      </c>
    </row>
    <row r="18" spans="1:8" ht="15.75">
      <c r="A18" s="5">
        <f t="shared" si="2"/>
        <v>6</v>
      </c>
      <c r="B18" s="3" t="s">
        <v>73</v>
      </c>
      <c r="C18" s="29" t="e">
        <f>+#REF!</f>
        <v>#REF!</v>
      </c>
      <c r="D18" s="29" t="e">
        <f>+#REF!</f>
        <v>#REF!</v>
      </c>
      <c r="E18" s="29" t="e">
        <f>+#REF!</f>
        <v>#REF!</v>
      </c>
      <c r="F18" s="29" t="e">
        <f>+#REF!</f>
        <v>#REF!</v>
      </c>
      <c r="G18" s="11" t="e">
        <f t="shared" si="0"/>
        <v>#REF!</v>
      </c>
      <c r="H18" s="29" t="e">
        <f t="shared" si="1"/>
        <v>#REF!</v>
      </c>
    </row>
    <row r="19" spans="1:8" ht="15.75">
      <c r="A19" s="5">
        <f t="shared" si="2"/>
        <v>7</v>
      </c>
      <c r="B19" s="3" t="s">
        <v>74</v>
      </c>
      <c r="C19" s="29" t="e">
        <f>+#REF!</f>
        <v>#REF!</v>
      </c>
      <c r="D19" s="29" t="e">
        <f>+#REF!</f>
        <v>#REF!</v>
      </c>
      <c r="E19" s="29" t="e">
        <f>+#REF!</f>
        <v>#REF!</v>
      </c>
      <c r="F19" s="29" t="e">
        <f>+#REF!</f>
        <v>#REF!</v>
      </c>
      <c r="G19" s="11" t="e">
        <f t="shared" si="0"/>
        <v>#REF!</v>
      </c>
      <c r="H19" s="29" t="e">
        <f t="shared" si="1"/>
        <v>#REF!</v>
      </c>
    </row>
    <row r="20" spans="1:8" ht="15.75">
      <c r="A20" s="5">
        <f t="shared" si="2"/>
        <v>8</v>
      </c>
      <c r="B20" s="3" t="s">
        <v>53</v>
      </c>
      <c r="C20" s="29" t="e">
        <f>+#REF!</f>
        <v>#REF!</v>
      </c>
      <c r="D20" s="29" t="e">
        <f>+#REF!</f>
        <v>#REF!</v>
      </c>
      <c r="E20" s="29" t="e">
        <f>+#REF!</f>
        <v>#REF!</v>
      </c>
      <c r="F20" s="29" t="e">
        <f>+#REF!</f>
        <v>#REF!</v>
      </c>
      <c r="G20" s="11" t="e">
        <f t="shared" si="0"/>
        <v>#REF!</v>
      </c>
      <c r="H20" s="29" t="e">
        <f t="shared" si="1"/>
        <v>#REF!</v>
      </c>
    </row>
    <row r="21" spans="1:8" ht="15.75">
      <c r="A21" s="5">
        <f t="shared" si="2"/>
        <v>9</v>
      </c>
      <c r="B21" s="3" t="s">
        <v>28</v>
      </c>
      <c r="C21" s="29" t="e">
        <f>+#REF!</f>
        <v>#REF!</v>
      </c>
      <c r="D21" s="29" t="e">
        <f>+#REF!</f>
        <v>#REF!</v>
      </c>
      <c r="E21" s="29" t="e">
        <f>+#REF!</f>
        <v>#REF!</v>
      </c>
      <c r="F21" s="29" t="e">
        <f>+#REF!</f>
        <v>#REF!</v>
      </c>
      <c r="G21" s="11" t="e">
        <f t="shared" si="0"/>
        <v>#REF!</v>
      </c>
      <c r="H21" s="29" t="e">
        <f t="shared" si="1"/>
        <v>#REF!</v>
      </c>
    </row>
    <row r="22" spans="1:8" ht="15.75">
      <c r="A22" s="5">
        <f t="shared" si="2"/>
        <v>10</v>
      </c>
      <c r="B22" s="3" t="s">
        <v>75</v>
      </c>
      <c r="C22" s="29" t="e">
        <f>+#REF!</f>
        <v>#REF!</v>
      </c>
      <c r="D22" s="29" t="e">
        <f>+#REF!</f>
        <v>#REF!</v>
      </c>
      <c r="E22" s="29" t="e">
        <f>+#REF!</f>
        <v>#REF!</v>
      </c>
      <c r="F22" s="29" t="e">
        <f>+#REF!</f>
        <v>#REF!</v>
      </c>
      <c r="G22" s="11" t="e">
        <f t="shared" si="0"/>
        <v>#REF!</v>
      </c>
      <c r="H22" s="29" t="e">
        <f t="shared" si="1"/>
        <v>#REF!</v>
      </c>
    </row>
    <row r="23" spans="1:8" ht="16.5" thickBot="1">
      <c r="A23" s="75" t="s">
        <v>9</v>
      </c>
      <c r="B23" s="75"/>
      <c r="C23" s="30" t="e">
        <f t="shared" ref="C23:H23" si="3">SUM(C13:C22)</f>
        <v>#REF!</v>
      </c>
      <c r="D23" s="31" t="e">
        <f t="shared" si="3"/>
        <v>#REF!</v>
      </c>
      <c r="E23" s="12" t="e">
        <f t="shared" si="3"/>
        <v>#REF!</v>
      </c>
      <c r="F23" s="12" t="e">
        <f t="shared" si="3"/>
        <v>#REF!</v>
      </c>
      <c r="G23" s="12" t="e">
        <f t="shared" si="3"/>
        <v>#REF!</v>
      </c>
      <c r="H23" s="12" t="e">
        <f t="shared" si="3"/>
        <v>#REF!</v>
      </c>
    </row>
    <row r="24" spans="1:8" ht="16.5" thickTop="1">
      <c r="A24" s="76" t="s">
        <v>76</v>
      </c>
      <c r="B24" s="76"/>
      <c r="C24" s="32">
        <v>4896082000</v>
      </c>
      <c r="D24" s="14"/>
      <c r="E24" s="14"/>
      <c r="F24" s="14"/>
      <c r="G24" s="13"/>
      <c r="H24" s="13"/>
    </row>
    <row r="25" spans="1:8" ht="15.75">
      <c r="A25" s="77" t="s">
        <v>77</v>
      </c>
      <c r="B25" s="77"/>
      <c r="C25" s="13" t="e">
        <f>C23</f>
        <v>#REF!</v>
      </c>
      <c r="D25" s="13" t="e">
        <f>D23</f>
        <v>#REF!</v>
      </c>
      <c r="E25" s="13" t="e">
        <f>E23</f>
        <v>#REF!</v>
      </c>
      <c r="F25" s="13" t="e">
        <f>F23</f>
        <v>#REF!</v>
      </c>
      <c r="G25" s="13" t="e">
        <f>SUM(F25+E25+D25)</f>
        <v>#REF!</v>
      </c>
      <c r="H25" s="13" t="e">
        <f>G25+C25</f>
        <v>#REF!</v>
      </c>
    </row>
    <row r="26" spans="1:8" ht="15.75">
      <c r="A26" s="68" t="s">
        <v>6</v>
      </c>
      <c r="B26" s="68"/>
      <c r="C26" s="33">
        <v>1.1100000000000001</v>
      </c>
      <c r="D26" s="15"/>
      <c r="E26" s="15"/>
      <c r="F26" s="15"/>
      <c r="G26" s="15"/>
      <c r="H26" s="15"/>
    </row>
    <row r="27" spans="1:8">
      <c r="C27" s="7"/>
    </row>
    <row r="28" spans="1:8" ht="18.75" customHeight="1">
      <c r="C28" s="7"/>
      <c r="H28" s="6" t="e">
        <f>+H25+#REF!</f>
        <v>#REF!</v>
      </c>
    </row>
    <row r="29" spans="1:8">
      <c r="C29" s="7"/>
      <c r="D29" s="6"/>
      <c r="E29" s="6"/>
      <c r="F29" s="6"/>
    </row>
  </sheetData>
  <mergeCells count="16">
    <mergeCell ref="A26:B26"/>
    <mergeCell ref="A4:H4"/>
    <mergeCell ref="A5:H5"/>
    <mergeCell ref="A6:H6"/>
    <mergeCell ref="A7:H7"/>
    <mergeCell ref="A10:A12"/>
    <mergeCell ref="B10:B12"/>
    <mergeCell ref="C10:C12"/>
    <mergeCell ref="D10:D12"/>
    <mergeCell ref="E10:E12"/>
    <mergeCell ref="F10:F12"/>
    <mergeCell ref="G10:G12"/>
    <mergeCell ref="H10:H12"/>
    <mergeCell ref="A23:B23"/>
    <mergeCell ref="A24:B24"/>
    <mergeCell ref="A25:B25"/>
  </mergeCells>
  <pageMargins left="0.7" right="0.7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5"/>
  <sheetViews>
    <sheetView topLeftCell="A10" workbookViewId="0">
      <selection activeCell="L15" sqref="L15"/>
    </sheetView>
  </sheetViews>
  <sheetFormatPr defaultRowHeight="15"/>
  <cols>
    <col min="1" max="1" width="6" customWidth="1"/>
    <col min="2" max="2" width="18.85546875" customWidth="1"/>
    <col min="3" max="3" width="19.42578125" customWidth="1"/>
    <col min="4" max="4" width="15.140625" customWidth="1"/>
    <col min="5" max="5" width="19.42578125" customWidth="1"/>
    <col min="6" max="6" width="16.42578125" customWidth="1"/>
    <col min="7" max="7" width="17" customWidth="1"/>
    <col min="8" max="8" width="17.42578125" customWidth="1"/>
  </cols>
  <sheetData>
    <row r="1" spans="1:10">
      <c r="A1" s="69" t="s">
        <v>0</v>
      </c>
      <c r="B1" s="69"/>
      <c r="C1" s="69"/>
      <c r="D1" s="69"/>
      <c r="E1" s="69"/>
      <c r="F1" s="69"/>
      <c r="G1" s="69"/>
      <c r="H1" s="69"/>
    </row>
    <row r="2" spans="1:10" ht="15.75">
      <c r="A2" s="70" t="s">
        <v>30</v>
      </c>
      <c r="B2" s="70"/>
      <c r="C2" s="70"/>
      <c r="D2" s="70"/>
      <c r="E2" s="70"/>
      <c r="F2" s="70"/>
      <c r="G2" s="70"/>
      <c r="H2" s="70"/>
    </row>
    <row r="3" spans="1:10" ht="16.5">
      <c r="A3" s="71" t="s">
        <v>1</v>
      </c>
      <c r="B3" s="71"/>
      <c r="C3" s="71"/>
      <c r="D3" s="71"/>
      <c r="E3" s="71"/>
      <c r="F3" s="71"/>
      <c r="G3" s="71"/>
      <c r="H3" s="71"/>
    </row>
    <row r="4" spans="1:10" ht="18">
      <c r="A4" s="79" t="s">
        <v>72</v>
      </c>
      <c r="B4" s="79"/>
      <c r="C4" s="79"/>
      <c r="D4" s="79"/>
      <c r="E4" s="79"/>
      <c r="F4" s="79"/>
      <c r="G4" s="79"/>
      <c r="H4" s="79"/>
    </row>
    <row r="5" spans="1:10" ht="15" customHeight="1">
      <c r="A5" s="73" t="s">
        <v>2</v>
      </c>
      <c r="B5" s="74" t="s">
        <v>10</v>
      </c>
      <c r="C5" s="80" t="s">
        <v>68</v>
      </c>
      <c r="D5" s="74" t="s">
        <v>7</v>
      </c>
      <c r="E5" s="74" t="s">
        <v>71</v>
      </c>
      <c r="F5" s="74" t="s">
        <v>8</v>
      </c>
      <c r="G5" s="74" t="s">
        <v>3</v>
      </c>
      <c r="H5" s="74" t="s">
        <v>4</v>
      </c>
      <c r="J5" s="9"/>
    </row>
    <row r="6" spans="1:10">
      <c r="A6" s="73"/>
      <c r="B6" s="73"/>
      <c r="C6" s="81"/>
      <c r="D6" s="73"/>
      <c r="E6" s="73"/>
      <c r="F6" s="73"/>
      <c r="G6" s="73"/>
      <c r="H6" s="73"/>
      <c r="J6" s="9"/>
    </row>
    <row r="7" spans="1:10" ht="18.75" customHeight="1">
      <c r="A7" s="73"/>
      <c r="B7" s="73"/>
      <c r="C7" s="82"/>
      <c r="D7" s="73"/>
      <c r="E7" s="73"/>
      <c r="F7" s="73"/>
      <c r="G7" s="73"/>
      <c r="H7" s="73"/>
      <c r="J7" s="9"/>
    </row>
    <row r="8" spans="1:10" ht="15.75">
      <c r="A8" s="16">
        <v>1</v>
      </c>
      <c r="B8" s="17" t="s">
        <v>11</v>
      </c>
      <c r="C8" s="18" t="e">
        <f>+#REF!+#REF!+#REF!</f>
        <v>#REF!</v>
      </c>
      <c r="D8" s="18" t="e">
        <f>+#REF!+#REF!+#REF!</f>
        <v>#REF!</v>
      </c>
      <c r="E8" s="18" t="e">
        <f>+#REF!+#REF!+#REF!</f>
        <v>#REF!</v>
      </c>
      <c r="F8" s="18" t="e">
        <f>+#REF!+#REF!+#REF!</f>
        <v>#REF!</v>
      </c>
      <c r="G8" s="19" t="e">
        <f>+F8+E8+D8</f>
        <v>#REF!</v>
      </c>
      <c r="H8" s="20" t="e">
        <f>+G8+C8</f>
        <v>#REF!</v>
      </c>
      <c r="J8" s="9"/>
    </row>
    <row r="9" spans="1:10" ht="15.75">
      <c r="A9" s="16">
        <f>+A8+1</f>
        <v>2</v>
      </c>
      <c r="B9" s="17" t="s">
        <v>62</v>
      </c>
      <c r="C9" s="18" t="e">
        <f>+#REF!</f>
        <v>#REF!</v>
      </c>
      <c r="D9" s="18" t="e">
        <f>+#REF!</f>
        <v>#REF!</v>
      </c>
      <c r="E9" s="18" t="e">
        <f>+#REF!</f>
        <v>#REF!</v>
      </c>
      <c r="F9" s="18" t="e">
        <f>+#REF!</f>
        <v>#REF!</v>
      </c>
      <c r="G9" s="19" t="e">
        <f t="shared" ref="G9:G21" si="0">+F9+E9+D9</f>
        <v>#REF!</v>
      </c>
      <c r="H9" s="20" t="e">
        <f t="shared" ref="H9:H31" si="1">+G9+C9</f>
        <v>#REF!</v>
      </c>
      <c r="J9" s="9"/>
    </row>
    <row r="10" spans="1:10" ht="15.75">
      <c r="A10" s="16">
        <f t="shared" ref="A10:A28" si="2">+A9+1</f>
        <v>3</v>
      </c>
      <c r="B10" s="17" t="s">
        <v>57</v>
      </c>
      <c r="C10" s="18" t="e">
        <f>+#REF!+#REF!+#REF!</f>
        <v>#REF!</v>
      </c>
      <c r="D10" s="18" t="e">
        <f>+#REF!+#REF!+#REF!</f>
        <v>#REF!</v>
      </c>
      <c r="E10" s="18" t="e">
        <f>+#REF!+#REF!+#REF!</f>
        <v>#REF!</v>
      </c>
      <c r="F10" s="18" t="e">
        <f>+#REF!+#REF!+#REF!</f>
        <v>#REF!</v>
      </c>
      <c r="G10" s="19" t="e">
        <f t="shared" si="0"/>
        <v>#REF!</v>
      </c>
      <c r="H10" s="20" t="e">
        <f t="shared" si="1"/>
        <v>#REF!</v>
      </c>
      <c r="J10" s="9"/>
    </row>
    <row r="11" spans="1:10" ht="15.75">
      <c r="A11" s="16">
        <f t="shared" si="2"/>
        <v>4</v>
      </c>
      <c r="B11" s="17" t="s">
        <v>12</v>
      </c>
      <c r="C11" s="18" t="e">
        <f>+#REF!+#REF!+#REF!</f>
        <v>#REF!</v>
      </c>
      <c r="D11" s="18" t="e">
        <f>+#REF!+#REF!+#REF!</f>
        <v>#REF!</v>
      </c>
      <c r="E11" s="18" t="e">
        <f>+#REF!+#REF!+#REF!</f>
        <v>#REF!</v>
      </c>
      <c r="F11" s="18" t="e">
        <f>+#REF!+#REF!+#REF!</f>
        <v>#REF!</v>
      </c>
      <c r="G11" s="19" t="e">
        <f t="shared" si="0"/>
        <v>#REF!</v>
      </c>
      <c r="H11" s="20" t="e">
        <f t="shared" si="1"/>
        <v>#REF!</v>
      </c>
      <c r="J11" s="9"/>
    </row>
    <row r="12" spans="1:10" ht="15.75">
      <c r="A12" s="16">
        <f t="shared" si="2"/>
        <v>5</v>
      </c>
      <c r="B12" s="17" t="s">
        <v>13</v>
      </c>
      <c r="C12" s="18" t="e">
        <f>+#REF!+#REF!+#REF!</f>
        <v>#REF!</v>
      </c>
      <c r="D12" s="18" t="e">
        <f>+#REF!+#REF!+#REF!</f>
        <v>#REF!</v>
      </c>
      <c r="E12" s="18" t="e">
        <f>+#REF!+#REF!+#REF!</f>
        <v>#REF!</v>
      </c>
      <c r="F12" s="18" t="e">
        <f>+#REF!+#REF!+#REF!</f>
        <v>#REF!</v>
      </c>
      <c r="G12" s="19" t="e">
        <f t="shared" si="0"/>
        <v>#REF!</v>
      </c>
      <c r="H12" s="20" t="e">
        <f t="shared" si="1"/>
        <v>#REF!</v>
      </c>
      <c r="J12" s="9"/>
    </row>
    <row r="13" spans="1:10" ht="15.75">
      <c r="A13" s="16">
        <f t="shared" si="2"/>
        <v>6</v>
      </c>
      <c r="B13" s="17" t="s">
        <v>58</v>
      </c>
      <c r="C13" s="18" t="e">
        <f>+#REF!+#REF!+#REF!</f>
        <v>#REF!</v>
      </c>
      <c r="D13" s="18" t="e">
        <f>+#REF!+#REF!+#REF!</f>
        <v>#REF!</v>
      </c>
      <c r="E13" s="18" t="e">
        <f>+#REF!+#REF!+#REF!</f>
        <v>#REF!</v>
      </c>
      <c r="F13" s="18" t="e">
        <f>+#REF!+#REF!+#REF!</f>
        <v>#REF!</v>
      </c>
      <c r="G13" s="19" t="e">
        <f t="shared" si="0"/>
        <v>#REF!</v>
      </c>
      <c r="H13" s="20" t="e">
        <f t="shared" si="1"/>
        <v>#REF!</v>
      </c>
      <c r="J13" s="9"/>
    </row>
    <row r="14" spans="1:10" ht="15.75">
      <c r="A14" s="16">
        <f t="shared" si="2"/>
        <v>7</v>
      </c>
      <c r="B14" s="17" t="s">
        <v>56</v>
      </c>
      <c r="C14" s="18" t="e">
        <f>+#REF!+#REF!</f>
        <v>#REF!</v>
      </c>
      <c r="D14" s="18" t="e">
        <f>+#REF!+#REF!</f>
        <v>#REF!</v>
      </c>
      <c r="E14" s="18" t="e">
        <f>+#REF!+#REF!</f>
        <v>#REF!</v>
      </c>
      <c r="F14" s="18" t="e">
        <f>+#REF!+#REF!</f>
        <v>#REF!</v>
      </c>
      <c r="G14" s="19" t="e">
        <f t="shared" si="0"/>
        <v>#REF!</v>
      </c>
      <c r="H14" s="20" t="e">
        <f t="shared" si="1"/>
        <v>#REF!</v>
      </c>
      <c r="J14" s="9"/>
    </row>
    <row r="15" spans="1:10" ht="15.75">
      <c r="A15" s="16">
        <f t="shared" si="2"/>
        <v>8</v>
      </c>
      <c r="B15" s="17" t="s">
        <v>59</v>
      </c>
      <c r="C15" s="18" t="e">
        <f>+#REF!+#REF!</f>
        <v>#REF!</v>
      </c>
      <c r="D15" s="18" t="e">
        <f>+#REF!+#REF!</f>
        <v>#REF!</v>
      </c>
      <c r="E15" s="18" t="e">
        <f>+#REF!+#REF!</f>
        <v>#REF!</v>
      </c>
      <c r="F15" s="18" t="e">
        <f>+#REF!+#REF!</f>
        <v>#REF!</v>
      </c>
      <c r="G15" s="19" t="e">
        <f t="shared" si="0"/>
        <v>#REF!</v>
      </c>
      <c r="H15" s="20" t="e">
        <f t="shared" si="1"/>
        <v>#REF!</v>
      </c>
      <c r="J15" s="9"/>
    </row>
    <row r="16" spans="1:10" ht="15.75">
      <c r="A16" s="16">
        <f t="shared" si="2"/>
        <v>9</v>
      </c>
      <c r="B16" s="17" t="s">
        <v>14</v>
      </c>
      <c r="C16" s="18" t="e">
        <f>+#REF!+#REF!+#REF!</f>
        <v>#REF!</v>
      </c>
      <c r="D16" s="18" t="e">
        <f>+#REF!+#REF!+#REF!</f>
        <v>#REF!</v>
      </c>
      <c r="E16" s="18" t="e">
        <f>+#REF!+#REF!+#REF!</f>
        <v>#REF!</v>
      </c>
      <c r="F16" s="18" t="e">
        <f>+#REF!+#REF!+#REF!</f>
        <v>#REF!</v>
      </c>
      <c r="G16" s="19" t="e">
        <f t="shared" si="0"/>
        <v>#REF!</v>
      </c>
      <c r="H16" s="20" t="e">
        <f t="shared" si="1"/>
        <v>#REF!</v>
      </c>
      <c r="J16" s="9"/>
    </row>
    <row r="17" spans="1:10" ht="15.75">
      <c r="A17" s="16">
        <f t="shared" si="2"/>
        <v>10</v>
      </c>
      <c r="B17" s="17" t="s">
        <v>16</v>
      </c>
      <c r="C17" s="18" t="e">
        <f>+#REF!+#REF!+#REF!</f>
        <v>#REF!</v>
      </c>
      <c r="D17" s="18" t="e">
        <f>+#REF!+#REF!+#REF!</f>
        <v>#REF!</v>
      </c>
      <c r="E17" s="18" t="e">
        <f>+#REF!+#REF!+#REF!</f>
        <v>#REF!</v>
      </c>
      <c r="F17" s="18" t="e">
        <f>+#REF!+#REF!+#REF!</f>
        <v>#REF!</v>
      </c>
      <c r="G17" s="19" t="e">
        <f t="shared" si="0"/>
        <v>#REF!</v>
      </c>
      <c r="H17" s="20" t="e">
        <f t="shared" si="1"/>
        <v>#REF!</v>
      </c>
      <c r="J17" s="9"/>
    </row>
    <row r="18" spans="1:10" ht="15.75">
      <c r="A18" s="16">
        <f t="shared" si="2"/>
        <v>11</v>
      </c>
      <c r="B18" s="17" t="s">
        <v>15</v>
      </c>
      <c r="C18" s="18" t="e">
        <f>+#REF!+#REF!+#REF!</f>
        <v>#REF!</v>
      </c>
      <c r="D18" s="18" t="e">
        <f>+#REF!+#REF!+#REF!</f>
        <v>#REF!</v>
      </c>
      <c r="E18" s="18" t="e">
        <f>+#REF!+#REF!+#REF!</f>
        <v>#REF!</v>
      </c>
      <c r="F18" s="18" t="e">
        <f>+#REF!+#REF!+#REF!</f>
        <v>#REF!</v>
      </c>
      <c r="G18" s="19" t="e">
        <f t="shared" si="0"/>
        <v>#REF!</v>
      </c>
      <c r="H18" s="20" t="e">
        <f t="shared" si="1"/>
        <v>#REF!</v>
      </c>
      <c r="J18" s="9"/>
    </row>
    <row r="19" spans="1:10" ht="15.75">
      <c r="A19" s="16">
        <f t="shared" si="2"/>
        <v>12</v>
      </c>
      <c r="B19" s="17" t="s">
        <v>60</v>
      </c>
      <c r="C19" s="18" t="e">
        <f>+#REF!+#REF!+#REF!</f>
        <v>#REF!</v>
      </c>
      <c r="D19" s="18" t="e">
        <f>+#REF!+#REF!+#REF!</f>
        <v>#REF!</v>
      </c>
      <c r="E19" s="18" t="e">
        <f>+#REF!+#REF!+#REF!</f>
        <v>#REF!</v>
      </c>
      <c r="F19" s="18" t="e">
        <f>+#REF!+#REF!+#REF!</f>
        <v>#REF!</v>
      </c>
      <c r="G19" s="19" t="e">
        <f t="shared" si="0"/>
        <v>#REF!</v>
      </c>
      <c r="H19" s="20" t="e">
        <f t="shared" si="1"/>
        <v>#REF!</v>
      </c>
      <c r="J19" s="9"/>
    </row>
    <row r="20" spans="1:10" ht="15.75">
      <c r="A20" s="16">
        <f t="shared" si="2"/>
        <v>13</v>
      </c>
      <c r="B20" s="17" t="s">
        <v>55</v>
      </c>
      <c r="C20" s="18" t="e">
        <f>+#REF!+#REF!+#REF!</f>
        <v>#REF!</v>
      </c>
      <c r="D20" s="18" t="e">
        <f>+#REF!+#REF!+#REF!</f>
        <v>#REF!</v>
      </c>
      <c r="E20" s="18" t="e">
        <f>+#REF!+#REF!+#REF!</f>
        <v>#REF!</v>
      </c>
      <c r="F20" s="18" t="e">
        <f>+#REF!+#REF!+#REF!</f>
        <v>#REF!</v>
      </c>
      <c r="G20" s="19" t="e">
        <f t="shared" si="0"/>
        <v>#REF!</v>
      </c>
      <c r="H20" s="20" t="e">
        <f t="shared" si="1"/>
        <v>#REF!</v>
      </c>
      <c r="J20" s="9"/>
    </row>
    <row r="21" spans="1:10" ht="15.75">
      <c r="A21" s="16">
        <f t="shared" si="2"/>
        <v>14</v>
      </c>
      <c r="B21" s="17" t="s">
        <v>17</v>
      </c>
      <c r="C21" s="18" t="e">
        <f>+#REF!+#REF!+#REF!</f>
        <v>#REF!</v>
      </c>
      <c r="D21" s="18" t="e">
        <f>+#REF!+#REF!+#REF!</f>
        <v>#REF!</v>
      </c>
      <c r="E21" s="18" t="e">
        <f>+#REF!+#REF!+#REF!</f>
        <v>#REF!</v>
      </c>
      <c r="F21" s="18" t="e">
        <f>+#REF!+#REF!+#REF!</f>
        <v>#REF!</v>
      </c>
      <c r="G21" s="19" t="e">
        <f t="shared" si="0"/>
        <v>#REF!</v>
      </c>
      <c r="H21" s="20" t="e">
        <f t="shared" si="1"/>
        <v>#REF!</v>
      </c>
      <c r="J21" s="9"/>
    </row>
    <row r="22" spans="1:10" ht="15.75">
      <c r="A22" s="16">
        <f t="shared" si="2"/>
        <v>15</v>
      </c>
      <c r="B22" s="17" t="s">
        <v>18</v>
      </c>
      <c r="C22" s="18" t="e">
        <f>+#REF!+#REF!+#REF!</f>
        <v>#REF!</v>
      </c>
      <c r="D22" s="18" t="e">
        <f>+#REF!+#REF!+#REF!</f>
        <v>#REF!</v>
      </c>
      <c r="E22" s="18" t="e">
        <f>+#REF!+#REF!+#REF!</f>
        <v>#REF!</v>
      </c>
      <c r="F22" s="18" t="e">
        <f>+#REF!+#REF!+#REF!</f>
        <v>#REF!</v>
      </c>
      <c r="G22" s="19" t="e">
        <f t="shared" ref="G22:G28" si="3">+F22+E22+D22</f>
        <v>#REF!</v>
      </c>
      <c r="H22" s="20" t="e">
        <f t="shared" si="1"/>
        <v>#REF!</v>
      </c>
      <c r="J22" s="9"/>
    </row>
    <row r="23" spans="1:10" ht="15.75">
      <c r="A23" s="16">
        <f t="shared" si="2"/>
        <v>16</v>
      </c>
      <c r="B23" s="17" t="s">
        <v>19</v>
      </c>
      <c r="C23" s="21" t="e">
        <f>+#REF!+#REF!+#REF!</f>
        <v>#REF!</v>
      </c>
      <c r="D23" s="21" t="e">
        <f>+#REF!+#REF!+#REF!</f>
        <v>#REF!</v>
      </c>
      <c r="E23" s="21" t="e">
        <f>+#REF!+#REF!+#REF!</f>
        <v>#REF!</v>
      </c>
      <c r="F23" s="21" t="e">
        <f>+#REF!+#REF!+#REF!</f>
        <v>#REF!</v>
      </c>
      <c r="G23" s="19" t="e">
        <f t="shared" si="3"/>
        <v>#REF!</v>
      </c>
      <c r="H23" s="20" t="e">
        <f t="shared" si="1"/>
        <v>#REF!</v>
      </c>
      <c r="J23" s="9"/>
    </row>
    <row r="24" spans="1:10" ht="15.75">
      <c r="A24" s="16">
        <f t="shared" si="2"/>
        <v>17</v>
      </c>
      <c r="B24" s="17" t="s">
        <v>61</v>
      </c>
      <c r="C24" s="18" t="e">
        <f>+#REF!+#REF!</f>
        <v>#REF!</v>
      </c>
      <c r="D24" s="18" t="e">
        <f>+#REF!+#REF!</f>
        <v>#REF!</v>
      </c>
      <c r="E24" s="18" t="e">
        <f>+#REF!+#REF!</f>
        <v>#REF!</v>
      </c>
      <c r="F24" s="18" t="e">
        <f>+#REF!+#REF!</f>
        <v>#REF!</v>
      </c>
      <c r="G24" s="19" t="e">
        <f t="shared" si="3"/>
        <v>#REF!</v>
      </c>
      <c r="H24" s="20" t="e">
        <f t="shared" si="1"/>
        <v>#REF!</v>
      </c>
      <c r="J24" s="9"/>
    </row>
    <row r="25" spans="1:10" ht="15.75">
      <c r="A25" s="16">
        <f t="shared" si="2"/>
        <v>18</v>
      </c>
      <c r="B25" s="17" t="s">
        <v>5</v>
      </c>
      <c r="C25" s="18" t="e">
        <f>+#REF!+#REF!+#REF!</f>
        <v>#REF!</v>
      </c>
      <c r="D25" s="18" t="e">
        <f>+#REF!+#REF!+#REF!</f>
        <v>#REF!</v>
      </c>
      <c r="E25" s="18" t="e">
        <f>+#REF!+#REF!+#REF!</f>
        <v>#REF!</v>
      </c>
      <c r="F25" s="18" t="e">
        <f>+#REF!+#REF!+#REF!</f>
        <v>#REF!</v>
      </c>
      <c r="G25" s="19" t="e">
        <f t="shared" si="3"/>
        <v>#REF!</v>
      </c>
      <c r="H25" s="20" t="e">
        <f t="shared" si="1"/>
        <v>#REF!</v>
      </c>
      <c r="J25" s="9"/>
    </row>
    <row r="26" spans="1:10" ht="15.75">
      <c r="A26" s="16">
        <f t="shared" si="2"/>
        <v>19</v>
      </c>
      <c r="B26" s="17" t="s">
        <v>20</v>
      </c>
      <c r="C26" s="18" t="e">
        <f>+#REF!+#REF!+#REF!</f>
        <v>#REF!</v>
      </c>
      <c r="D26" s="18" t="e">
        <f>+#REF!+#REF!+#REF!</f>
        <v>#REF!</v>
      </c>
      <c r="E26" s="18" t="e">
        <f>+#REF!+#REF!+#REF!</f>
        <v>#REF!</v>
      </c>
      <c r="F26" s="18" t="e">
        <f>+#REF!+#REF!+#REF!</f>
        <v>#REF!</v>
      </c>
      <c r="G26" s="19" t="e">
        <f t="shared" si="3"/>
        <v>#REF!</v>
      </c>
      <c r="H26" s="20" t="e">
        <f t="shared" si="1"/>
        <v>#REF!</v>
      </c>
      <c r="J26" s="9"/>
    </row>
    <row r="27" spans="1:10" ht="15.75">
      <c r="A27" s="16">
        <f t="shared" si="2"/>
        <v>20</v>
      </c>
      <c r="B27" s="17" t="s">
        <v>21</v>
      </c>
      <c r="C27" s="18" t="e">
        <f>+#REF!+#REF!+#REF!</f>
        <v>#REF!</v>
      </c>
      <c r="D27" s="18" t="e">
        <f>+#REF!+#REF!+#REF!</f>
        <v>#REF!</v>
      </c>
      <c r="E27" s="18" t="e">
        <f>+#REF!+#REF!+#REF!</f>
        <v>#REF!</v>
      </c>
      <c r="F27" s="18" t="e">
        <f>+#REF!+#REF!+#REF!</f>
        <v>#REF!</v>
      </c>
      <c r="G27" s="19" t="e">
        <f t="shared" si="3"/>
        <v>#REF!</v>
      </c>
      <c r="H27" s="20" t="e">
        <f t="shared" si="1"/>
        <v>#REF!</v>
      </c>
      <c r="J27" s="9"/>
    </row>
    <row r="28" spans="1:10" ht="15.75">
      <c r="A28" s="16">
        <f t="shared" si="2"/>
        <v>21</v>
      </c>
      <c r="B28" s="22" t="s">
        <v>22</v>
      </c>
      <c r="C28" s="18" t="e">
        <f>+#REF!+#REF!+#REF!</f>
        <v>#REF!</v>
      </c>
      <c r="D28" s="18" t="e">
        <f>+#REF!+#REF!+#REF!</f>
        <v>#REF!</v>
      </c>
      <c r="E28" s="18" t="e">
        <f>+#REF!+#REF!+#REF!</f>
        <v>#REF!</v>
      </c>
      <c r="F28" s="18" t="e">
        <f>+#REF!+#REF!+#REF!</f>
        <v>#REF!</v>
      </c>
      <c r="G28" s="19" t="e">
        <f t="shared" si="3"/>
        <v>#REF!</v>
      </c>
      <c r="H28" s="20" t="e">
        <f t="shared" si="1"/>
        <v>#REF!</v>
      </c>
      <c r="J28" s="9"/>
    </row>
    <row r="29" spans="1:10" ht="15.75" thickBot="1">
      <c r="A29" s="83" t="s">
        <v>9</v>
      </c>
      <c r="B29" s="83"/>
      <c r="C29" s="23" t="e">
        <f t="shared" ref="C29:H29" si="4">SUM(C8:C28)</f>
        <v>#REF!</v>
      </c>
      <c r="D29" s="23" t="e">
        <f t="shared" si="4"/>
        <v>#REF!</v>
      </c>
      <c r="E29" s="23" t="e">
        <f t="shared" si="4"/>
        <v>#REF!</v>
      </c>
      <c r="F29" s="23" t="e">
        <f t="shared" si="4"/>
        <v>#REF!</v>
      </c>
      <c r="G29" s="23" t="e">
        <f t="shared" si="4"/>
        <v>#REF!</v>
      </c>
      <c r="H29" s="23" t="e">
        <f t="shared" si="4"/>
        <v>#REF!</v>
      </c>
      <c r="J29" s="9"/>
    </row>
    <row r="30" spans="1:10" ht="16.5" thickTop="1">
      <c r="A30" s="84" t="s">
        <v>69</v>
      </c>
      <c r="B30" s="84"/>
      <c r="C30" s="24">
        <v>4514913000</v>
      </c>
      <c r="D30" s="25"/>
      <c r="E30" s="25"/>
      <c r="F30" s="25"/>
      <c r="G30" s="24"/>
      <c r="H30" s="20">
        <f t="shared" si="1"/>
        <v>4514913000</v>
      </c>
      <c r="J30" s="9"/>
    </row>
    <row r="31" spans="1:10" ht="15.75">
      <c r="A31" s="84" t="s">
        <v>70</v>
      </c>
      <c r="B31" s="84"/>
      <c r="C31" s="24" t="e">
        <f>C29</f>
        <v>#REF!</v>
      </c>
      <c r="D31" s="24" t="e">
        <f>D29</f>
        <v>#REF!</v>
      </c>
      <c r="E31" s="24" t="e">
        <f>E29</f>
        <v>#REF!</v>
      </c>
      <c r="F31" s="24" t="e">
        <f>F29</f>
        <v>#REF!</v>
      </c>
      <c r="G31" s="24" t="e">
        <f>SUM(F31+E31+D31)</f>
        <v>#REF!</v>
      </c>
      <c r="H31" s="20" t="e">
        <f t="shared" si="1"/>
        <v>#REF!</v>
      </c>
      <c r="J31" s="9"/>
    </row>
    <row r="32" spans="1:10">
      <c r="A32" s="78" t="s">
        <v>6</v>
      </c>
      <c r="B32" s="78"/>
      <c r="C32" s="26">
        <v>1.1499999999999999</v>
      </c>
      <c r="D32" s="27"/>
      <c r="E32" s="27"/>
      <c r="F32" s="27"/>
      <c r="G32" s="28"/>
      <c r="H32" s="20"/>
      <c r="J32" s="9"/>
    </row>
    <row r="34" spans="3:6">
      <c r="C34" s="7"/>
    </row>
    <row r="35" spans="3:6">
      <c r="C35" s="7"/>
      <c r="D35" s="6"/>
      <c r="E35" s="6">
        <v>0</v>
      </c>
      <c r="F35" s="6"/>
    </row>
  </sheetData>
  <mergeCells count="16">
    <mergeCell ref="A32:B32"/>
    <mergeCell ref="A1:H1"/>
    <mergeCell ref="A2:H2"/>
    <mergeCell ref="A3:H3"/>
    <mergeCell ref="A4:H4"/>
    <mergeCell ref="A5:A7"/>
    <mergeCell ref="B5:B7"/>
    <mergeCell ref="C5:C7"/>
    <mergeCell ref="D5:D7"/>
    <mergeCell ref="E5:E7"/>
    <mergeCell ref="F5:F7"/>
    <mergeCell ref="G5:G7"/>
    <mergeCell ref="H5:H7"/>
    <mergeCell ref="A29:B29"/>
    <mergeCell ref="A30:B30"/>
    <mergeCell ref="A31:B3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6"/>
  <sheetViews>
    <sheetView topLeftCell="A19" workbookViewId="0">
      <selection activeCell="J10" sqref="J10"/>
    </sheetView>
  </sheetViews>
  <sheetFormatPr defaultRowHeight="15"/>
  <cols>
    <col min="1" max="1" width="6" customWidth="1"/>
    <col min="2" max="2" width="18.85546875" customWidth="1"/>
    <col min="3" max="3" width="19.42578125" customWidth="1"/>
    <col min="4" max="4" width="15.140625" customWidth="1"/>
    <col min="5" max="5" width="16.7109375" customWidth="1"/>
    <col min="6" max="6" width="16.42578125" customWidth="1"/>
    <col min="7" max="7" width="17" customWidth="1"/>
    <col min="8" max="8" width="17.42578125" customWidth="1"/>
  </cols>
  <sheetData>
    <row r="1" spans="1:10">
      <c r="A1" s="69" t="s">
        <v>0</v>
      </c>
      <c r="B1" s="69"/>
      <c r="C1" s="69"/>
      <c r="D1" s="69"/>
      <c r="E1" s="69"/>
      <c r="F1" s="69"/>
      <c r="G1" s="69"/>
      <c r="H1" s="69"/>
    </row>
    <row r="2" spans="1:10" ht="15.75">
      <c r="A2" s="70" t="s">
        <v>30</v>
      </c>
      <c r="B2" s="70"/>
      <c r="C2" s="70"/>
      <c r="D2" s="70"/>
      <c r="E2" s="70"/>
      <c r="F2" s="70"/>
      <c r="G2" s="70"/>
      <c r="H2" s="70"/>
    </row>
    <row r="3" spans="1:10" ht="16.5">
      <c r="A3" s="71" t="s">
        <v>1</v>
      </c>
      <c r="B3" s="71"/>
      <c r="C3" s="71"/>
      <c r="D3" s="71"/>
      <c r="E3" s="71"/>
      <c r="F3" s="71"/>
      <c r="G3" s="71"/>
      <c r="H3" s="71"/>
    </row>
    <row r="4" spans="1:10" ht="18">
      <c r="A4" s="79" t="s">
        <v>67</v>
      </c>
      <c r="B4" s="79"/>
      <c r="C4" s="79"/>
      <c r="D4" s="79"/>
      <c r="E4" s="79"/>
      <c r="F4" s="79"/>
      <c r="G4" s="79"/>
      <c r="H4" s="79"/>
    </row>
    <row r="5" spans="1:10" ht="15" customHeight="1">
      <c r="A5" s="73" t="s">
        <v>2</v>
      </c>
      <c r="B5" s="74" t="s">
        <v>10</v>
      </c>
      <c r="C5" s="80" t="s">
        <v>68</v>
      </c>
      <c r="D5" s="74" t="s">
        <v>7</v>
      </c>
      <c r="E5" s="74" t="s">
        <v>64</v>
      </c>
      <c r="F5" s="74" t="s">
        <v>8</v>
      </c>
      <c r="G5" s="74" t="s">
        <v>3</v>
      </c>
      <c r="H5" s="74" t="s">
        <v>4</v>
      </c>
      <c r="J5" s="9"/>
    </row>
    <row r="6" spans="1:10">
      <c r="A6" s="73"/>
      <c r="B6" s="73"/>
      <c r="C6" s="81"/>
      <c r="D6" s="73"/>
      <c r="E6" s="73"/>
      <c r="F6" s="73"/>
      <c r="G6" s="73"/>
      <c r="H6" s="73"/>
      <c r="J6" s="9"/>
    </row>
    <row r="7" spans="1:10" ht="18.75" customHeight="1">
      <c r="A7" s="73"/>
      <c r="B7" s="73"/>
      <c r="C7" s="82"/>
      <c r="D7" s="73"/>
      <c r="E7" s="73"/>
      <c r="F7" s="73"/>
      <c r="G7" s="73"/>
      <c r="H7" s="73"/>
      <c r="J7" s="9"/>
    </row>
    <row r="8" spans="1:10" ht="15.75">
      <c r="A8" s="16">
        <v>1</v>
      </c>
      <c r="B8" s="17" t="s">
        <v>11</v>
      </c>
      <c r="C8" s="18" t="e">
        <f>+#REF!+#REF!+#REF!+#REF!+#REF!+#REF!+#REF!+#REF!</f>
        <v>#REF!</v>
      </c>
      <c r="D8" s="18" t="e">
        <f>+#REF!+#REF!+#REF!+#REF!+#REF!+#REF!+#REF!+#REF!</f>
        <v>#REF!</v>
      </c>
      <c r="E8" s="18" t="e">
        <f>+#REF!+#REF!+#REF!+#REF!+#REF!+#REF!+#REF!+#REF!</f>
        <v>#REF!</v>
      </c>
      <c r="F8" s="18" t="e">
        <f>+#REF!+#REF!+#REF!+#REF!+#REF!+#REF!+#REF!+#REF!</f>
        <v>#REF!</v>
      </c>
      <c r="G8" s="19" t="e">
        <f>+F8+E8+D8</f>
        <v>#REF!</v>
      </c>
      <c r="H8" s="20" t="e">
        <f>+G8+C8</f>
        <v>#REF!</v>
      </c>
      <c r="J8" s="9"/>
    </row>
    <row r="9" spans="1:10" ht="15.75">
      <c r="A9" s="16">
        <f>+A8+1</f>
        <v>2</v>
      </c>
      <c r="B9" s="17" t="s">
        <v>62</v>
      </c>
      <c r="C9" s="18" t="e">
        <f>+#REF!+#REF!+#REF!+#REF!</f>
        <v>#REF!</v>
      </c>
      <c r="D9" s="18" t="e">
        <f>+#REF!+#REF!+#REF!+#REF!</f>
        <v>#REF!</v>
      </c>
      <c r="E9" s="18" t="e">
        <f>+#REF!+#REF!+#REF!+#REF!</f>
        <v>#REF!</v>
      </c>
      <c r="F9" s="18" t="e">
        <f>+#REF!+#REF!+#REF!+#REF!</f>
        <v>#REF!</v>
      </c>
      <c r="G9" s="19" t="e">
        <f t="shared" ref="G9:G29" si="0">+F9+E9+D9</f>
        <v>#REF!</v>
      </c>
      <c r="H9" s="20" t="e">
        <f t="shared" ref="H9:H29" si="1">+G9+C9</f>
        <v>#REF!</v>
      </c>
      <c r="J9" s="9"/>
    </row>
    <row r="10" spans="1:10" ht="15.75">
      <c r="A10" s="16">
        <f t="shared" ref="A10:A29" si="2">+A9+1</f>
        <v>3</v>
      </c>
      <c r="B10" s="17" t="s">
        <v>57</v>
      </c>
      <c r="C10" s="18" t="e">
        <f>+#REF!+#REF!+#REF!+#REF!+#REF!+#REF!+#REF!+#REF!</f>
        <v>#REF!</v>
      </c>
      <c r="D10" s="18" t="e">
        <f>+#REF!+#REF!+#REF!+#REF!+#REF!+#REF!+#REF!+#REF!</f>
        <v>#REF!</v>
      </c>
      <c r="E10" s="18" t="e">
        <f>+#REF!+#REF!+#REF!+#REF!+#REF!+#REF!+#REF!+#REF!</f>
        <v>#REF!</v>
      </c>
      <c r="F10" s="18" t="e">
        <f>+#REF!+#REF!+#REF!+#REF!+#REF!+#REF!+#REF!+#REF!</f>
        <v>#REF!</v>
      </c>
      <c r="G10" s="19" t="e">
        <f t="shared" si="0"/>
        <v>#REF!</v>
      </c>
      <c r="H10" s="20" t="e">
        <f t="shared" si="1"/>
        <v>#REF!</v>
      </c>
      <c r="J10" s="9"/>
    </row>
    <row r="11" spans="1:10" ht="15.75">
      <c r="A11" s="16">
        <f t="shared" si="2"/>
        <v>4</v>
      </c>
      <c r="B11" s="17" t="s">
        <v>12</v>
      </c>
      <c r="C11" s="18" t="e">
        <f>+#REF!+#REF!+#REF!+#REF!+#REF!+#REF!+#REF!+#REF!</f>
        <v>#REF!</v>
      </c>
      <c r="D11" s="18" t="e">
        <f>+#REF!+#REF!+#REF!+#REF!+#REF!+#REF!+#REF!+#REF!</f>
        <v>#REF!</v>
      </c>
      <c r="E11" s="18" t="e">
        <f>+#REF!+#REF!+#REF!+#REF!+#REF!+#REF!+#REF!+#REF!</f>
        <v>#REF!</v>
      </c>
      <c r="F11" s="18" t="e">
        <f>+#REF!+#REF!+#REF!+#REF!+#REF!+#REF!+#REF!+#REF!</f>
        <v>#REF!</v>
      </c>
      <c r="G11" s="19" t="e">
        <f t="shared" si="0"/>
        <v>#REF!</v>
      </c>
      <c r="H11" s="20" t="e">
        <f t="shared" si="1"/>
        <v>#REF!</v>
      </c>
      <c r="J11" s="9"/>
    </row>
    <row r="12" spans="1:10" ht="15.75">
      <c r="A12" s="16">
        <f t="shared" si="2"/>
        <v>5</v>
      </c>
      <c r="B12" s="17" t="s">
        <v>13</v>
      </c>
      <c r="C12" s="18" t="e">
        <f>+#REF!+#REF!+#REF!+#REF!+#REF!+#REF!+#REF!+#REF!</f>
        <v>#REF!</v>
      </c>
      <c r="D12" s="18" t="e">
        <f>+#REF!+#REF!+#REF!+#REF!+#REF!+#REF!+#REF!+#REF!</f>
        <v>#REF!</v>
      </c>
      <c r="E12" s="18" t="e">
        <f>+#REF!+#REF!+#REF!+#REF!+#REF!+#REF!+#REF!+#REF!</f>
        <v>#REF!</v>
      </c>
      <c r="F12" s="18" t="e">
        <f>+#REF!+#REF!+#REF!+#REF!+#REF!+#REF!+#REF!+#REF!</f>
        <v>#REF!</v>
      </c>
      <c r="G12" s="19" t="e">
        <f t="shared" si="0"/>
        <v>#REF!</v>
      </c>
      <c r="H12" s="20" t="e">
        <f t="shared" si="1"/>
        <v>#REF!</v>
      </c>
      <c r="J12" s="9"/>
    </row>
    <row r="13" spans="1:10" ht="15.75">
      <c r="A13" s="16">
        <f t="shared" si="2"/>
        <v>6</v>
      </c>
      <c r="B13" s="17" t="s">
        <v>58</v>
      </c>
      <c r="C13" s="18" t="e">
        <f>+#REF!+#REF!+#REF!+#REF!+#REF!+#REF!+#REF!+#REF!</f>
        <v>#REF!</v>
      </c>
      <c r="D13" s="18" t="e">
        <f>+#REF!+#REF!+#REF!+#REF!+#REF!+#REF!+#REF!+#REF!</f>
        <v>#REF!</v>
      </c>
      <c r="E13" s="18" t="e">
        <f>+#REF!+#REF!+#REF!+#REF!+#REF!+#REF!+#REF!+#REF!</f>
        <v>#REF!</v>
      </c>
      <c r="F13" s="18" t="e">
        <f>+#REF!+#REF!+#REF!+#REF!+#REF!+#REF!+#REF!+#REF!</f>
        <v>#REF!</v>
      </c>
      <c r="G13" s="19" t="e">
        <f t="shared" si="0"/>
        <v>#REF!</v>
      </c>
      <c r="H13" s="20" t="e">
        <f t="shared" si="1"/>
        <v>#REF!</v>
      </c>
      <c r="J13" s="9"/>
    </row>
    <row r="14" spans="1:10" ht="15.75">
      <c r="A14" s="16">
        <f t="shared" si="2"/>
        <v>7</v>
      </c>
      <c r="B14" s="17" t="s">
        <v>56</v>
      </c>
      <c r="C14" s="18" t="e">
        <f>+#REF!+#REF!</f>
        <v>#REF!</v>
      </c>
      <c r="D14" s="18" t="e">
        <f>+#REF!+#REF!</f>
        <v>#REF!</v>
      </c>
      <c r="E14" s="18" t="e">
        <f>+#REF!+#REF!</f>
        <v>#REF!</v>
      </c>
      <c r="F14" s="18" t="e">
        <f>+#REF!+#REF!</f>
        <v>#REF!</v>
      </c>
      <c r="G14" s="19" t="e">
        <f t="shared" si="0"/>
        <v>#REF!</v>
      </c>
      <c r="H14" s="20" t="e">
        <f t="shared" si="1"/>
        <v>#REF!</v>
      </c>
      <c r="J14" s="9"/>
    </row>
    <row r="15" spans="1:10" ht="15.75">
      <c r="A15" s="16">
        <f t="shared" si="2"/>
        <v>8</v>
      </c>
      <c r="B15" s="17" t="s">
        <v>59</v>
      </c>
      <c r="C15" s="18" t="e">
        <f>+#REF!+#REF!+#REF!</f>
        <v>#REF!</v>
      </c>
      <c r="D15" s="18" t="e">
        <f>+#REF!+#REF!+#REF!</f>
        <v>#REF!</v>
      </c>
      <c r="E15" s="18" t="e">
        <f>+#REF!+#REF!+#REF!</f>
        <v>#REF!</v>
      </c>
      <c r="F15" s="18" t="e">
        <f>+#REF!+#REF!+#REF!</f>
        <v>#REF!</v>
      </c>
      <c r="G15" s="19" t="e">
        <f t="shared" si="0"/>
        <v>#REF!</v>
      </c>
      <c r="H15" s="20" t="e">
        <f t="shared" si="1"/>
        <v>#REF!</v>
      </c>
      <c r="J15" s="9"/>
    </row>
    <row r="16" spans="1:10" ht="15.75">
      <c r="A16" s="16">
        <f t="shared" si="2"/>
        <v>9</v>
      </c>
      <c r="B16" s="17" t="s">
        <v>14</v>
      </c>
      <c r="C16" s="18" t="e">
        <f>+#REF!+#REF!+#REF!+#REF!+#REF!+#REF!+#REF!+#REF!</f>
        <v>#REF!</v>
      </c>
      <c r="D16" s="18" t="e">
        <f>+#REF!+#REF!+#REF!+#REF!+#REF!+#REF!+#REF!+#REF!</f>
        <v>#REF!</v>
      </c>
      <c r="E16" s="18" t="e">
        <f>+#REF!+#REF!+#REF!+#REF!+#REF!+#REF!+#REF!+#REF!</f>
        <v>#REF!</v>
      </c>
      <c r="F16" s="18" t="e">
        <f>+#REF!+#REF!+#REF!+#REF!+#REF!+#REF!+#REF!+#REF!</f>
        <v>#REF!</v>
      </c>
      <c r="G16" s="19" t="e">
        <f t="shared" si="0"/>
        <v>#REF!</v>
      </c>
      <c r="H16" s="20" t="e">
        <f t="shared" si="1"/>
        <v>#REF!</v>
      </c>
      <c r="J16" s="9"/>
    </row>
    <row r="17" spans="1:10" ht="15.75">
      <c r="A17" s="16">
        <f t="shared" si="2"/>
        <v>10</v>
      </c>
      <c r="B17" s="17" t="s">
        <v>16</v>
      </c>
      <c r="C17" s="18" t="e">
        <f>+#REF!+#REF!+#REF!+#REF!+#REF!+#REF!+#REF!+#REF!</f>
        <v>#REF!</v>
      </c>
      <c r="D17" s="18" t="e">
        <f>+#REF!+#REF!+#REF!+#REF!+#REF!+#REF!+#REF!+#REF!</f>
        <v>#REF!</v>
      </c>
      <c r="E17" s="18" t="e">
        <f>+#REF!+#REF!+#REF!+#REF!+#REF!+#REF!+#REF!+#REF!</f>
        <v>#REF!</v>
      </c>
      <c r="F17" s="18" t="e">
        <f>+#REF!+#REF!+#REF!+#REF!+#REF!+#REF!+#REF!+#REF!</f>
        <v>#REF!</v>
      </c>
      <c r="G17" s="19" t="e">
        <f t="shared" si="0"/>
        <v>#REF!</v>
      </c>
      <c r="H17" s="20" t="e">
        <f t="shared" si="1"/>
        <v>#REF!</v>
      </c>
      <c r="J17" s="9"/>
    </row>
    <row r="18" spans="1:10" ht="15.75">
      <c r="A18" s="16">
        <f t="shared" si="2"/>
        <v>11</v>
      </c>
      <c r="B18" s="17" t="s">
        <v>15</v>
      </c>
      <c r="C18" s="18" t="e">
        <f>+#REF!+#REF!+#REF!+#REF!+#REF!+#REF!+#REF!+#REF!</f>
        <v>#REF!</v>
      </c>
      <c r="D18" s="18" t="e">
        <f>+#REF!+#REF!+#REF!+#REF!+#REF!+#REF!+#REF!+#REF!</f>
        <v>#REF!</v>
      </c>
      <c r="E18" s="18" t="e">
        <f>+#REF!+#REF!+#REF!+#REF!+#REF!+#REF!+#REF!+#REF!</f>
        <v>#REF!</v>
      </c>
      <c r="F18" s="18" t="e">
        <f>+#REF!+#REF!+#REF!+#REF!+#REF!+#REF!+#REF!+#REF!</f>
        <v>#REF!</v>
      </c>
      <c r="G18" s="19" t="e">
        <f t="shared" si="0"/>
        <v>#REF!</v>
      </c>
      <c r="H18" s="20" t="e">
        <f t="shared" si="1"/>
        <v>#REF!</v>
      </c>
      <c r="J18" s="9"/>
    </row>
    <row r="19" spans="1:10" ht="15.75">
      <c r="A19" s="16">
        <f t="shared" si="2"/>
        <v>12</v>
      </c>
      <c r="B19" s="17" t="s">
        <v>60</v>
      </c>
      <c r="C19" s="18" t="e">
        <f>+#REF!+#REF!+#REF!+#REF!+#REF!+#REF!+#REF!+#REF!</f>
        <v>#REF!</v>
      </c>
      <c r="D19" s="18" t="e">
        <f>+#REF!+#REF!+#REF!+#REF!+#REF!+#REF!+#REF!+#REF!</f>
        <v>#REF!</v>
      </c>
      <c r="E19" s="18" t="e">
        <f>+#REF!+#REF!+#REF!+#REF!+#REF!+#REF!+#REF!+#REF!</f>
        <v>#REF!</v>
      </c>
      <c r="F19" s="18" t="e">
        <f>+#REF!+#REF!+#REF!+#REF!+#REF!+#REF!+#REF!+#REF!</f>
        <v>#REF!</v>
      </c>
      <c r="G19" s="19" t="e">
        <f t="shared" si="0"/>
        <v>#REF!</v>
      </c>
      <c r="H19" s="20" t="e">
        <f t="shared" si="1"/>
        <v>#REF!</v>
      </c>
      <c r="J19" s="9"/>
    </row>
    <row r="20" spans="1:10" ht="15.75">
      <c r="A20" s="16">
        <f t="shared" si="2"/>
        <v>13</v>
      </c>
      <c r="B20" s="17" t="s">
        <v>63</v>
      </c>
      <c r="C20" s="18" t="e">
        <f>+#REF!</f>
        <v>#REF!</v>
      </c>
      <c r="D20" s="18" t="e">
        <f>+#REF!</f>
        <v>#REF!</v>
      </c>
      <c r="E20" s="18" t="e">
        <f>+#REF!</f>
        <v>#REF!</v>
      </c>
      <c r="F20" s="18" t="e">
        <f>+#REF!</f>
        <v>#REF!</v>
      </c>
      <c r="G20" s="19" t="e">
        <f t="shared" si="0"/>
        <v>#REF!</v>
      </c>
      <c r="H20" s="20" t="e">
        <f t="shared" si="1"/>
        <v>#REF!</v>
      </c>
      <c r="J20" s="9"/>
    </row>
    <row r="21" spans="1:10" ht="15.75">
      <c r="A21" s="16">
        <f t="shared" si="2"/>
        <v>14</v>
      </c>
      <c r="B21" s="17" t="s">
        <v>55</v>
      </c>
      <c r="C21" s="18" t="e">
        <f>+#REF!+#REF!+#REF!+#REF!+#REF!+#REF!+#REF!+#REF!</f>
        <v>#REF!</v>
      </c>
      <c r="D21" s="18" t="e">
        <f>+#REF!+#REF!+#REF!+#REF!+#REF!+#REF!+#REF!+#REF!</f>
        <v>#REF!</v>
      </c>
      <c r="E21" s="18" t="e">
        <f>+#REF!+#REF!+#REF!+#REF!+#REF!+#REF!+#REF!+#REF!</f>
        <v>#REF!</v>
      </c>
      <c r="F21" s="18" t="e">
        <f>+#REF!+#REF!+#REF!+#REF!+#REF!+#REF!+#REF!+#REF!</f>
        <v>#REF!</v>
      </c>
      <c r="G21" s="19" t="e">
        <f t="shared" si="0"/>
        <v>#REF!</v>
      </c>
      <c r="H21" s="20" t="e">
        <f t="shared" si="1"/>
        <v>#REF!</v>
      </c>
      <c r="J21" s="9"/>
    </row>
    <row r="22" spans="1:10" ht="15.75">
      <c r="A22" s="16">
        <f t="shared" si="2"/>
        <v>15</v>
      </c>
      <c r="B22" s="17" t="s">
        <v>17</v>
      </c>
      <c r="C22" s="18" t="e">
        <f>+#REF!+#REF!+#REF!+#REF!+#REF!+#REF!+#REF!+#REF!</f>
        <v>#REF!</v>
      </c>
      <c r="D22" s="18" t="e">
        <f>+#REF!+#REF!+#REF!+#REF!+#REF!+#REF!+#REF!+#REF!</f>
        <v>#REF!</v>
      </c>
      <c r="E22" s="18" t="e">
        <f>+#REF!+#REF!+#REF!+#REF!+#REF!+#REF!+#REF!+#REF!</f>
        <v>#REF!</v>
      </c>
      <c r="F22" s="18" t="e">
        <f>+#REF!+#REF!+#REF!+#REF!+#REF!+#REF!+#REF!+#REF!</f>
        <v>#REF!</v>
      </c>
      <c r="G22" s="19" t="e">
        <f t="shared" si="0"/>
        <v>#REF!</v>
      </c>
      <c r="H22" s="20" t="e">
        <f t="shared" si="1"/>
        <v>#REF!</v>
      </c>
      <c r="J22" s="9"/>
    </row>
    <row r="23" spans="1:10" ht="15.75">
      <c r="A23" s="16">
        <f t="shared" si="2"/>
        <v>16</v>
      </c>
      <c r="B23" s="17" t="s">
        <v>18</v>
      </c>
      <c r="C23" s="18" t="e">
        <f>+#REF!+#REF!+#REF!+#REF!+#REF!+#REF!+#REF!+#REF!</f>
        <v>#REF!</v>
      </c>
      <c r="D23" s="18" t="e">
        <f>+#REF!+#REF!+#REF!+#REF!+#REF!+#REF!+#REF!+#REF!</f>
        <v>#REF!</v>
      </c>
      <c r="E23" s="18" t="e">
        <f>+#REF!+#REF!+#REF!+#REF!+#REF!+#REF!+#REF!+#REF!</f>
        <v>#REF!</v>
      </c>
      <c r="F23" s="18" t="e">
        <f>+#REF!+#REF!+#REF!+#REF!+#REF!+#REF!+#REF!+#REF!</f>
        <v>#REF!</v>
      </c>
      <c r="G23" s="19" t="e">
        <f t="shared" si="0"/>
        <v>#REF!</v>
      </c>
      <c r="H23" s="20" t="e">
        <f t="shared" si="1"/>
        <v>#REF!</v>
      </c>
      <c r="J23" s="9"/>
    </row>
    <row r="24" spans="1:10" ht="15.75">
      <c r="A24" s="16">
        <f t="shared" si="2"/>
        <v>17</v>
      </c>
      <c r="B24" s="17" t="s">
        <v>19</v>
      </c>
      <c r="C24" s="21" t="e">
        <f>+#REF!+#REF!+#REF!+#REF!+#REF!+#REF!+#REF!+#REF!</f>
        <v>#REF!</v>
      </c>
      <c r="D24" s="21" t="e">
        <f>+#REF!+#REF!+#REF!+#REF!+#REF!+#REF!+#REF!+#REF!</f>
        <v>#REF!</v>
      </c>
      <c r="E24" s="21" t="e">
        <f>+#REF!+#REF!+#REF!+#REF!+#REF!+#REF!+#REF!+#REF!</f>
        <v>#REF!</v>
      </c>
      <c r="F24" s="21" t="e">
        <f>+#REF!+#REF!+#REF!+#REF!+#REF!+#REF!+#REF!+#REF!</f>
        <v>#REF!</v>
      </c>
      <c r="G24" s="19" t="e">
        <f t="shared" si="0"/>
        <v>#REF!</v>
      </c>
      <c r="H24" s="20" t="e">
        <f t="shared" si="1"/>
        <v>#REF!</v>
      </c>
      <c r="J24" s="9"/>
    </row>
    <row r="25" spans="1:10" ht="15.75">
      <c r="A25" s="16">
        <f t="shared" si="2"/>
        <v>18</v>
      </c>
      <c r="B25" s="17" t="s">
        <v>61</v>
      </c>
      <c r="C25" s="18" t="e">
        <f>+#REF!+#REF!</f>
        <v>#REF!</v>
      </c>
      <c r="D25" s="18" t="e">
        <f>+#REF!+#REF!</f>
        <v>#REF!</v>
      </c>
      <c r="E25" s="18" t="e">
        <f>+#REF!+#REF!</f>
        <v>#REF!</v>
      </c>
      <c r="F25" s="18" t="e">
        <f>+#REF!+#REF!</f>
        <v>#REF!</v>
      </c>
      <c r="G25" s="19" t="e">
        <f t="shared" si="0"/>
        <v>#REF!</v>
      </c>
      <c r="H25" s="20" t="e">
        <f t="shared" si="1"/>
        <v>#REF!</v>
      </c>
      <c r="J25" s="9"/>
    </row>
    <row r="26" spans="1:10" ht="15.75">
      <c r="A26" s="16">
        <f t="shared" si="2"/>
        <v>19</v>
      </c>
      <c r="B26" s="17" t="s">
        <v>5</v>
      </c>
      <c r="C26" s="18" t="e">
        <f>+#REF!+#REF!+#REF!+#REF!+#REF!+#REF!+#REF!+#REF!</f>
        <v>#REF!</v>
      </c>
      <c r="D26" s="18" t="e">
        <f>+#REF!+#REF!+#REF!+#REF!+#REF!+#REF!+#REF!+#REF!</f>
        <v>#REF!</v>
      </c>
      <c r="E26" s="18" t="e">
        <f>+#REF!+#REF!+#REF!+#REF!+#REF!+#REF!+#REF!+#REF!</f>
        <v>#REF!</v>
      </c>
      <c r="F26" s="18" t="e">
        <f>+#REF!+#REF!+#REF!+#REF!+#REF!+#REF!+#REF!+#REF!</f>
        <v>#REF!</v>
      </c>
      <c r="G26" s="19" t="e">
        <f t="shared" si="0"/>
        <v>#REF!</v>
      </c>
      <c r="H26" s="20" t="e">
        <f t="shared" si="1"/>
        <v>#REF!</v>
      </c>
      <c r="J26" s="9"/>
    </row>
    <row r="27" spans="1:10" ht="15.75">
      <c r="A27" s="16">
        <f t="shared" si="2"/>
        <v>20</v>
      </c>
      <c r="B27" s="17" t="s">
        <v>20</v>
      </c>
      <c r="C27" s="18" t="e">
        <f>+#REF!+#REF!+#REF!+#REF!+#REF!+#REF!+#REF!+#REF!</f>
        <v>#REF!</v>
      </c>
      <c r="D27" s="18" t="e">
        <f>+#REF!+#REF!+#REF!+#REF!+#REF!+#REF!+#REF!+#REF!</f>
        <v>#REF!</v>
      </c>
      <c r="E27" s="18" t="e">
        <f>+#REF!+#REF!+#REF!+#REF!+#REF!+#REF!+#REF!+#REF!</f>
        <v>#REF!</v>
      </c>
      <c r="F27" s="18" t="e">
        <f>+#REF!+#REF!+#REF!+#REF!+#REF!+#REF!+#REF!+#REF!</f>
        <v>#REF!</v>
      </c>
      <c r="G27" s="19" t="e">
        <f t="shared" si="0"/>
        <v>#REF!</v>
      </c>
      <c r="H27" s="20" t="e">
        <f t="shared" si="1"/>
        <v>#REF!</v>
      </c>
      <c r="J27" s="9"/>
    </row>
    <row r="28" spans="1:10" ht="15.75">
      <c r="A28" s="16">
        <f t="shared" si="2"/>
        <v>21</v>
      </c>
      <c r="B28" s="17" t="s">
        <v>21</v>
      </c>
      <c r="C28" s="18" t="e">
        <f>+#REF!+#REF!+#REF!+#REF!+#REF!+#REF!+#REF!+#REF!</f>
        <v>#REF!</v>
      </c>
      <c r="D28" s="18" t="e">
        <f>+#REF!+#REF!+#REF!+#REF!+#REF!+#REF!+#REF!+#REF!</f>
        <v>#REF!</v>
      </c>
      <c r="E28" s="18" t="e">
        <f>+#REF!+#REF!+#REF!+#REF!+#REF!+#REF!+#REF!+#REF!</f>
        <v>#REF!</v>
      </c>
      <c r="F28" s="18" t="e">
        <f>+#REF!+#REF!+#REF!+#REF!+#REF!+#REF!+#REF!+#REF!</f>
        <v>#REF!</v>
      </c>
      <c r="G28" s="19" t="e">
        <f t="shared" si="0"/>
        <v>#REF!</v>
      </c>
      <c r="H28" s="20" t="e">
        <f t="shared" si="1"/>
        <v>#REF!</v>
      </c>
      <c r="J28" s="9"/>
    </row>
    <row r="29" spans="1:10" ht="15.75">
      <c r="A29" s="16">
        <f t="shared" si="2"/>
        <v>22</v>
      </c>
      <c r="B29" s="22" t="s">
        <v>22</v>
      </c>
      <c r="C29" s="18" t="e">
        <f>+#REF!+#REF!+#REF!+#REF!+#REF!+#REF!+#REF!+#REF!</f>
        <v>#REF!</v>
      </c>
      <c r="D29" s="18" t="e">
        <f>+#REF!+#REF!+#REF!+#REF!+#REF!+#REF!+#REF!+#REF!</f>
        <v>#REF!</v>
      </c>
      <c r="E29" s="18" t="e">
        <f>+#REF!+#REF!+#REF!+#REF!+#REF!+#REF!+#REF!+#REF!</f>
        <v>#REF!</v>
      </c>
      <c r="F29" s="18" t="e">
        <f>+#REF!+#REF!+#REF!+#REF!+#REF!+#REF!+#REF!+#REF!</f>
        <v>#REF!</v>
      </c>
      <c r="G29" s="19" t="e">
        <f t="shared" si="0"/>
        <v>#REF!</v>
      </c>
      <c r="H29" s="20" t="e">
        <f t="shared" si="1"/>
        <v>#REF!</v>
      </c>
      <c r="J29" s="9"/>
    </row>
    <row r="30" spans="1:10" ht="15.75" thickBot="1">
      <c r="A30" s="83" t="s">
        <v>9</v>
      </c>
      <c r="B30" s="83"/>
      <c r="C30" s="23" t="e">
        <f>SUM(C8:C29)</f>
        <v>#REF!</v>
      </c>
      <c r="D30" s="23" t="e">
        <f t="shared" ref="D30:H30" si="3">SUM(D8:D29)</f>
        <v>#REF!</v>
      </c>
      <c r="E30" s="23" t="e">
        <f t="shared" si="3"/>
        <v>#REF!</v>
      </c>
      <c r="F30" s="23" t="e">
        <f t="shared" si="3"/>
        <v>#REF!</v>
      </c>
      <c r="G30" s="23" t="e">
        <f t="shared" si="3"/>
        <v>#REF!</v>
      </c>
      <c r="H30" s="23" t="e">
        <f t="shared" si="3"/>
        <v>#REF!</v>
      </c>
      <c r="J30" s="9"/>
    </row>
    <row r="31" spans="1:10" ht="16.5" thickTop="1">
      <c r="A31" s="84" t="s">
        <v>65</v>
      </c>
      <c r="B31" s="84"/>
      <c r="C31" s="24">
        <v>3941368000</v>
      </c>
      <c r="D31" s="25"/>
      <c r="E31" s="25"/>
      <c r="F31" s="25"/>
      <c r="G31" s="24"/>
      <c r="H31" s="24"/>
      <c r="J31" s="9"/>
    </row>
    <row r="32" spans="1:10" ht="15.75">
      <c r="A32" s="84" t="s">
        <v>66</v>
      </c>
      <c r="B32" s="84"/>
      <c r="C32" s="24" t="e">
        <f>C30</f>
        <v>#REF!</v>
      </c>
      <c r="D32" s="24" t="e">
        <f>D30</f>
        <v>#REF!</v>
      </c>
      <c r="E32" s="24" t="e">
        <f>E30</f>
        <v>#REF!</v>
      </c>
      <c r="F32" s="24" t="e">
        <f>F30</f>
        <v>#REF!</v>
      </c>
      <c r="G32" s="24" t="e">
        <f>SUM(F32+E32+D32)</f>
        <v>#REF!</v>
      </c>
      <c r="H32" s="24" t="e">
        <f>G32+C32</f>
        <v>#REF!</v>
      </c>
      <c r="J32" s="9"/>
    </row>
    <row r="33" spans="1:10">
      <c r="A33" s="78" t="s">
        <v>6</v>
      </c>
      <c r="B33" s="78"/>
      <c r="C33" s="26">
        <v>1.1299999999999999</v>
      </c>
      <c r="D33" s="27"/>
      <c r="E33" s="27"/>
      <c r="F33" s="27"/>
      <c r="G33" s="28"/>
      <c r="H33" s="28"/>
      <c r="J33" s="9"/>
    </row>
    <row r="35" spans="1:10">
      <c r="C35" s="7"/>
    </row>
    <row r="36" spans="1:10">
      <c r="C36" s="7"/>
      <c r="D36" s="6"/>
      <c r="E36" s="6">
        <v>0</v>
      </c>
      <c r="F36" s="6"/>
    </row>
  </sheetData>
  <mergeCells count="16">
    <mergeCell ref="A33:B33"/>
    <mergeCell ref="A1:H1"/>
    <mergeCell ref="A2:H2"/>
    <mergeCell ref="A3:H3"/>
    <mergeCell ref="A4:H4"/>
    <mergeCell ref="A5:A7"/>
    <mergeCell ref="B5:B7"/>
    <mergeCell ref="C5:C7"/>
    <mergeCell ref="D5:D7"/>
    <mergeCell ref="E5:E7"/>
    <mergeCell ref="F5:F7"/>
    <mergeCell ref="G5:G7"/>
    <mergeCell ref="H5:H7"/>
    <mergeCell ref="A30:B30"/>
    <mergeCell ref="A31:B31"/>
    <mergeCell ref="A32:B3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J12" sqref="J12"/>
    </sheetView>
  </sheetViews>
  <sheetFormatPr defaultRowHeight="15"/>
  <cols>
    <col min="1" max="1" width="7.42578125" customWidth="1"/>
    <col min="2" max="2" width="15.28515625" customWidth="1"/>
    <col min="3" max="3" width="20.28515625" customWidth="1"/>
    <col min="4" max="4" width="18.140625" customWidth="1"/>
    <col min="5" max="5" width="17.7109375" customWidth="1"/>
    <col min="6" max="6" width="15.85546875" customWidth="1"/>
    <col min="7" max="7" width="17.7109375" customWidth="1"/>
    <col min="8" max="8" width="17.42578125" customWidth="1"/>
    <col min="10" max="10" width="16.7109375" customWidth="1"/>
  </cols>
  <sheetData>
    <row r="1" spans="1:10">
      <c r="A1" s="69" t="s">
        <v>0</v>
      </c>
      <c r="B1" s="69"/>
      <c r="C1" s="69"/>
      <c r="D1" s="69"/>
      <c r="E1" s="69"/>
      <c r="F1" s="69"/>
      <c r="G1" s="69"/>
      <c r="H1" s="69"/>
    </row>
    <row r="2" spans="1:10" ht="15.75">
      <c r="A2" s="70" t="s">
        <v>30</v>
      </c>
      <c r="B2" s="70"/>
      <c r="C2" s="70"/>
      <c r="D2" s="70"/>
      <c r="E2" s="70"/>
      <c r="F2" s="70"/>
      <c r="G2" s="70"/>
      <c r="H2" s="70"/>
    </row>
    <row r="3" spans="1:10" ht="18">
      <c r="A3" s="93" t="s">
        <v>1</v>
      </c>
      <c r="B3" s="93"/>
      <c r="C3" s="93"/>
      <c r="D3" s="93"/>
      <c r="E3" s="93"/>
      <c r="F3" s="93"/>
      <c r="G3" s="93"/>
      <c r="H3" s="93"/>
    </row>
    <row r="4" spans="1:10" ht="18" customHeight="1" thickBot="1">
      <c r="A4" s="94" t="s">
        <v>84</v>
      </c>
      <c r="B4" s="94"/>
      <c r="C4" s="94"/>
      <c r="D4" s="94"/>
      <c r="E4" s="94"/>
      <c r="F4" s="94"/>
      <c r="G4" s="94"/>
      <c r="H4" s="94"/>
    </row>
    <row r="5" spans="1:10">
      <c r="A5" s="95" t="s">
        <v>2</v>
      </c>
      <c r="B5" s="98" t="s">
        <v>26</v>
      </c>
      <c r="C5" s="85" t="s">
        <v>25</v>
      </c>
      <c r="D5" s="85" t="s">
        <v>50</v>
      </c>
      <c r="E5" s="85" t="s">
        <v>31</v>
      </c>
      <c r="F5" s="85" t="s">
        <v>8</v>
      </c>
      <c r="G5" s="85" t="s">
        <v>3</v>
      </c>
      <c r="H5" s="88" t="s">
        <v>24</v>
      </c>
    </row>
    <row r="6" spans="1:10">
      <c r="A6" s="96"/>
      <c r="B6" s="99"/>
      <c r="C6" s="86"/>
      <c r="D6" s="86"/>
      <c r="E6" s="86"/>
      <c r="F6" s="86"/>
      <c r="G6" s="86"/>
      <c r="H6" s="89"/>
    </row>
    <row r="7" spans="1:10" ht="21" customHeight="1" thickBot="1">
      <c r="A7" s="97"/>
      <c r="B7" s="100"/>
      <c r="C7" s="87"/>
      <c r="D7" s="87"/>
      <c r="E7" s="87"/>
      <c r="F7" s="87"/>
      <c r="G7" s="87"/>
      <c r="H7" s="90"/>
    </row>
    <row r="8" spans="1:10">
      <c r="A8" s="38">
        <v>1</v>
      </c>
      <c r="B8" s="60" t="s">
        <v>32</v>
      </c>
      <c r="C8" s="39">
        <v>108235663</v>
      </c>
      <c r="D8" s="39">
        <v>30542076</v>
      </c>
      <c r="E8" s="39">
        <v>4945051</v>
      </c>
      <c r="F8" s="39">
        <v>4907566</v>
      </c>
      <c r="G8" s="40">
        <v>40394693</v>
      </c>
      <c r="H8" s="41">
        <v>148630356</v>
      </c>
      <c r="J8" s="6"/>
    </row>
    <row r="9" spans="1:10">
      <c r="A9" s="42">
        <v>2</v>
      </c>
      <c r="B9" s="61" t="s">
        <v>33</v>
      </c>
      <c r="C9" s="43">
        <v>197390405</v>
      </c>
      <c r="D9" s="43">
        <v>130002023</v>
      </c>
      <c r="E9" s="43">
        <v>31882307</v>
      </c>
      <c r="F9" s="43">
        <v>5311518</v>
      </c>
      <c r="G9" s="44">
        <v>167195848</v>
      </c>
      <c r="H9" s="45">
        <v>364586253</v>
      </c>
      <c r="J9" s="6"/>
    </row>
    <row r="10" spans="1:10">
      <c r="A10" s="42">
        <v>3</v>
      </c>
      <c r="B10" s="61" t="s">
        <v>34</v>
      </c>
      <c r="C10" s="43">
        <v>45737352</v>
      </c>
      <c r="D10" s="43">
        <v>14638840</v>
      </c>
      <c r="E10" s="43">
        <v>521459</v>
      </c>
      <c r="F10" s="43">
        <v>1658268</v>
      </c>
      <c r="G10" s="44">
        <v>16818567</v>
      </c>
      <c r="H10" s="45">
        <v>62555919</v>
      </c>
      <c r="J10" s="6"/>
    </row>
    <row r="11" spans="1:10">
      <c r="A11" s="42">
        <v>4</v>
      </c>
      <c r="B11" s="61" t="s">
        <v>35</v>
      </c>
      <c r="C11" s="43">
        <v>76821629</v>
      </c>
      <c r="D11" s="43">
        <v>28412656</v>
      </c>
      <c r="E11" s="43">
        <v>3258774</v>
      </c>
      <c r="F11" s="43">
        <v>1877798</v>
      </c>
      <c r="G11" s="44">
        <v>33549228</v>
      </c>
      <c r="H11" s="45">
        <v>110370857</v>
      </c>
      <c r="J11" s="6"/>
    </row>
    <row r="12" spans="1:10">
      <c r="A12" s="42">
        <v>5</v>
      </c>
      <c r="B12" s="61" t="s">
        <v>36</v>
      </c>
      <c r="C12" s="43">
        <v>278782725</v>
      </c>
      <c r="D12" s="43">
        <v>51483928</v>
      </c>
      <c r="E12" s="43">
        <v>333530737</v>
      </c>
      <c r="F12" s="43">
        <v>14177144</v>
      </c>
      <c r="G12" s="44">
        <v>399191809</v>
      </c>
      <c r="H12" s="45">
        <v>677974534</v>
      </c>
      <c r="J12" s="6"/>
    </row>
    <row r="13" spans="1:10">
      <c r="A13" s="42">
        <v>6</v>
      </c>
      <c r="B13" s="61" t="s">
        <v>37</v>
      </c>
      <c r="C13" s="43">
        <v>651380946</v>
      </c>
      <c r="D13" s="43">
        <v>29807145</v>
      </c>
      <c r="E13" s="43">
        <v>234406000</v>
      </c>
      <c r="F13" s="43">
        <v>9620625</v>
      </c>
      <c r="G13" s="44">
        <v>273833770</v>
      </c>
      <c r="H13" s="45">
        <v>925214716</v>
      </c>
      <c r="J13" s="6"/>
    </row>
    <row r="14" spans="1:10">
      <c r="A14" s="42">
        <v>7</v>
      </c>
      <c r="B14" s="61" t="s">
        <v>38</v>
      </c>
      <c r="C14" s="43">
        <v>1239375922</v>
      </c>
      <c r="D14" s="43">
        <v>46905030</v>
      </c>
      <c r="E14" s="43">
        <v>664941541</v>
      </c>
      <c r="F14" s="43">
        <v>42710955</v>
      </c>
      <c r="G14" s="44">
        <v>754557526</v>
      </c>
      <c r="H14" s="45">
        <v>1993933448</v>
      </c>
      <c r="J14" s="6"/>
    </row>
    <row r="15" spans="1:10">
      <c r="A15" s="42">
        <v>8</v>
      </c>
      <c r="B15" s="61" t="s">
        <v>39</v>
      </c>
      <c r="C15" s="43">
        <v>0</v>
      </c>
      <c r="D15" s="43">
        <v>275257710</v>
      </c>
      <c r="E15" s="43">
        <v>0</v>
      </c>
      <c r="F15" s="43">
        <v>27719860</v>
      </c>
      <c r="G15" s="44">
        <v>302977570</v>
      </c>
      <c r="H15" s="45">
        <v>302977570</v>
      </c>
      <c r="J15" s="6"/>
    </row>
    <row r="16" spans="1:10">
      <c r="A16" s="42">
        <v>9</v>
      </c>
      <c r="B16" s="61" t="s">
        <v>40</v>
      </c>
      <c r="C16" s="43">
        <v>313021332</v>
      </c>
      <c r="D16" s="43">
        <v>68892435</v>
      </c>
      <c r="E16" s="43">
        <v>136297540</v>
      </c>
      <c r="F16" s="43">
        <v>25204405</v>
      </c>
      <c r="G16" s="44">
        <v>230394380</v>
      </c>
      <c r="H16" s="45">
        <v>543415712</v>
      </c>
      <c r="J16" s="6"/>
    </row>
    <row r="17" spans="1:10">
      <c r="A17" s="42">
        <v>10</v>
      </c>
      <c r="B17" s="61" t="s">
        <v>41</v>
      </c>
      <c r="C17" s="43">
        <v>266563538</v>
      </c>
      <c r="D17" s="43">
        <v>58359996</v>
      </c>
      <c r="E17" s="43">
        <v>16449997</v>
      </c>
      <c r="F17" s="43">
        <v>10238300</v>
      </c>
      <c r="G17" s="44">
        <v>85048293</v>
      </c>
      <c r="H17" s="45">
        <v>351611831</v>
      </c>
      <c r="J17" s="6"/>
    </row>
    <row r="18" spans="1:10">
      <c r="A18" s="42">
        <v>11</v>
      </c>
      <c r="B18" s="61" t="s">
        <v>42</v>
      </c>
      <c r="C18" s="43">
        <v>36954497</v>
      </c>
      <c r="D18" s="43">
        <v>10836908</v>
      </c>
      <c r="E18" s="43">
        <v>3480071</v>
      </c>
      <c r="F18" s="43">
        <v>1753335</v>
      </c>
      <c r="G18" s="44">
        <v>16070314</v>
      </c>
      <c r="H18" s="46">
        <v>53024811</v>
      </c>
      <c r="J18" s="6"/>
    </row>
    <row r="19" spans="1:10">
      <c r="A19" s="42">
        <v>12</v>
      </c>
      <c r="B19" s="61" t="s">
        <v>43</v>
      </c>
      <c r="C19" s="43">
        <v>14445745</v>
      </c>
      <c r="D19" s="43">
        <v>7041740</v>
      </c>
      <c r="E19" s="43">
        <v>2314230</v>
      </c>
      <c r="F19" s="43">
        <v>1003555</v>
      </c>
      <c r="G19" s="44">
        <v>10359525</v>
      </c>
      <c r="H19" s="46">
        <v>24805270</v>
      </c>
      <c r="J19" s="6"/>
    </row>
    <row r="20" spans="1:10">
      <c r="A20" s="42">
        <v>13</v>
      </c>
      <c r="B20" s="61" t="s">
        <v>44</v>
      </c>
      <c r="C20" s="43">
        <v>77910908</v>
      </c>
      <c r="D20" s="43">
        <v>33348870</v>
      </c>
      <c r="E20" s="43">
        <v>4353498</v>
      </c>
      <c r="F20" s="43">
        <v>6725778</v>
      </c>
      <c r="G20" s="44">
        <v>44428146</v>
      </c>
      <c r="H20" s="46">
        <v>122339054</v>
      </c>
      <c r="J20" s="6"/>
    </row>
    <row r="21" spans="1:10">
      <c r="A21" s="42">
        <v>14</v>
      </c>
      <c r="B21" s="61" t="s">
        <v>5</v>
      </c>
      <c r="C21" s="43">
        <v>57536014</v>
      </c>
      <c r="D21" s="43">
        <v>18134827</v>
      </c>
      <c r="E21" s="43">
        <v>2466163</v>
      </c>
      <c r="F21" s="43">
        <v>4383363</v>
      </c>
      <c r="G21" s="44">
        <v>24984353</v>
      </c>
      <c r="H21" s="45">
        <v>82520367</v>
      </c>
      <c r="J21" s="6"/>
    </row>
    <row r="22" spans="1:10">
      <c r="A22" s="42">
        <v>15</v>
      </c>
      <c r="B22" s="61" t="s">
        <v>45</v>
      </c>
      <c r="C22" s="43">
        <v>22744449</v>
      </c>
      <c r="D22" s="44">
        <v>9205068</v>
      </c>
      <c r="E22" s="44">
        <v>936157</v>
      </c>
      <c r="F22" s="44">
        <v>2224896</v>
      </c>
      <c r="G22" s="44">
        <v>12366121</v>
      </c>
      <c r="H22" s="45">
        <v>35110570</v>
      </c>
      <c r="J22" s="6"/>
    </row>
    <row r="23" spans="1:10">
      <c r="A23" s="42">
        <v>16</v>
      </c>
      <c r="B23" s="61" t="s">
        <v>46</v>
      </c>
      <c r="C23" s="43">
        <v>61482283</v>
      </c>
      <c r="D23" s="43">
        <v>1292600</v>
      </c>
      <c r="E23" s="43">
        <v>0</v>
      </c>
      <c r="F23" s="43">
        <v>1074124</v>
      </c>
      <c r="G23" s="44">
        <v>2366724</v>
      </c>
      <c r="H23" s="45">
        <v>63849007</v>
      </c>
      <c r="J23" s="6"/>
    </row>
    <row r="24" spans="1:10" ht="15.75" thickBot="1">
      <c r="A24" s="47">
        <v>17</v>
      </c>
      <c r="B24" s="62" t="s">
        <v>47</v>
      </c>
      <c r="C24" s="48">
        <v>201295356</v>
      </c>
      <c r="D24" s="48">
        <v>3675410</v>
      </c>
      <c r="E24" s="48">
        <v>0</v>
      </c>
      <c r="F24" s="48">
        <v>4400425</v>
      </c>
      <c r="G24" s="49">
        <v>8075835</v>
      </c>
      <c r="H24" s="50">
        <v>209371191</v>
      </c>
      <c r="J24" s="6"/>
    </row>
    <row r="25" spans="1:10" s="35" customFormat="1" ht="18.75" thickBot="1">
      <c r="A25" s="51"/>
      <c r="B25" s="63" t="s">
        <v>27</v>
      </c>
      <c r="C25" s="52">
        <v>3649678764</v>
      </c>
      <c r="D25" s="52">
        <v>817837262</v>
      </c>
      <c r="E25" s="66">
        <v>1439783525</v>
      </c>
      <c r="F25" s="66">
        <v>164991915</v>
      </c>
      <c r="G25" s="66">
        <v>2422612702</v>
      </c>
      <c r="H25" s="67">
        <v>6072291466</v>
      </c>
      <c r="J25" s="36"/>
    </row>
    <row r="26" spans="1:10" s="35" customFormat="1">
      <c r="A26" s="53"/>
      <c r="B26" s="64" t="s">
        <v>48</v>
      </c>
      <c r="C26" s="54">
        <v>4690597000</v>
      </c>
      <c r="D26" s="54"/>
      <c r="E26" s="54"/>
      <c r="F26" s="54"/>
      <c r="G26" s="54"/>
      <c r="H26" s="55"/>
      <c r="J26" s="36"/>
    </row>
    <row r="27" spans="1:10" s="35" customFormat="1" ht="15.75" thickBot="1">
      <c r="A27" s="53"/>
      <c r="B27" s="65" t="s">
        <v>49</v>
      </c>
      <c r="C27" s="56">
        <v>3649678764</v>
      </c>
      <c r="D27" s="56">
        <v>817837262</v>
      </c>
      <c r="E27" s="56">
        <v>1439783525</v>
      </c>
      <c r="F27" s="56">
        <v>164991915</v>
      </c>
      <c r="G27" s="56">
        <v>2422612702</v>
      </c>
      <c r="H27" s="57">
        <v>6072291466</v>
      </c>
      <c r="J27" s="36"/>
    </row>
    <row r="28" spans="1:10" s="35" customFormat="1" ht="18.75" thickBot="1">
      <c r="A28" s="91" t="s">
        <v>83</v>
      </c>
      <c r="B28" s="92"/>
      <c r="C28" s="58">
        <v>0.78</v>
      </c>
      <c r="D28" s="58"/>
      <c r="E28" s="58"/>
      <c r="F28" s="58"/>
      <c r="G28" s="58"/>
      <c r="H28" s="59"/>
    </row>
    <row r="29" spans="1:10" ht="18.75">
      <c r="B29" s="37"/>
    </row>
    <row r="30" spans="1:10">
      <c r="G30" s="6"/>
    </row>
  </sheetData>
  <mergeCells count="13">
    <mergeCell ref="F5:F7"/>
    <mergeCell ref="G5:G7"/>
    <mergeCell ref="H5:H7"/>
    <mergeCell ref="A28:B28"/>
    <mergeCell ref="A1:H1"/>
    <mergeCell ref="A2:H2"/>
    <mergeCell ref="A3:H3"/>
    <mergeCell ref="A4:H4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 rajasho till baishakh (2)</vt:lpstr>
      <vt:lpstr>Total rajasho till baishakh</vt:lpstr>
      <vt:lpstr>Till Chaitra</vt:lpstr>
      <vt:lpstr>8 month report</vt:lpstr>
      <vt:lpstr>2068-69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Shashi Panthi</dc:creator>
  <cp:lastModifiedBy>Sasi</cp:lastModifiedBy>
  <cp:lastPrinted>2016-03-06T05:07:04Z</cp:lastPrinted>
  <dcterms:created xsi:type="dcterms:W3CDTF">2012-07-19T10:12:06Z</dcterms:created>
  <dcterms:modified xsi:type="dcterms:W3CDTF">2016-08-12T07:39:08Z</dcterms:modified>
</cp:coreProperties>
</file>