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050" windowWidth="20115" windowHeight="1170" tabRatio="901" firstSheet="4" activeTab="4"/>
  </bookViews>
  <sheets>
    <sheet name="Total rajasho till baishakh (2)" sheetId="117" r:id="rId1"/>
    <sheet name="Total rajasho till baishakh" sheetId="116" r:id="rId2"/>
    <sheet name="Till Chaitra" sheetId="115" r:id="rId3"/>
    <sheet name="8 month report" sheetId="114" r:id="rId4"/>
    <sheet name="70-71" sheetId="118" r:id="rId5"/>
  </sheets>
  <externalReferences>
    <externalReference r:id="rId6"/>
  </externalReferences>
  <calcPr calcId="124519"/>
</workbook>
</file>

<file path=xl/calcChain.xml><?xml version="1.0" encoding="utf-8"?>
<calcChain xmlns="http://schemas.openxmlformats.org/spreadsheetml/2006/main">
  <c r="F25" i="118"/>
  <c r="E25"/>
  <c r="D25"/>
  <c r="G25" s="1"/>
  <c r="H25" s="1"/>
  <c r="C25"/>
  <c r="G24"/>
  <c r="H24" s="1"/>
  <c r="F24"/>
  <c r="E24"/>
  <c r="D24"/>
  <c r="C24"/>
  <c r="F23"/>
  <c r="G23" s="1"/>
  <c r="H23" s="1"/>
  <c r="E23"/>
  <c r="D23"/>
  <c r="C23"/>
  <c r="F22"/>
  <c r="G22" s="1"/>
  <c r="H22" s="1"/>
  <c r="E22"/>
  <c r="D22"/>
  <c r="C22"/>
  <c r="F21"/>
  <c r="E21"/>
  <c r="D21"/>
  <c r="G21" s="1"/>
  <c r="H21" s="1"/>
  <c r="C21"/>
  <c r="G20"/>
  <c r="H20" s="1"/>
  <c r="F20"/>
  <c r="E20"/>
  <c r="D20"/>
  <c r="C20"/>
  <c r="F19"/>
  <c r="G19" s="1"/>
  <c r="H19" s="1"/>
  <c r="E19"/>
  <c r="D19"/>
  <c r="C19"/>
  <c r="F18"/>
  <c r="G18" s="1"/>
  <c r="H18" s="1"/>
  <c r="E18"/>
  <c r="D18"/>
  <c r="C18"/>
  <c r="F17"/>
  <c r="E17"/>
  <c r="D17"/>
  <c r="G17" s="1"/>
  <c r="H17" s="1"/>
  <c r="C17"/>
  <c r="G16"/>
  <c r="H16" s="1"/>
  <c r="F16"/>
  <c r="E16"/>
  <c r="D16"/>
  <c r="C16"/>
  <c r="F15"/>
  <c r="G15" s="1"/>
  <c r="H15" s="1"/>
  <c r="E15"/>
  <c r="D15"/>
  <c r="C15"/>
  <c r="F14"/>
  <c r="G14" s="1"/>
  <c r="H14" s="1"/>
  <c r="E14"/>
  <c r="D14"/>
  <c r="C14"/>
  <c r="F13"/>
  <c r="E13"/>
  <c r="D13"/>
  <c r="G13" s="1"/>
  <c r="H13" s="1"/>
  <c r="C13"/>
  <c r="G12"/>
  <c r="H12" s="1"/>
  <c r="F12"/>
  <c r="E12"/>
  <c r="D12"/>
  <c r="C12"/>
  <c r="F11"/>
  <c r="G11" s="1"/>
  <c r="H11" s="1"/>
  <c r="E11"/>
  <c r="D11"/>
  <c r="C1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F10"/>
  <c r="G10" s="1"/>
  <c r="H10" s="1"/>
  <c r="E10"/>
  <c r="D10"/>
  <c r="C10"/>
  <c r="A10"/>
  <c r="F9"/>
  <c r="E9"/>
  <c r="E26" s="1"/>
  <c r="E28" s="1"/>
  <c r="D9"/>
  <c r="D26" s="1"/>
  <c r="D28" s="1"/>
  <c r="C9"/>
  <c r="C26" s="1"/>
  <c r="C28" s="1"/>
  <c r="F26" l="1"/>
  <c r="F28" s="1"/>
  <c r="G28" s="1"/>
  <c r="G9"/>
  <c r="G26" l="1"/>
  <c r="H9"/>
  <c r="H26" s="1"/>
  <c r="H28" s="1"/>
  <c r="E23" i="117"/>
  <c r="A22"/>
  <c r="F21"/>
  <c r="E21"/>
  <c r="D21"/>
  <c r="C21"/>
  <c r="F20"/>
  <c r="E20"/>
  <c r="D20"/>
  <c r="C20"/>
  <c r="F19"/>
  <c r="G19" s="1"/>
  <c r="H19" s="1"/>
  <c r="E19"/>
  <c r="D19"/>
  <c r="C19"/>
  <c r="F18"/>
  <c r="G18" s="1"/>
  <c r="H18" s="1"/>
  <c r="E18"/>
  <c r="D18"/>
  <c r="C18"/>
  <c r="F17"/>
  <c r="E17"/>
  <c r="D17"/>
  <c r="C17"/>
  <c r="F16"/>
  <c r="E16"/>
  <c r="D16"/>
  <c r="C16"/>
  <c r="F15"/>
  <c r="G15" s="1"/>
  <c r="E15"/>
  <c r="D15"/>
  <c r="C15"/>
  <c r="F14"/>
  <c r="E14"/>
  <c r="D14"/>
  <c r="C14"/>
  <c r="A14"/>
  <c r="A15" s="1"/>
  <c r="A16" s="1"/>
  <c r="A17" s="1"/>
  <c r="A18" s="1"/>
  <c r="A19" s="1"/>
  <c r="A20" s="1"/>
  <c r="A21" s="1"/>
  <c r="F13"/>
  <c r="E13"/>
  <c r="D13"/>
  <c r="C13"/>
  <c r="A13"/>
  <c r="F12"/>
  <c r="F23" s="1"/>
  <c r="E12"/>
  <c r="D12"/>
  <c r="D23" s="1"/>
  <c r="C12"/>
  <c r="C23" s="1"/>
  <c r="G16" l="1"/>
  <c r="H16" s="1"/>
  <c r="E25"/>
  <c r="F25"/>
  <c r="G13"/>
  <c r="H13" s="1"/>
  <c r="G20"/>
  <c r="H20" s="1"/>
  <c r="G21"/>
  <c r="H21" s="1"/>
  <c r="H15"/>
  <c r="D25"/>
  <c r="C25"/>
  <c r="G14"/>
  <c r="H14" s="1"/>
  <c r="G17"/>
  <c r="H17" s="1"/>
  <c r="G12"/>
  <c r="G23" l="1"/>
  <c r="G25"/>
  <c r="H25" s="1"/>
  <c r="H12"/>
  <c r="H23" s="1"/>
  <c r="D17" i="116" l="1"/>
  <c r="E17"/>
  <c r="F17"/>
  <c r="D16"/>
  <c r="E16"/>
  <c r="F16"/>
  <c r="D15"/>
  <c r="E15"/>
  <c r="F15"/>
  <c r="D14"/>
  <c r="E14"/>
  <c r="F14"/>
  <c r="C21"/>
  <c r="C17"/>
  <c r="C16"/>
  <c r="C15"/>
  <c r="C14"/>
  <c r="D13"/>
  <c r="E13"/>
  <c r="F13"/>
  <c r="C13"/>
  <c r="A14"/>
  <c r="A15" s="1"/>
  <c r="A16" s="1"/>
  <c r="A17" s="1"/>
  <c r="A18" s="1"/>
  <c r="A19" s="1"/>
  <c r="A20" s="1"/>
  <c r="A21" s="1"/>
  <c r="A22" s="1"/>
  <c r="C22"/>
  <c r="G15" l="1"/>
  <c r="H15" s="1"/>
  <c r="G16"/>
  <c r="H16" s="1"/>
  <c r="G13"/>
  <c r="H13" s="1"/>
  <c r="G14"/>
  <c r="H14" s="1"/>
  <c r="G17"/>
  <c r="H17" s="1"/>
  <c r="D21" l="1"/>
  <c r="E21"/>
  <c r="F21"/>
  <c r="G21" l="1"/>
  <c r="H21" s="1"/>
  <c r="A20" i="115"/>
  <c r="A21" s="1"/>
  <c r="A22" s="1"/>
  <c r="A23" s="1"/>
  <c r="H30"/>
  <c r="A9" l="1"/>
  <c r="A10" s="1"/>
  <c r="A11" s="1"/>
  <c r="A12" s="1"/>
  <c r="A13" s="1"/>
  <c r="A14" s="1"/>
  <c r="A15" s="1"/>
  <c r="A16" s="1"/>
  <c r="A17" s="1"/>
  <c r="A18" s="1"/>
  <c r="A19" s="1"/>
  <c r="A24" s="1"/>
  <c r="A25" s="1"/>
  <c r="A26" s="1"/>
  <c r="A27" s="1"/>
  <c r="A28" s="1"/>
  <c r="C20" i="116" l="1"/>
  <c r="F20"/>
  <c r="E20"/>
  <c r="D20"/>
  <c r="D24" i="115"/>
  <c r="E24"/>
  <c r="F24"/>
  <c r="C24"/>
  <c r="D15"/>
  <c r="E15"/>
  <c r="F15"/>
  <c r="C15"/>
  <c r="D14"/>
  <c r="E14"/>
  <c r="F14"/>
  <c r="C14"/>
  <c r="D9"/>
  <c r="E9"/>
  <c r="F9"/>
  <c r="C9"/>
  <c r="D28"/>
  <c r="E28"/>
  <c r="F28"/>
  <c r="D27"/>
  <c r="E27"/>
  <c r="F27"/>
  <c r="D26"/>
  <c r="E26"/>
  <c r="F26"/>
  <c r="D25"/>
  <c r="E25"/>
  <c r="F25"/>
  <c r="D23"/>
  <c r="E23"/>
  <c r="F23"/>
  <c r="D22"/>
  <c r="E22"/>
  <c r="F22"/>
  <c r="D21"/>
  <c r="E21"/>
  <c r="D20"/>
  <c r="E20"/>
  <c r="F20"/>
  <c r="D19"/>
  <c r="E19"/>
  <c r="F19"/>
  <c r="D18"/>
  <c r="E18"/>
  <c r="F18"/>
  <c r="D17"/>
  <c r="E17"/>
  <c r="F17"/>
  <c r="D16"/>
  <c r="E16"/>
  <c r="F16"/>
  <c r="D13"/>
  <c r="E13"/>
  <c r="F13"/>
  <c r="D12"/>
  <c r="E12"/>
  <c r="F12"/>
  <c r="E11"/>
  <c r="F11"/>
  <c r="C28"/>
  <c r="C27"/>
  <c r="C26"/>
  <c r="C25"/>
  <c r="C23"/>
  <c r="C22"/>
  <c r="C21"/>
  <c r="C20"/>
  <c r="C19"/>
  <c r="C18"/>
  <c r="C17"/>
  <c r="C16"/>
  <c r="C13"/>
  <c r="C11"/>
  <c r="D10"/>
  <c r="E10"/>
  <c r="F10"/>
  <c r="C10"/>
  <c r="C8"/>
  <c r="G14" l="1"/>
  <c r="H14" s="1"/>
  <c r="G15"/>
  <c r="H15" s="1"/>
  <c r="G20" i="116"/>
  <c r="H20" s="1"/>
  <c r="G17" i="115"/>
  <c r="H17" s="1"/>
  <c r="G26"/>
  <c r="H26" s="1"/>
  <c r="D8"/>
  <c r="F21"/>
  <c r="G21" s="1"/>
  <c r="H21" s="1"/>
  <c r="E8"/>
  <c r="E29" s="1"/>
  <c r="E31" s="1"/>
  <c r="F8"/>
  <c r="C12"/>
  <c r="C29" s="1"/>
  <c r="C31" s="1"/>
  <c r="G12"/>
  <c r="G18"/>
  <c r="H18" s="1"/>
  <c r="G22"/>
  <c r="H22" s="1"/>
  <c r="G27"/>
  <c r="H27" s="1"/>
  <c r="G24"/>
  <c r="H24" s="1"/>
  <c r="G10"/>
  <c r="H10" s="1"/>
  <c r="G13"/>
  <c r="H13" s="1"/>
  <c r="G19"/>
  <c r="H19" s="1"/>
  <c r="G23"/>
  <c r="H23" s="1"/>
  <c r="G28"/>
  <c r="H28" s="1"/>
  <c r="G9"/>
  <c r="H9" s="1"/>
  <c r="G16"/>
  <c r="H16" s="1"/>
  <c r="G20"/>
  <c r="H20" s="1"/>
  <c r="G25"/>
  <c r="H25" s="1"/>
  <c r="G8" l="1"/>
  <c r="F29"/>
  <c r="F31" s="1"/>
  <c r="H12"/>
  <c r="D29" i="114"/>
  <c r="E29"/>
  <c r="F29"/>
  <c r="D28"/>
  <c r="E28"/>
  <c r="F28"/>
  <c r="D27"/>
  <c r="E27"/>
  <c r="F27"/>
  <c r="D26"/>
  <c r="E26"/>
  <c r="F26"/>
  <c r="D25"/>
  <c r="E25"/>
  <c r="F25"/>
  <c r="D24"/>
  <c r="E24"/>
  <c r="F24"/>
  <c r="D23"/>
  <c r="E23"/>
  <c r="F23"/>
  <c r="D22"/>
  <c r="E22"/>
  <c r="F22"/>
  <c r="D21"/>
  <c r="E21"/>
  <c r="F21"/>
  <c r="D20"/>
  <c r="E20"/>
  <c r="F20"/>
  <c r="D19"/>
  <c r="E19"/>
  <c r="F19"/>
  <c r="D18"/>
  <c r="E18"/>
  <c r="F18"/>
  <c r="D17"/>
  <c r="E17"/>
  <c r="F17"/>
  <c r="D16"/>
  <c r="E16"/>
  <c r="F16"/>
  <c r="D15"/>
  <c r="E15"/>
  <c r="F15"/>
  <c r="D14"/>
  <c r="E14"/>
  <c r="F14"/>
  <c r="D13"/>
  <c r="E13"/>
  <c r="F13"/>
  <c r="D12"/>
  <c r="E12"/>
  <c r="F12"/>
  <c r="E11"/>
  <c r="F11"/>
  <c r="D10"/>
  <c r="E10"/>
  <c r="F1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D9"/>
  <c r="E9"/>
  <c r="F9"/>
  <c r="C9"/>
  <c r="D8"/>
  <c r="E8"/>
  <c r="F8"/>
  <c r="C8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10"/>
  <c r="A9"/>
  <c r="G16" l="1"/>
  <c r="H16" s="1"/>
  <c r="G18"/>
  <c r="H18" s="1"/>
  <c r="G20"/>
  <c r="H20" s="1"/>
  <c r="G28"/>
  <c r="H28" s="1"/>
  <c r="G26"/>
  <c r="H26" s="1"/>
  <c r="G14"/>
  <c r="H14" s="1"/>
  <c r="H8" i="115"/>
  <c r="G27" i="114"/>
  <c r="H27" s="1"/>
  <c r="G29"/>
  <c r="H29" s="1"/>
  <c r="G9"/>
  <c r="H9" s="1"/>
  <c r="G12"/>
  <c r="H12" s="1"/>
  <c r="G13"/>
  <c r="H13" s="1"/>
  <c r="G17"/>
  <c r="H17" s="1"/>
  <c r="G21"/>
  <c r="H21" s="1"/>
  <c r="G24"/>
  <c r="H24" s="1"/>
  <c r="G25"/>
  <c r="H25" s="1"/>
  <c r="G15"/>
  <c r="H15" s="1"/>
  <c r="G19"/>
  <c r="H19" s="1"/>
  <c r="G22"/>
  <c r="H22" s="1"/>
  <c r="G23"/>
  <c r="H23" s="1"/>
  <c r="E30"/>
  <c r="E32" s="1"/>
  <c r="F30"/>
  <c r="F32" s="1"/>
  <c r="G10"/>
  <c r="H10" s="1"/>
  <c r="C30"/>
  <c r="C32" s="1"/>
  <c r="G8"/>
  <c r="H8" s="1"/>
  <c r="D11" l="1"/>
  <c r="D11" i="115" l="1"/>
  <c r="G11" i="114"/>
  <c r="D30"/>
  <c r="D32" s="1"/>
  <c r="G32" s="1"/>
  <c r="H32" s="1"/>
  <c r="G11" i="115" l="1"/>
  <c r="D29"/>
  <c r="D31" s="1"/>
  <c r="G31" s="1"/>
  <c r="H31" s="1"/>
  <c r="H11" i="114"/>
  <c r="H30" s="1"/>
  <c r="G30"/>
  <c r="H11" i="115" l="1"/>
  <c r="H29" s="1"/>
  <c r="G29"/>
  <c r="F22" i="116" l="1"/>
  <c r="E22"/>
  <c r="D22"/>
  <c r="D19"/>
  <c r="F19"/>
  <c r="E19"/>
  <c r="C19"/>
  <c r="E18"/>
  <c r="C18"/>
  <c r="F18"/>
  <c r="D18"/>
  <c r="G22" l="1"/>
  <c r="H22" s="1"/>
  <c r="D23"/>
  <c r="D25" s="1"/>
  <c r="G19"/>
  <c r="H19" s="1"/>
  <c r="E23"/>
  <c r="E25" s="1"/>
  <c r="C23"/>
  <c r="C25" s="1"/>
  <c r="G18"/>
  <c r="F23"/>
  <c r="F25" s="1"/>
  <c r="G25" l="1"/>
  <c r="H25" s="1"/>
  <c r="H28" s="1"/>
  <c r="H18"/>
  <c r="H23" s="1"/>
  <c r="G23"/>
</calcChain>
</file>

<file path=xl/sharedStrings.xml><?xml version="1.0" encoding="utf-8"?>
<sst xmlns="http://schemas.openxmlformats.org/spreadsheetml/2006/main" count="161" uniqueCount="72">
  <si>
    <t>g]kfn ;/sf/</t>
  </si>
  <si>
    <t>oftfoft Joj:yf ljefu</t>
  </si>
  <si>
    <t>l;=g+=</t>
  </si>
  <si>
    <t>hDdf u}/s/ 
/fhZj</t>
  </si>
  <si>
    <r>
      <t xml:space="preserve">hDdf /fhZj 
-s/ </t>
    </r>
    <r>
      <rPr>
        <b/>
        <sz val="11"/>
        <rFont val="Fontasy Himali"/>
        <family val="5"/>
      </rPr>
      <t>+</t>
    </r>
    <r>
      <rPr>
        <b/>
        <sz val="11"/>
        <rFont val="Preeti"/>
      </rPr>
      <t xml:space="preserve"> u}/s/ /fhZj_</t>
    </r>
  </si>
  <si>
    <t xml:space="preserve">;]tL </t>
  </si>
  <si>
    <t xml:space="preserve">          k|ult k|ltzt</t>
  </si>
  <si>
    <t>;jf/L Ohfht / ;=rf=c= b:t'/     -!!^@!_</t>
  </si>
  <si>
    <t xml:space="preserve">oftfoft If]qsf] cfo -!$@@%_
</t>
  </si>
  <si>
    <t>s'n hDdf</t>
  </si>
  <si>
    <t xml:space="preserve">sfof{no </t>
  </si>
  <si>
    <t xml:space="preserve">d]rL </t>
  </si>
  <si>
    <t xml:space="preserve">sf]zL </t>
  </si>
  <si>
    <t xml:space="preserve">;u/dfyf </t>
  </si>
  <si>
    <t xml:space="preserve">hgsk'/ </t>
  </si>
  <si>
    <t xml:space="preserve">gf/fo0fL </t>
  </si>
  <si>
    <t xml:space="preserve">;fgf÷7'nf afudtL </t>
  </si>
  <si>
    <t xml:space="preserve">;=rf=c=k= afudtL </t>
  </si>
  <si>
    <t xml:space="preserve">df]6/;fO{sn, afudtL </t>
  </si>
  <si>
    <t xml:space="preserve">u08sL </t>
  </si>
  <si>
    <t xml:space="preserve">n'lDagL </t>
  </si>
  <si>
    <t xml:space="preserve">wf}nflu/L </t>
  </si>
  <si>
    <t xml:space="preserve">/fKtL </t>
  </si>
  <si>
    <t xml:space="preserve">e]/L </t>
  </si>
  <si>
    <t xml:space="preserve">dxfsfnL </t>
  </si>
  <si>
    <t xml:space="preserve">;Nnf3f/L, ;]jf s]Gb| </t>
  </si>
  <si>
    <t xml:space="preserve">;fgf] e¥ofª, ;]jf s]Gb| </t>
  </si>
  <si>
    <t xml:space="preserve">sflt{s </t>
  </si>
  <si>
    <t>s/ /fhZj
;jf/L s/ -!!$%!_</t>
  </si>
  <si>
    <t xml:space="preserve">r}q </t>
  </si>
  <si>
    <t xml:space="preserve">d+l;/ </t>
  </si>
  <si>
    <t>ef}lts k"jf{wf/ tyf oftfoft dGqfno</t>
  </si>
  <si>
    <t xml:space="preserve">jflif{s nIo </t>
  </si>
  <si>
    <t>;jf/L Ohfht / ;=rf=c= b:t'/        -!!^@!_</t>
  </si>
  <si>
    <t xml:space="preserve">;fpg </t>
  </si>
  <si>
    <t xml:space="preserve">ebf} </t>
  </si>
  <si>
    <t xml:space="preserve">kmfu'g </t>
  </si>
  <si>
    <t xml:space="preserve">c;f]h </t>
  </si>
  <si>
    <t xml:space="preserve">u08sL ;jf/L </t>
  </si>
  <si>
    <t xml:space="preserve">;]jf sfof{no, e/tk'/ </t>
  </si>
  <si>
    <t xml:space="preserve">sf]zL ;jf/L </t>
  </si>
  <si>
    <t xml:space="preserve">gf/fo0fL ;jf/L </t>
  </si>
  <si>
    <t xml:space="preserve">;]jf sfof{no, x]6f}8f </t>
  </si>
  <si>
    <t xml:space="preserve">n'lDagL ;jf/L </t>
  </si>
  <si>
    <t xml:space="preserve">s0ff{nL </t>
  </si>
  <si>
    <t xml:space="preserve">O{nfd </t>
  </si>
  <si>
    <t xml:space="preserve">n'lDagL ;=rf=c=k= </t>
  </si>
  <si>
    <t>zx/L ;8s lgdf{0f tyf ;Def/ b:t'/       -!!$%$_</t>
  </si>
  <si>
    <t>kmfu'g dlxgf;Ddsf] nIo</t>
  </si>
  <si>
    <t xml:space="preserve">kmfu'g dlxgf;Ddsf] k|ult </t>
  </si>
  <si>
    <t xml:space="preserve"> cf=j= @)&amp;!÷&amp;@ sf] cf7 dlxgfsf] /fhZj ;+sngsf] k|ult ljj/0f</t>
  </si>
  <si>
    <t>s/ /fhZj
      ;jf/L s/        -!!$%!_</t>
  </si>
  <si>
    <t xml:space="preserve">r}q dlxgf;Ddsf] nIo </t>
  </si>
  <si>
    <t xml:space="preserve">r}q dlxgf;Ddsf] k|utL </t>
  </si>
  <si>
    <t>zx/L ;8s lgdf{0f tyf ;Def/ b:t'/ -!!$%$_</t>
  </si>
  <si>
    <t xml:space="preserve"> cf=j= @)&amp;!÷&amp;@ sf] ;fpg b]lv r}q dlxgfdf ;+slnt /fhZjsf] ljj/0f </t>
  </si>
  <si>
    <t>k';</t>
  </si>
  <si>
    <t xml:space="preserve">df3 </t>
  </si>
  <si>
    <t>j}zfv</t>
  </si>
  <si>
    <t>j}zfv dlxgf ;Ddsf] nIo</t>
  </si>
  <si>
    <t xml:space="preserve">j}zfv dlxgf ;Ddsf] k|ult </t>
  </si>
  <si>
    <t xml:space="preserve"> cf=j= @)&amp;!÷&amp;@ sf] j}zfv dlxgf;Dd ;+sng ePsf] /fhZjsf] ljj/0f</t>
  </si>
  <si>
    <t xml:space="preserve"> cf=j= @)&amp;!÷&amp;@ sf] h]7 dlxgf;Dd ;+sng ePsf] /fhZjsf] ljj/0f</t>
  </si>
  <si>
    <t>h]7</t>
  </si>
  <si>
    <t>h]7 dlxgf ;Ddsf] nIo</t>
  </si>
  <si>
    <t xml:space="preserve">h]8 dlxgf ;Ddsf] k|ult </t>
  </si>
  <si>
    <t xml:space="preserve"> cf=j= @)&amp;)÷&amp;! sf] ;fpg b]lv c;f/ d;fGt;Dd /fhZj ;+sngsf] jflif{s k|ult ljj/0f </t>
  </si>
  <si>
    <t>s/ /fhZj
;jf/L s/            -!!$%!_</t>
  </si>
  <si>
    <t xml:space="preserve">jflif{s k|utL </t>
  </si>
  <si>
    <t xml:space="preserve">     k|ult k|ltzt</t>
  </si>
  <si>
    <t>zx/L ;8s lgdf{0f tyf ;Def/ b:t'/           -!!$%$_</t>
  </si>
  <si>
    <t>;jf/L Ohfht / ;=rf=c= b:t'/         -!!^@!_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</si>
</sst>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0"/>
      <name val="Preeti"/>
    </font>
    <font>
      <sz val="12"/>
      <name val="Preeti"/>
    </font>
    <font>
      <b/>
      <sz val="13"/>
      <name val="Preeti"/>
    </font>
    <font>
      <b/>
      <sz val="17"/>
      <name val="Preeti"/>
    </font>
    <font>
      <b/>
      <sz val="11"/>
      <name val="Preeti"/>
    </font>
    <font>
      <b/>
      <sz val="11"/>
      <name val="Fontasy Himali"/>
      <family val="5"/>
    </font>
    <font>
      <sz val="10"/>
      <name val="Fontasy Himali"/>
      <family val="5"/>
    </font>
    <font>
      <sz val="13"/>
      <name val="Preeti"/>
    </font>
    <font>
      <sz val="9"/>
      <name val="Fontasy Himali"/>
      <family val="5"/>
    </font>
    <font>
      <b/>
      <sz val="9"/>
      <name val="Fontasy Himali"/>
      <family val="5"/>
    </font>
    <font>
      <b/>
      <sz val="9.5"/>
      <name val="Fontasy Himali"/>
      <family val="5"/>
    </font>
    <font>
      <b/>
      <sz val="12"/>
      <name val="Preeti"/>
    </font>
    <font>
      <sz val="10"/>
      <name val="Arial"/>
      <family val="2"/>
    </font>
    <font>
      <sz val="10"/>
      <name val="Arial"/>
      <family val="2"/>
    </font>
    <font>
      <b/>
      <sz val="14"/>
      <name val="Preeti"/>
    </font>
    <font>
      <b/>
      <sz val="10"/>
      <name val="Fontasy Himali"/>
      <family val="5"/>
    </font>
    <font>
      <sz val="9"/>
      <color theme="1"/>
      <name val="Fontasy Himali"/>
      <family val="5"/>
    </font>
    <font>
      <b/>
      <sz val="12"/>
      <color theme="1" tint="4.9989318521683403E-2"/>
      <name val="Preeti"/>
    </font>
    <font>
      <sz val="10"/>
      <color theme="1"/>
      <name val="Fontasy Himali"/>
      <family val="5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43" fontId="14" fillId="0" borderId="0" applyFont="0" applyFill="0" applyBorder="0" applyAlignment="0" applyProtection="0"/>
    <xf numFmtId="0" fontId="14" fillId="0" borderId="0"/>
  </cellStyleXfs>
  <cellXfs count="73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/>
    <xf numFmtId="0" fontId="8" fillId="0" borderId="1" xfId="0" applyFont="1" applyFill="1" applyBorder="1" applyAlignment="1">
      <alignment vertical="center"/>
    </xf>
    <xf numFmtId="164" fontId="9" fillId="0" borderId="1" xfId="0" applyNumberFormat="1" applyFont="1" applyBorder="1"/>
    <xf numFmtId="164" fontId="9" fillId="0" borderId="1" xfId="0" applyNumberFormat="1" applyFont="1" applyFill="1" applyBorder="1"/>
    <xf numFmtId="0" fontId="8" fillId="0" borderId="2" xfId="0" applyFont="1" applyFill="1" applyBorder="1" applyAlignment="1">
      <alignment vertical="center"/>
    </xf>
    <xf numFmtId="164" fontId="9" fillId="0" borderId="2" xfId="0" applyNumberFormat="1" applyFont="1" applyBorder="1"/>
    <xf numFmtId="164" fontId="9" fillId="0" borderId="3" xfId="0" applyNumberFormat="1" applyFont="1" applyFill="1" applyBorder="1"/>
    <xf numFmtId="0" fontId="0" fillId="0" borderId="0" xfId="0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0" fontId="17" fillId="0" borderId="1" xfId="0" applyFont="1" applyBorder="1"/>
    <xf numFmtId="0" fontId="0" fillId="0" borderId="0" xfId="0" applyAlignment="1"/>
    <xf numFmtId="0" fontId="19" fillId="0" borderId="1" xfId="0" applyFont="1" applyBorder="1"/>
    <xf numFmtId="164" fontId="7" fillId="0" borderId="1" xfId="0" applyNumberFormat="1" applyFont="1" applyFill="1" applyBorder="1"/>
    <xf numFmtId="164" fontId="16" fillId="0" borderId="5" xfId="0" applyNumberFormat="1" applyFont="1" applyBorder="1"/>
    <xf numFmtId="164" fontId="7" fillId="0" borderId="2" xfId="0" applyNumberFormat="1" applyFont="1" applyBorder="1"/>
    <xf numFmtId="164" fontId="7" fillId="0" borderId="3" xfId="0" applyNumberFormat="1" applyFont="1" applyFill="1" applyBorder="1"/>
    <xf numFmtId="43" fontId="16" fillId="0" borderId="1" xfId="0" applyNumberFormat="1" applyFont="1" applyBorder="1"/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/>
    </xf>
    <xf numFmtId="0" fontId="17" fillId="0" borderId="1" xfId="0" applyFont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164" fontId="9" fillId="0" borderId="1" xfId="0" applyNumberFormat="1" applyFont="1" applyBorder="1" applyAlignment="1">
      <alignment vertical="top"/>
    </xf>
    <xf numFmtId="1" fontId="17" fillId="0" borderId="1" xfId="0" applyNumberFormat="1" applyFont="1" applyBorder="1" applyAlignment="1">
      <alignment vertical="top"/>
    </xf>
    <xf numFmtId="0" fontId="8" fillId="0" borderId="2" xfId="0" applyFont="1" applyFill="1" applyBorder="1" applyAlignment="1">
      <alignment vertical="top"/>
    </xf>
    <xf numFmtId="164" fontId="10" fillId="0" borderId="5" xfId="0" applyNumberFormat="1" applyFont="1" applyBorder="1" applyAlignment="1">
      <alignment vertical="top"/>
    </xf>
    <xf numFmtId="164" fontId="9" fillId="0" borderId="2" xfId="0" applyNumberFormat="1" applyFont="1" applyBorder="1" applyAlignment="1">
      <alignment vertical="top"/>
    </xf>
    <xf numFmtId="164" fontId="9" fillId="0" borderId="3" xfId="0" applyNumberFormat="1" applyFont="1" applyFill="1" applyBorder="1" applyAlignment="1">
      <alignment vertical="top"/>
    </xf>
    <xf numFmtId="9" fontId="11" fillId="0" borderId="1" xfId="0" applyNumberFormat="1" applyFont="1" applyBorder="1" applyAlignment="1">
      <alignment horizontal="center" vertical="top"/>
    </xf>
    <xf numFmtId="43" fontId="11" fillId="0" borderId="1" xfId="0" applyNumberFormat="1" applyFont="1" applyBorder="1" applyAlignment="1">
      <alignment vertical="top"/>
    </xf>
    <xf numFmtId="43" fontId="10" fillId="0" borderId="1" xfId="0" applyNumberFormat="1" applyFont="1" applyBorder="1" applyAlignment="1">
      <alignment vertical="top"/>
    </xf>
    <xf numFmtId="164" fontId="7" fillId="0" borderId="1" xfId="0" applyNumberFormat="1" applyFont="1" applyBorder="1"/>
    <xf numFmtId="164" fontId="16" fillId="0" borderId="1" xfId="0" applyNumberFormat="1" applyFont="1" applyBorder="1"/>
    <xf numFmtId="164" fontId="16" fillId="0" borderId="6" xfId="0" applyNumberFormat="1" applyFont="1" applyBorder="1"/>
    <xf numFmtId="164" fontId="7" fillId="0" borderId="3" xfId="0" applyNumberFormat="1" applyFont="1" applyBorder="1"/>
    <xf numFmtId="9" fontId="16" fillId="0" borderId="1" xfId="0" applyNumberFormat="1" applyFont="1" applyBorder="1" applyAlignment="1">
      <alignment horizontal="center"/>
    </xf>
    <xf numFmtId="164" fontId="7" fillId="0" borderId="7" xfId="0" applyNumberFormat="1" applyFont="1" applyBorder="1"/>
    <xf numFmtId="164" fontId="17" fillId="0" borderId="1" xfId="0" applyNumberFormat="1" applyFont="1" applyBorder="1"/>
    <xf numFmtId="164" fontId="17" fillId="2" borderId="1" xfId="0" applyNumberFormat="1" applyFont="1" applyFill="1" applyBorder="1"/>
    <xf numFmtId="164" fontId="9" fillId="2" borderId="1" xfId="0" applyNumberFormat="1" applyFont="1" applyFill="1" applyBorder="1"/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64" fontId="17" fillId="0" borderId="1" xfId="0" applyNumberFormat="1" applyFont="1" applyFill="1" applyBorder="1"/>
    <xf numFmtId="164" fontId="10" fillId="4" borderId="5" xfId="0" applyNumberFormat="1" applyFont="1" applyFill="1" applyBorder="1"/>
    <xf numFmtId="10" fontId="11" fillId="4" borderId="1" xfId="0" applyNumberFormat="1" applyFont="1" applyFill="1" applyBorder="1"/>
    <xf numFmtId="43" fontId="11" fillId="4" borderId="1" xfId="0" applyNumberFormat="1" applyFont="1" applyFill="1" applyBorder="1"/>
    <xf numFmtId="43" fontId="10" fillId="4" borderId="1" xfId="0" applyNumberFormat="1" applyFont="1" applyFill="1" applyBorder="1"/>
    <xf numFmtId="0" fontId="18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/>
    </xf>
    <xf numFmtId="0" fontId="15" fillId="3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1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BDD391"/>
      <color rgb="FFA1C0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56RPLPSPPP\Shashi%20Panthi\OFFIcal%20Program\Fiscal%202070-71%20Progress\Revinue\Rajaho%2070-71%20yearl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 rd Qrt"/>
      <sheetName val="Total "/>
      <sheetName val="Ashad"/>
      <sheetName val="Till Jesth (2)"/>
      <sheetName val="Till Jesth"/>
      <sheetName val="Jesth "/>
      <sheetName val="Till Baishakh (2)"/>
      <sheetName val="Till Baishakh"/>
      <sheetName val="Baishakh"/>
      <sheetName val="Till Chaitra"/>
      <sheetName val="Chaitra"/>
      <sheetName val="2 nd progress"/>
      <sheetName val="Till Falgun"/>
      <sheetName val="Till Magh"/>
      <sheetName val="Falgun"/>
      <sheetName val="2069-70 (2)"/>
      <sheetName val="Magh"/>
      <sheetName val="Half Year"/>
      <sheetName val="Poush"/>
      <sheetName val="Mansir"/>
      <sheetName val="1 st Qrt"/>
      <sheetName val="Kartik"/>
      <sheetName val="Three month "/>
      <sheetName val="Ashbin"/>
      <sheetName val="Bhadra"/>
      <sheetName val="Shrawn "/>
      <sheetName val="Target 70-71"/>
      <sheetName val="2067-68"/>
      <sheetName val="2068-69"/>
      <sheetName val="2069-70"/>
      <sheetName val="Shrawn"/>
    </sheetNames>
    <sheetDataSet>
      <sheetData sheetId="0"/>
      <sheetData sheetId="1"/>
      <sheetData sheetId="2">
        <row r="9">
          <cell r="C9">
            <v>13118044</v>
          </cell>
          <cell r="D9">
            <v>3799208</v>
          </cell>
          <cell r="E9">
            <v>476896</v>
          </cell>
          <cell r="F9">
            <v>444476</v>
          </cell>
        </row>
        <row r="10">
          <cell r="C10">
            <v>18306746</v>
          </cell>
          <cell r="D10">
            <v>6422206</v>
          </cell>
          <cell r="E10">
            <v>21046887</v>
          </cell>
          <cell r="F10">
            <v>528690</v>
          </cell>
        </row>
        <row r="11">
          <cell r="C11">
            <v>7850719</v>
          </cell>
          <cell r="D11">
            <v>1539309</v>
          </cell>
          <cell r="E11">
            <v>313854</v>
          </cell>
          <cell r="F11">
            <v>231588</v>
          </cell>
        </row>
        <row r="12">
          <cell r="C12">
            <v>10625878</v>
          </cell>
          <cell r="D12">
            <v>3535110</v>
          </cell>
          <cell r="E12">
            <v>42000</v>
          </cell>
          <cell r="F12">
            <v>206958</v>
          </cell>
        </row>
        <row r="13">
          <cell r="C13">
            <v>38143264</v>
          </cell>
          <cell r="D13">
            <v>8597255</v>
          </cell>
          <cell r="E13">
            <v>86692968</v>
          </cell>
          <cell r="F13">
            <v>5116484</v>
          </cell>
        </row>
        <row r="14">
          <cell r="C14">
            <v>88085256</v>
          </cell>
          <cell r="D14">
            <v>7056610</v>
          </cell>
          <cell r="E14">
            <v>138797992</v>
          </cell>
          <cell r="F14">
            <v>4055064</v>
          </cell>
        </row>
        <row r="15">
          <cell r="C15">
            <v>40395696</v>
          </cell>
          <cell r="D15">
            <v>3459320</v>
          </cell>
          <cell r="E15">
            <v>32220000</v>
          </cell>
          <cell r="F15">
            <v>260755</v>
          </cell>
        </row>
        <row r="16">
          <cell r="C16">
            <v>0</v>
          </cell>
          <cell r="D16">
            <v>16363000</v>
          </cell>
          <cell r="E16">
            <v>0</v>
          </cell>
          <cell r="F16">
            <v>44550</v>
          </cell>
        </row>
        <row r="17">
          <cell r="C17">
            <v>26283524</v>
          </cell>
          <cell r="D17">
            <v>6574136</v>
          </cell>
          <cell r="E17">
            <v>15550155</v>
          </cell>
          <cell r="F17">
            <v>2926120</v>
          </cell>
        </row>
        <row r="18">
          <cell r="C18">
            <v>24491470</v>
          </cell>
          <cell r="D18">
            <v>6283877</v>
          </cell>
          <cell r="E18">
            <v>4456801</v>
          </cell>
          <cell r="F18">
            <v>1060257</v>
          </cell>
        </row>
        <row r="19">
          <cell r="C19">
            <v>2006786</v>
          </cell>
          <cell r="D19">
            <v>475955</v>
          </cell>
          <cell r="E19">
            <v>0</v>
          </cell>
          <cell r="F19">
            <v>176725</v>
          </cell>
        </row>
        <row r="20">
          <cell r="C20">
            <v>3350721</v>
          </cell>
          <cell r="D20">
            <v>765324</v>
          </cell>
          <cell r="E20">
            <v>73250</v>
          </cell>
          <cell r="F20">
            <v>243325</v>
          </cell>
        </row>
        <row r="21">
          <cell r="C21">
            <v>7340422</v>
          </cell>
          <cell r="D21">
            <v>1865601</v>
          </cell>
          <cell r="E21">
            <v>235564</v>
          </cell>
          <cell r="F21">
            <v>1341209</v>
          </cell>
        </row>
        <row r="22">
          <cell r="C22">
            <v>6636423</v>
          </cell>
          <cell r="D22">
            <v>1432555</v>
          </cell>
          <cell r="E22">
            <v>0</v>
          </cell>
          <cell r="F22">
            <v>702160</v>
          </cell>
        </row>
        <row r="23">
          <cell r="C23">
            <v>2334301</v>
          </cell>
          <cell r="D23">
            <v>493495</v>
          </cell>
          <cell r="E23">
            <v>120000</v>
          </cell>
          <cell r="F23">
            <v>293154</v>
          </cell>
        </row>
        <row r="24">
          <cell r="C24">
            <v>8474906</v>
          </cell>
          <cell r="D24">
            <v>257750</v>
          </cell>
          <cell r="E24">
            <v>0</v>
          </cell>
          <cell r="F24">
            <v>545000</v>
          </cell>
        </row>
        <row r="25">
          <cell r="C25">
            <v>22132637</v>
          </cell>
          <cell r="D25">
            <v>529670</v>
          </cell>
          <cell r="E25">
            <v>0</v>
          </cell>
          <cell r="F25">
            <v>315380</v>
          </cell>
        </row>
      </sheetData>
      <sheetData sheetId="3"/>
      <sheetData sheetId="4">
        <row r="9">
          <cell r="C9">
            <v>145248437</v>
          </cell>
          <cell r="D9">
            <v>28205280</v>
          </cell>
          <cell r="E9">
            <v>5105826</v>
          </cell>
          <cell r="F9">
            <v>4539831</v>
          </cell>
        </row>
        <row r="10">
          <cell r="C10">
            <v>299387693</v>
          </cell>
          <cell r="D10">
            <v>37622325</v>
          </cell>
          <cell r="E10">
            <v>111371792</v>
          </cell>
          <cell r="F10">
            <v>6053889</v>
          </cell>
        </row>
        <row r="11">
          <cell r="C11">
            <v>72941776</v>
          </cell>
          <cell r="D11">
            <v>13319178</v>
          </cell>
          <cell r="E11">
            <v>1129515</v>
          </cell>
          <cell r="F11">
            <v>1958624</v>
          </cell>
        </row>
        <row r="12">
          <cell r="C12">
            <v>110161039</v>
          </cell>
          <cell r="D12">
            <v>24447407</v>
          </cell>
          <cell r="E12">
            <v>8264203</v>
          </cell>
          <cell r="F12">
            <v>1409731</v>
          </cell>
        </row>
        <row r="13">
          <cell r="C13">
            <v>417247403</v>
          </cell>
          <cell r="D13">
            <v>63012519</v>
          </cell>
          <cell r="E13">
            <v>671189635</v>
          </cell>
          <cell r="F13">
            <v>56391377</v>
          </cell>
        </row>
        <row r="14">
          <cell r="C14">
            <v>1359462577</v>
          </cell>
          <cell r="D14">
            <v>58594895</v>
          </cell>
          <cell r="E14">
            <v>1137044539</v>
          </cell>
          <cell r="F14">
            <v>43093468</v>
          </cell>
        </row>
        <row r="15">
          <cell r="C15">
            <v>679823170</v>
          </cell>
          <cell r="D15">
            <v>47594013</v>
          </cell>
          <cell r="E15">
            <v>255033651</v>
          </cell>
          <cell r="F15">
            <v>1565836</v>
          </cell>
        </row>
        <row r="16">
          <cell r="C16">
            <v>0</v>
          </cell>
          <cell r="D16">
            <v>199026815</v>
          </cell>
          <cell r="E16">
            <v>0</v>
          </cell>
          <cell r="F16">
            <v>930450</v>
          </cell>
        </row>
        <row r="17">
          <cell r="C17">
            <v>400715897</v>
          </cell>
          <cell r="D17">
            <v>70054808</v>
          </cell>
          <cell r="E17">
            <v>144656251</v>
          </cell>
          <cell r="F17">
            <v>47492897</v>
          </cell>
        </row>
        <row r="18">
          <cell r="C18">
            <v>321047778</v>
          </cell>
          <cell r="D18">
            <v>62009503</v>
          </cell>
          <cell r="E18">
            <v>24858576</v>
          </cell>
          <cell r="F18">
            <v>12159007</v>
          </cell>
        </row>
        <row r="19">
          <cell r="C19">
            <v>21097725</v>
          </cell>
          <cell r="D19">
            <v>3099620</v>
          </cell>
          <cell r="E19">
            <v>449830</v>
          </cell>
          <cell r="F19">
            <v>1486638</v>
          </cell>
        </row>
        <row r="20">
          <cell r="C20">
            <v>82769317</v>
          </cell>
          <cell r="D20">
            <v>16060545</v>
          </cell>
          <cell r="E20">
            <v>4371417</v>
          </cell>
          <cell r="F20">
            <v>3303983</v>
          </cell>
        </row>
        <row r="21">
          <cell r="C21">
            <v>168240647</v>
          </cell>
          <cell r="D21">
            <v>24238119</v>
          </cell>
          <cell r="E21">
            <v>5230751</v>
          </cell>
          <cell r="F21">
            <v>19407235</v>
          </cell>
        </row>
        <row r="22">
          <cell r="C22">
            <v>84324390</v>
          </cell>
          <cell r="D22">
            <v>11749269</v>
          </cell>
          <cell r="E22">
            <v>4550697</v>
          </cell>
          <cell r="F22">
            <v>10390392</v>
          </cell>
        </row>
        <row r="23">
          <cell r="C23">
            <v>35294078</v>
          </cell>
          <cell r="D23">
            <v>5184462</v>
          </cell>
          <cell r="E23">
            <v>1027604</v>
          </cell>
          <cell r="F23">
            <v>3115758</v>
          </cell>
        </row>
        <row r="24">
          <cell r="C24">
            <v>109254911</v>
          </cell>
          <cell r="D24">
            <v>1973080</v>
          </cell>
          <cell r="E24">
            <v>0</v>
          </cell>
          <cell r="F24">
            <v>4954583</v>
          </cell>
        </row>
        <row r="25">
          <cell r="C25">
            <v>324553541</v>
          </cell>
          <cell r="D25">
            <v>5133235</v>
          </cell>
          <cell r="E25">
            <v>0</v>
          </cell>
          <cell r="F25">
            <v>3012927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29"/>
  <sheetViews>
    <sheetView topLeftCell="A13" workbookViewId="0">
      <selection activeCell="H31" sqref="H31"/>
    </sheetView>
  </sheetViews>
  <sheetFormatPr defaultRowHeight="15"/>
  <cols>
    <col min="1" max="1" width="6" customWidth="1"/>
    <col min="2" max="2" width="16.28515625" customWidth="1"/>
    <col min="3" max="3" width="19.7109375" customWidth="1"/>
    <col min="4" max="4" width="16.42578125" customWidth="1"/>
    <col min="5" max="5" width="18.7109375" customWidth="1"/>
    <col min="6" max="6" width="17.7109375" customWidth="1"/>
    <col min="7" max="7" width="21.42578125" customWidth="1"/>
    <col min="8" max="8" width="18.7109375" customWidth="1"/>
  </cols>
  <sheetData>
    <row r="4" spans="1:8">
      <c r="A4" s="52" t="s">
        <v>0</v>
      </c>
      <c r="B4" s="52"/>
      <c r="C4" s="52"/>
      <c r="D4" s="52"/>
      <c r="E4" s="52"/>
      <c r="F4" s="52"/>
      <c r="G4" s="52"/>
      <c r="H4" s="52"/>
    </row>
    <row r="5" spans="1:8" ht="15.75">
      <c r="A5" s="53" t="s">
        <v>31</v>
      </c>
      <c r="B5" s="53"/>
      <c r="C5" s="53"/>
      <c r="D5" s="53"/>
      <c r="E5" s="53"/>
      <c r="F5" s="53"/>
      <c r="G5" s="53"/>
      <c r="H5" s="53"/>
    </row>
    <row r="6" spans="1:8" ht="16.5">
      <c r="A6" s="54" t="s">
        <v>1</v>
      </c>
      <c r="B6" s="54"/>
      <c r="C6" s="54"/>
      <c r="D6" s="54"/>
      <c r="E6" s="54"/>
      <c r="F6" s="54"/>
      <c r="G6" s="54"/>
      <c r="H6" s="54"/>
    </row>
    <row r="7" spans="1:8" ht="21.75">
      <c r="A7" s="55" t="s">
        <v>62</v>
      </c>
      <c r="B7" s="55"/>
      <c r="C7" s="55"/>
      <c r="D7" s="55"/>
      <c r="E7" s="55"/>
      <c r="F7" s="55"/>
      <c r="G7" s="55"/>
      <c r="H7" s="55"/>
    </row>
    <row r="8" spans="1:8">
      <c r="A8" s="13"/>
    </row>
    <row r="9" spans="1:8" ht="15" customHeight="1">
      <c r="A9" s="56" t="s">
        <v>2</v>
      </c>
      <c r="B9" s="57" t="s">
        <v>10</v>
      </c>
      <c r="C9" s="57" t="s">
        <v>28</v>
      </c>
      <c r="D9" s="57" t="s">
        <v>33</v>
      </c>
      <c r="E9" s="57" t="s">
        <v>54</v>
      </c>
      <c r="F9" s="57" t="s">
        <v>8</v>
      </c>
      <c r="G9" s="57" t="s">
        <v>3</v>
      </c>
      <c r="H9" s="57" t="s">
        <v>4</v>
      </c>
    </row>
    <row r="10" spans="1:8">
      <c r="A10" s="56"/>
      <c r="B10" s="56"/>
      <c r="C10" s="56"/>
      <c r="D10" s="56"/>
      <c r="E10" s="56"/>
      <c r="F10" s="56"/>
      <c r="G10" s="56"/>
      <c r="H10" s="56"/>
    </row>
    <row r="11" spans="1:8">
      <c r="A11" s="56"/>
      <c r="B11" s="56"/>
      <c r="C11" s="56"/>
      <c r="D11" s="56"/>
      <c r="E11" s="56"/>
      <c r="F11" s="56"/>
      <c r="G11" s="56"/>
      <c r="H11" s="56"/>
    </row>
    <row r="12" spans="1:8" ht="15.75">
      <c r="A12" s="10">
        <v>1</v>
      </c>
      <c r="B12" s="3" t="s">
        <v>34</v>
      </c>
      <c r="C12" s="16" t="e">
        <f>+#REF!</f>
        <v>#REF!</v>
      </c>
      <c r="D12" s="16" t="e">
        <f>+#REF!</f>
        <v>#REF!</v>
      </c>
      <c r="E12" s="16" t="e">
        <f>+#REF!</f>
        <v>#REF!</v>
      </c>
      <c r="F12" s="16" t="e">
        <f>+#REF!</f>
        <v>#REF!</v>
      </c>
      <c r="G12" s="17" t="e">
        <f>+F12+E12+D12</f>
        <v>#REF!</v>
      </c>
      <c r="H12" s="35" t="e">
        <f>+G12+C12</f>
        <v>#REF!</v>
      </c>
    </row>
    <row r="13" spans="1:8" ht="15.75">
      <c r="A13" s="10">
        <f>+A12+1</f>
        <v>2</v>
      </c>
      <c r="B13" s="3" t="s">
        <v>35</v>
      </c>
      <c r="C13" s="35" t="e">
        <f>+#REF!</f>
        <v>#REF!</v>
      </c>
      <c r="D13" s="35" t="e">
        <f>+#REF!</f>
        <v>#REF!</v>
      </c>
      <c r="E13" s="35" t="e">
        <f>+#REF!</f>
        <v>#REF!</v>
      </c>
      <c r="F13" s="35" t="e">
        <f>+#REF!</f>
        <v>#REF!</v>
      </c>
      <c r="G13" s="17" t="e">
        <f t="shared" ref="G13:G21" si="0">+F13+E13+D13</f>
        <v>#REF!</v>
      </c>
      <c r="H13" s="35" t="e">
        <f t="shared" ref="H13:H21" si="1">+G13+C13</f>
        <v>#REF!</v>
      </c>
    </row>
    <row r="14" spans="1:8" ht="15.75">
      <c r="A14" s="10">
        <f t="shared" ref="A14:A22" si="2">+A13+1</f>
        <v>3</v>
      </c>
      <c r="B14" s="3" t="s">
        <v>37</v>
      </c>
      <c r="C14" s="35" t="e">
        <f>+#REF!</f>
        <v>#REF!</v>
      </c>
      <c r="D14" s="35" t="e">
        <f>+#REF!</f>
        <v>#REF!</v>
      </c>
      <c r="E14" s="35" t="e">
        <f>+#REF!</f>
        <v>#REF!</v>
      </c>
      <c r="F14" s="35" t="e">
        <f>+#REF!</f>
        <v>#REF!</v>
      </c>
      <c r="G14" s="17" t="e">
        <f t="shared" si="0"/>
        <v>#REF!</v>
      </c>
      <c r="H14" s="35" t="e">
        <f t="shared" si="1"/>
        <v>#REF!</v>
      </c>
    </row>
    <row r="15" spans="1:8" ht="15.75">
      <c r="A15" s="10">
        <f t="shared" si="2"/>
        <v>4</v>
      </c>
      <c r="B15" s="3" t="s">
        <v>27</v>
      </c>
      <c r="C15" s="35" t="e">
        <f>+#REF!</f>
        <v>#REF!</v>
      </c>
      <c r="D15" s="35" t="e">
        <f>+#REF!</f>
        <v>#REF!</v>
      </c>
      <c r="E15" s="35" t="e">
        <f>+#REF!</f>
        <v>#REF!</v>
      </c>
      <c r="F15" s="35" t="e">
        <f>+#REF!</f>
        <v>#REF!</v>
      </c>
      <c r="G15" s="17" t="e">
        <f t="shared" si="0"/>
        <v>#REF!</v>
      </c>
      <c r="H15" s="35" t="e">
        <f t="shared" si="1"/>
        <v>#REF!</v>
      </c>
    </row>
    <row r="16" spans="1:8" ht="15.75">
      <c r="A16" s="10">
        <f t="shared" si="2"/>
        <v>5</v>
      </c>
      <c r="B16" s="3" t="s">
        <v>30</v>
      </c>
      <c r="C16" s="35" t="e">
        <f>+#REF!</f>
        <v>#REF!</v>
      </c>
      <c r="D16" s="35" t="e">
        <f>+#REF!</f>
        <v>#REF!</v>
      </c>
      <c r="E16" s="35" t="e">
        <f>+#REF!</f>
        <v>#REF!</v>
      </c>
      <c r="F16" s="35" t="e">
        <f>+#REF!</f>
        <v>#REF!</v>
      </c>
      <c r="G16" s="17" t="e">
        <f t="shared" si="0"/>
        <v>#REF!</v>
      </c>
      <c r="H16" s="35" t="e">
        <f t="shared" si="1"/>
        <v>#REF!</v>
      </c>
    </row>
    <row r="17" spans="1:8" ht="15.75">
      <c r="A17" s="10">
        <f t="shared" si="2"/>
        <v>6</v>
      </c>
      <c r="B17" s="3" t="s">
        <v>56</v>
      </c>
      <c r="C17" s="35" t="e">
        <f>+#REF!</f>
        <v>#REF!</v>
      </c>
      <c r="D17" s="35" t="e">
        <f>+#REF!</f>
        <v>#REF!</v>
      </c>
      <c r="E17" s="35" t="e">
        <f>+#REF!</f>
        <v>#REF!</v>
      </c>
      <c r="F17" s="35" t="e">
        <f>+#REF!</f>
        <v>#REF!</v>
      </c>
      <c r="G17" s="17" t="e">
        <f t="shared" si="0"/>
        <v>#REF!</v>
      </c>
      <c r="H17" s="35" t="e">
        <f t="shared" si="1"/>
        <v>#REF!</v>
      </c>
    </row>
    <row r="18" spans="1:8" ht="15.75">
      <c r="A18" s="10">
        <f t="shared" si="2"/>
        <v>7</v>
      </c>
      <c r="B18" s="3" t="s">
        <v>57</v>
      </c>
      <c r="C18" s="35" t="e">
        <f>+#REF!</f>
        <v>#REF!</v>
      </c>
      <c r="D18" s="35" t="e">
        <f>+#REF!</f>
        <v>#REF!</v>
      </c>
      <c r="E18" s="35" t="e">
        <f>+#REF!</f>
        <v>#REF!</v>
      </c>
      <c r="F18" s="35" t="e">
        <f>+#REF!</f>
        <v>#REF!</v>
      </c>
      <c r="G18" s="17" t="e">
        <f t="shared" si="0"/>
        <v>#REF!</v>
      </c>
      <c r="H18" s="35" t="e">
        <f t="shared" si="1"/>
        <v>#REF!</v>
      </c>
    </row>
    <row r="19" spans="1:8" ht="15.75">
      <c r="A19" s="10">
        <f t="shared" si="2"/>
        <v>8</v>
      </c>
      <c r="B19" s="3" t="s">
        <v>36</v>
      </c>
      <c r="C19" s="35" t="e">
        <f>+#REF!</f>
        <v>#REF!</v>
      </c>
      <c r="D19" s="35" t="e">
        <f>+#REF!</f>
        <v>#REF!</v>
      </c>
      <c r="E19" s="35" t="e">
        <f>+#REF!</f>
        <v>#REF!</v>
      </c>
      <c r="F19" s="35" t="e">
        <f>+#REF!</f>
        <v>#REF!</v>
      </c>
      <c r="G19" s="17" t="e">
        <f t="shared" si="0"/>
        <v>#REF!</v>
      </c>
      <c r="H19" s="35" t="e">
        <f t="shared" si="1"/>
        <v>#REF!</v>
      </c>
    </row>
    <row r="20" spans="1:8" ht="15.75">
      <c r="A20" s="10">
        <f t="shared" si="2"/>
        <v>9</v>
      </c>
      <c r="B20" s="3" t="s">
        <v>29</v>
      </c>
      <c r="C20" s="35" t="e">
        <f>+#REF!</f>
        <v>#REF!</v>
      </c>
      <c r="D20" s="35" t="e">
        <f>+#REF!</f>
        <v>#REF!</v>
      </c>
      <c r="E20" s="35" t="e">
        <f>+#REF!</f>
        <v>#REF!</v>
      </c>
      <c r="F20" s="35" t="e">
        <f>+#REF!</f>
        <v>#REF!</v>
      </c>
      <c r="G20" s="17" t="e">
        <f t="shared" si="0"/>
        <v>#REF!</v>
      </c>
      <c r="H20" s="35" t="e">
        <f t="shared" si="1"/>
        <v>#REF!</v>
      </c>
    </row>
    <row r="21" spans="1:8" ht="15.75">
      <c r="A21" s="10">
        <f t="shared" si="2"/>
        <v>10</v>
      </c>
      <c r="B21" s="3" t="s">
        <v>58</v>
      </c>
      <c r="C21" s="35" t="e">
        <f>+#REF!</f>
        <v>#REF!</v>
      </c>
      <c r="D21" s="35" t="e">
        <f>+#REF!</f>
        <v>#REF!</v>
      </c>
      <c r="E21" s="35" t="e">
        <f>+#REF!</f>
        <v>#REF!</v>
      </c>
      <c r="F21" s="35" t="e">
        <f>+#REF!</f>
        <v>#REF!</v>
      </c>
      <c r="G21" s="17" t="e">
        <f t="shared" si="0"/>
        <v>#REF!</v>
      </c>
      <c r="H21" s="35" t="e">
        <f t="shared" si="1"/>
        <v>#REF!</v>
      </c>
    </row>
    <row r="22" spans="1:8" ht="15.75">
      <c r="A22" s="10">
        <f t="shared" si="2"/>
        <v>11</v>
      </c>
      <c r="B22" s="3" t="s">
        <v>63</v>
      </c>
      <c r="C22" s="35">
        <v>311598081</v>
      </c>
      <c r="D22" s="40">
        <v>70903085</v>
      </c>
      <c r="E22" s="38">
        <v>266288045</v>
      </c>
      <c r="F22" s="38">
        <v>20879696</v>
      </c>
      <c r="G22" s="20">
        <v>358070826</v>
      </c>
      <c r="H22" s="38">
        <v>669668907</v>
      </c>
    </row>
    <row r="23" spans="1:8" ht="15.75">
      <c r="A23" s="58" t="s">
        <v>9</v>
      </c>
      <c r="B23" s="58"/>
      <c r="C23" s="36" t="e">
        <f>SUM(C12:C22)</f>
        <v>#REF!</v>
      </c>
      <c r="D23" s="36" t="e">
        <f t="shared" ref="D23:H23" si="3">SUM(D12:D22)</f>
        <v>#REF!</v>
      </c>
      <c r="E23" s="36" t="e">
        <f t="shared" si="3"/>
        <v>#REF!</v>
      </c>
      <c r="F23" s="36" t="e">
        <f t="shared" si="3"/>
        <v>#REF!</v>
      </c>
      <c r="G23" s="36" t="e">
        <f t="shared" si="3"/>
        <v>#REF!</v>
      </c>
      <c r="H23" s="36" t="e">
        <f t="shared" si="3"/>
        <v>#REF!</v>
      </c>
    </row>
    <row r="24" spans="1:8" ht="15.75">
      <c r="A24" s="59" t="s">
        <v>64</v>
      </c>
      <c r="B24" s="59"/>
      <c r="C24" s="38">
        <v>5198228000</v>
      </c>
      <c r="D24" s="20"/>
      <c r="E24" s="20"/>
      <c r="F24" s="20"/>
      <c r="G24" s="19"/>
      <c r="H24" s="19"/>
    </row>
    <row r="25" spans="1:8" ht="15.75">
      <c r="A25" s="60" t="s">
        <v>65</v>
      </c>
      <c r="B25" s="60"/>
      <c r="C25" s="19" t="e">
        <f>C23</f>
        <v>#REF!</v>
      </c>
      <c r="D25" s="19" t="e">
        <f>D23</f>
        <v>#REF!</v>
      </c>
      <c r="E25" s="19" t="e">
        <f>E23</f>
        <v>#REF!</v>
      </c>
      <c r="F25" s="19" t="e">
        <f>F23</f>
        <v>#REF!</v>
      </c>
      <c r="G25" s="19" t="e">
        <f>SUM(F25+E25+D25)</f>
        <v>#REF!</v>
      </c>
      <c r="H25" s="19" t="e">
        <f>G25+C25</f>
        <v>#REF!</v>
      </c>
    </row>
    <row r="26" spans="1:8" ht="15.75">
      <c r="A26" s="51" t="s">
        <v>6</v>
      </c>
      <c r="B26" s="51"/>
      <c r="C26" s="39">
        <v>1.1100000000000001</v>
      </c>
      <c r="D26" s="21"/>
      <c r="E26" s="21"/>
      <c r="F26" s="21"/>
      <c r="G26" s="21"/>
      <c r="H26" s="21"/>
    </row>
    <row r="27" spans="1:8">
      <c r="C27" s="12"/>
    </row>
    <row r="28" spans="1:8" ht="18.75" customHeight="1">
      <c r="C28" s="12"/>
      <c r="H28" s="11"/>
    </row>
    <row r="29" spans="1:8">
      <c r="C29" s="12"/>
      <c r="D29" s="11"/>
      <c r="E29" s="11"/>
      <c r="F29" s="11"/>
    </row>
  </sheetData>
  <mergeCells count="16">
    <mergeCell ref="A26:B26"/>
    <mergeCell ref="A4:H4"/>
    <mergeCell ref="A5:H5"/>
    <mergeCell ref="A6:H6"/>
    <mergeCell ref="A7:H7"/>
    <mergeCell ref="A9:A11"/>
    <mergeCell ref="B9:B11"/>
    <mergeCell ref="C9:C11"/>
    <mergeCell ref="D9:D11"/>
    <mergeCell ref="E9:E11"/>
    <mergeCell ref="F9:F11"/>
    <mergeCell ref="G9:G11"/>
    <mergeCell ref="H9:H11"/>
    <mergeCell ref="A23:B23"/>
    <mergeCell ref="A24:B24"/>
    <mergeCell ref="A25:B25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H29"/>
  <sheetViews>
    <sheetView topLeftCell="A7" workbookViewId="0">
      <selection activeCell="J20" sqref="J20"/>
    </sheetView>
  </sheetViews>
  <sheetFormatPr defaultRowHeight="15"/>
  <cols>
    <col min="1" max="1" width="6" customWidth="1"/>
    <col min="2" max="2" width="18.28515625" customWidth="1"/>
    <col min="3" max="3" width="21.5703125" customWidth="1"/>
    <col min="4" max="4" width="18.28515625" customWidth="1"/>
    <col min="5" max="5" width="22.140625" customWidth="1"/>
    <col min="6" max="6" width="16.42578125" customWidth="1"/>
    <col min="7" max="7" width="21" customWidth="1"/>
    <col min="8" max="8" width="18.7109375" customWidth="1"/>
  </cols>
  <sheetData>
    <row r="4" spans="1:8">
      <c r="A4" s="52" t="s">
        <v>0</v>
      </c>
      <c r="B4" s="52"/>
      <c r="C4" s="52"/>
      <c r="D4" s="52"/>
      <c r="E4" s="52"/>
      <c r="F4" s="52"/>
      <c r="G4" s="52"/>
      <c r="H4" s="52"/>
    </row>
    <row r="5" spans="1:8" ht="15.75">
      <c r="A5" s="53" t="s">
        <v>31</v>
      </c>
      <c r="B5" s="53"/>
      <c r="C5" s="53"/>
      <c r="D5" s="53"/>
      <c r="E5" s="53"/>
      <c r="F5" s="53"/>
      <c r="G5" s="53"/>
      <c r="H5" s="53"/>
    </row>
    <row r="6" spans="1:8" ht="16.5">
      <c r="A6" s="54" t="s">
        <v>1</v>
      </c>
      <c r="B6" s="54"/>
      <c r="C6" s="54"/>
      <c r="D6" s="54"/>
      <c r="E6" s="54"/>
      <c r="F6" s="54"/>
      <c r="G6" s="54"/>
      <c r="H6" s="54"/>
    </row>
    <row r="7" spans="1:8" ht="21.75">
      <c r="A7" s="55" t="s">
        <v>61</v>
      </c>
      <c r="B7" s="55"/>
      <c r="C7" s="55"/>
      <c r="D7" s="55"/>
      <c r="E7" s="55"/>
      <c r="F7" s="55"/>
      <c r="G7" s="55"/>
      <c r="H7" s="55"/>
    </row>
    <row r="8" spans="1:8">
      <c r="A8" s="9"/>
      <c r="B8" s="2"/>
      <c r="C8" s="1"/>
      <c r="D8" s="1"/>
      <c r="E8" s="1"/>
      <c r="F8" s="1"/>
    </row>
    <row r="9" spans="1:8">
      <c r="A9" s="13"/>
    </row>
    <row r="10" spans="1:8" ht="15" customHeight="1">
      <c r="A10" s="56" t="s">
        <v>2</v>
      </c>
      <c r="B10" s="57" t="s">
        <v>10</v>
      </c>
      <c r="C10" s="57" t="s">
        <v>28</v>
      </c>
      <c r="D10" s="57" t="s">
        <v>33</v>
      </c>
      <c r="E10" s="57" t="s">
        <v>54</v>
      </c>
      <c r="F10" s="57" t="s">
        <v>8</v>
      </c>
      <c r="G10" s="57" t="s">
        <v>3</v>
      </c>
      <c r="H10" s="57" t="s">
        <v>4</v>
      </c>
    </row>
    <row r="11" spans="1:8">
      <c r="A11" s="56"/>
      <c r="B11" s="56"/>
      <c r="C11" s="56"/>
      <c r="D11" s="56"/>
      <c r="E11" s="56"/>
      <c r="F11" s="56"/>
      <c r="G11" s="56"/>
      <c r="H11" s="56"/>
    </row>
    <row r="12" spans="1:8">
      <c r="A12" s="56"/>
      <c r="B12" s="56"/>
      <c r="C12" s="56"/>
      <c r="D12" s="56"/>
      <c r="E12" s="56"/>
      <c r="F12" s="56"/>
      <c r="G12" s="56"/>
      <c r="H12" s="56"/>
    </row>
    <row r="13" spans="1:8" ht="15.75">
      <c r="A13" s="10">
        <v>1</v>
      </c>
      <c r="B13" s="3" t="s">
        <v>34</v>
      </c>
      <c r="C13" s="16" t="e">
        <f>+#REF!</f>
        <v>#REF!</v>
      </c>
      <c r="D13" s="16" t="e">
        <f>+#REF!</f>
        <v>#REF!</v>
      </c>
      <c r="E13" s="16" t="e">
        <f>+#REF!</f>
        <v>#REF!</v>
      </c>
      <c r="F13" s="16" t="e">
        <f>+#REF!</f>
        <v>#REF!</v>
      </c>
      <c r="G13" s="17" t="e">
        <f>+F13+E13+D13</f>
        <v>#REF!</v>
      </c>
      <c r="H13" s="35" t="e">
        <f>+G13+C13</f>
        <v>#REF!</v>
      </c>
    </row>
    <row r="14" spans="1:8" ht="15.75">
      <c r="A14" s="10">
        <f>+A13+1</f>
        <v>2</v>
      </c>
      <c r="B14" s="3" t="s">
        <v>35</v>
      </c>
      <c r="C14" s="35" t="e">
        <f>+#REF!</f>
        <v>#REF!</v>
      </c>
      <c r="D14" s="35" t="e">
        <f>+#REF!</f>
        <v>#REF!</v>
      </c>
      <c r="E14" s="35" t="e">
        <f>+#REF!</f>
        <v>#REF!</v>
      </c>
      <c r="F14" s="35" t="e">
        <f>+#REF!</f>
        <v>#REF!</v>
      </c>
      <c r="G14" s="17" t="e">
        <f t="shared" ref="G14:G22" si="0">+F14+E14+D14</f>
        <v>#REF!</v>
      </c>
      <c r="H14" s="35" t="e">
        <f t="shared" ref="H14:H22" si="1">+G14+C14</f>
        <v>#REF!</v>
      </c>
    </row>
    <row r="15" spans="1:8" ht="15.75">
      <c r="A15" s="10">
        <f t="shared" ref="A15:A22" si="2">+A14+1</f>
        <v>3</v>
      </c>
      <c r="B15" s="3" t="s">
        <v>37</v>
      </c>
      <c r="C15" s="35" t="e">
        <f>+#REF!</f>
        <v>#REF!</v>
      </c>
      <c r="D15" s="35" t="e">
        <f>+#REF!</f>
        <v>#REF!</v>
      </c>
      <c r="E15" s="35" t="e">
        <f>+#REF!</f>
        <v>#REF!</v>
      </c>
      <c r="F15" s="35" t="e">
        <f>+#REF!</f>
        <v>#REF!</v>
      </c>
      <c r="G15" s="17" t="e">
        <f t="shared" si="0"/>
        <v>#REF!</v>
      </c>
      <c r="H15" s="35" t="e">
        <f t="shared" si="1"/>
        <v>#REF!</v>
      </c>
    </row>
    <row r="16" spans="1:8" ht="15.75">
      <c r="A16" s="10">
        <f t="shared" si="2"/>
        <v>4</v>
      </c>
      <c r="B16" s="3" t="s">
        <v>27</v>
      </c>
      <c r="C16" s="35" t="e">
        <f>+#REF!</f>
        <v>#REF!</v>
      </c>
      <c r="D16" s="35" t="e">
        <f>+#REF!</f>
        <v>#REF!</v>
      </c>
      <c r="E16" s="35" t="e">
        <f>+#REF!</f>
        <v>#REF!</v>
      </c>
      <c r="F16" s="35" t="e">
        <f>+#REF!</f>
        <v>#REF!</v>
      </c>
      <c r="G16" s="17" t="e">
        <f t="shared" si="0"/>
        <v>#REF!</v>
      </c>
      <c r="H16" s="35" t="e">
        <f t="shared" si="1"/>
        <v>#REF!</v>
      </c>
    </row>
    <row r="17" spans="1:8" ht="15.75">
      <c r="A17" s="10">
        <f t="shared" si="2"/>
        <v>5</v>
      </c>
      <c r="B17" s="3" t="s">
        <v>30</v>
      </c>
      <c r="C17" s="35" t="e">
        <f>+#REF!</f>
        <v>#REF!</v>
      </c>
      <c r="D17" s="35" t="e">
        <f>+#REF!</f>
        <v>#REF!</v>
      </c>
      <c r="E17" s="35" t="e">
        <f>+#REF!</f>
        <v>#REF!</v>
      </c>
      <c r="F17" s="35" t="e">
        <f>+#REF!</f>
        <v>#REF!</v>
      </c>
      <c r="G17" s="17" t="e">
        <f t="shared" si="0"/>
        <v>#REF!</v>
      </c>
      <c r="H17" s="35" t="e">
        <f t="shared" si="1"/>
        <v>#REF!</v>
      </c>
    </row>
    <row r="18" spans="1:8" ht="15.75">
      <c r="A18" s="10">
        <f t="shared" si="2"/>
        <v>6</v>
      </c>
      <c r="B18" s="3" t="s">
        <v>56</v>
      </c>
      <c r="C18" s="35" t="e">
        <f>+#REF!</f>
        <v>#REF!</v>
      </c>
      <c r="D18" s="35" t="e">
        <f>+#REF!</f>
        <v>#REF!</v>
      </c>
      <c r="E18" s="35" t="e">
        <f>+#REF!</f>
        <v>#REF!</v>
      </c>
      <c r="F18" s="35" t="e">
        <f>+#REF!</f>
        <v>#REF!</v>
      </c>
      <c r="G18" s="17" t="e">
        <f t="shared" si="0"/>
        <v>#REF!</v>
      </c>
      <c r="H18" s="35" t="e">
        <f t="shared" si="1"/>
        <v>#REF!</v>
      </c>
    </row>
    <row r="19" spans="1:8" ht="15.75">
      <c r="A19" s="10">
        <f t="shared" si="2"/>
        <v>7</v>
      </c>
      <c r="B19" s="3" t="s">
        <v>57</v>
      </c>
      <c r="C19" s="35" t="e">
        <f>+#REF!</f>
        <v>#REF!</v>
      </c>
      <c r="D19" s="35" t="e">
        <f>+#REF!</f>
        <v>#REF!</v>
      </c>
      <c r="E19" s="35" t="e">
        <f>+#REF!</f>
        <v>#REF!</v>
      </c>
      <c r="F19" s="35" t="e">
        <f>+#REF!</f>
        <v>#REF!</v>
      </c>
      <c r="G19" s="17" t="e">
        <f t="shared" si="0"/>
        <v>#REF!</v>
      </c>
      <c r="H19" s="35" t="e">
        <f t="shared" si="1"/>
        <v>#REF!</v>
      </c>
    </row>
    <row r="20" spans="1:8" ht="15.75">
      <c r="A20" s="10">
        <f t="shared" si="2"/>
        <v>8</v>
      </c>
      <c r="B20" s="3" t="s">
        <v>36</v>
      </c>
      <c r="C20" s="35" t="e">
        <f>+#REF!</f>
        <v>#REF!</v>
      </c>
      <c r="D20" s="35" t="e">
        <f>+#REF!</f>
        <v>#REF!</v>
      </c>
      <c r="E20" s="35" t="e">
        <f>+#REF!</f>
        <v>#REF!</v>
      </c>
      <c r="F20" s="35" t="e">
        <f>+#REF!</f>
        <v>#REF!</v>
      </c>
      <c r="G20" s="17" t="e">
        <f t="shared" si="0"/>
        <v>#REF!</v>
      </c>
      <c r="H20" s="35" t="e">
        <f t="shared" si="1"/>
        <v>#REF!</v>
      </c>
    </row>
    <row r="21" spans="1:8" ht="15.75">
      <c r="A21" s="10">
        <f t="shared" si="2"/>
        <v>9</v>
      </c>
      <c r="B21" s="3" t="s">
        <v>29</v>
      </c>
      <c r="C21" s="35" t="e">
        <f>+#REF!</f>
        <v>#REF!</v>
      </c>
      <c r="D21" s="35" t="e">
        <f>+#REF!</f>
        <v>#REF!</v>
      </c>
      <c r="E21" s="35" t="e">
        <f>+#REF!</f>
        <v>#REF!</v>
      </c>
      <c r="F21" s="35" t="e">
        <f>+#REF!</f>
        <v>#REF!</v>
      </c>
      <c r="G21" s="17" t="e">
        <f t="shared" si="0"/>
        <v>#REF!</v>
      </c>
      <c r="H21" s="35" t="e">
        <f t="shared" si="1"/>
        <v>#REF!</v>
      </c>
    </row>
    <row r="22" spans="1:8" ht="15.75">
      <c r="A22" s="10">
        <f t="shared" si="2"/>
        <v>10</v>
      </c>
      <c r="B22" s="3" t="s">
        <v>58</v>
      </c>
      <c r="C22" s="35" t="e">
        <f>+#REF!</f>
        <v>#REF!</v>
      </c>
      <c r="D22" s="35" t="e">
        <f>+#REF!</f>
        <v>#REF!</v>
      </c>
      <c r="E22" s="35" t="e">
        <f>+#REF!</f>
        <v>#REF!</v>
      </c>
      <c r="F22" s="35" t="e">
        <f>+#REF!</f>
        <v>#REF!</v>
      </c>
      <c r="G22" s="17" t="e">
        <f t="shared" si="0"/>
        <v>#REF!</v>
      </c>
      <c r="H22" s="35" t="e">
        <f t="shared" si="1"/>
        <v>#REF!</v>
      </c>
    </row>
    <row r="23" spans="1:8" ht="16.5" thickBot="1">
      <c r="A23" s="58" t="s">
        <v>9</v>
      </c>
      <c r="B23" s="58"/>
      <c r="C23" s="36" t="e">
        <f t="shared" ref="C23:H23" si="3">SUM(C13:C22)</f>
        <v>#REF!</v>
      </c>
      <c r="D23" s="37" t="e">
        <f t="shared" si="3"/>
        <v>#REF!</v>
      </c>
      <c r="E23" s="18" t="e">
        <f t="shared" si="3"/>
        <v>#REF!</v>
      </c>
      <c r="F23" s="18" t="e">
        <f t="shared" si="3"/>
        <v>#REF!</v>
      </c>
      <c r="G23" s="18" t="e">
        <f t="shared" si="3"/>
        <v>#REF!</v>
      </c>
      <c r="H23" s="18" t="e">
        <f t="shared" si="3"/>
        <v>#REF!</v>
      </c>
    </row>
    <row r="24" spans="1:8" ht="16.5" thickTop="1">
      <c r="A24" s="59" t="s">
        <v>59</v>
      </c>
      <c r="B24" s="59"/>
      <c r="C24" s="38">
        <v>4896082000</v>
      </c>
      <c r="D24" s="20"/>
      <c r="E24" s="20"/>
      <c r="F24" s="20"/>
      <c r="G24" s="19"/>
      <c r="H24" s="19"/>
    </row>
    <row r="25" spans="1:8" ht="15.75">
      <c r="A25" s="60" t="s">
        <v>60</v>
      </c>
      <c r="B25" s="60"/>
      <c r="C25" s="19" t="e">
        <f>C23</f>
        <v>#REF!</v>
      </c>
      <c r="D25" s="19" t="e">
        <f>D23</f>
        <v>#REF!</v>
      </c>
      <c r="E25" s="19" t="e">
        <f>E23</f>
        <v>#REF!</v>
      </c>
      <c r="F25" s="19" t="e">
        <f>F23</f>
        <v>#REF!</v>
      </c>
      <c r="G25" s="19" t="e">
        <f>SUM(F25+E25+D25)</f>
        <v>#REF!</v>
      </c>
      <c r="H25" s="19" t="e">
        <f>G25+C25</f>
        <v>#REF!</v>
      </c>
    </row>
    <row r="26" spans="1:8" ht="15.75">
      <c r="A26" s="51" t="s">
        <v>6</v>
      </c>
      <c r="B26" s="51"/>
      <c r="C26" s="39">
        <v>1.1100000000000001</v>
      </c>
      <c r="D26" s="21"/>
      <c r="E26" s="21"/>
      <c r="F26" s="21"/>
      <c r="G26" s="21"/>
      <c r="H26" s="21"/>
    </row>
    <row r="27" spans="1:8">
      <c r="C27" s="12"/>
    </row>
    <row r="28" spans="1:8" ht="18.75" customHeight="1">
      <c r="C28" s="12"/>
      <c r="H28" s="11" t="e">
        <f>+H25+#REF!</f>
        <v>#REF!</v>
      </c>
    </row>
    <row r="29" spans="1:8">
      <c r="C29" s="12"/>
      <c r="D29" s="11"/>
      <c r="E29" s="11"/>
      <c r="F29" s="11"/>
    </row>
  </sheetData>
  <mergeCells count="16">
    <mergeCell ref="A26:B26"/>
    <mergeCell ref="A4:H4"/>
    <mergeCell ref="A5:H5"/>
    <mergeCell ref="A6:H6"/>
    <mergeCell ref="A7:H7"/>
    <mergeCell ref="A10:A12"/>
    <mergeCell ref="B10:B12"/>
    <mergeCell ref="C10:C12"/>
    <mergeCell ref="D10:D12"/>
    <mergeCell ref="E10:E12"/>
    <mergeCell ref="F10:F12"/>
    <mergeCell ref="G10:G12"/>
    <mergeCell ref="H10:H12"/>
    <mergeCell ref="A23:B23"/>
    <mergeCell ref="A24:B24"/>
    <mergeCell ref="A25:B25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topLeftCell="A10" workbookViewId="0">
      <selection activeCell="L15" sqref="L15"/>
    </sheetView>
  </sheetViews>
  <sheetFormatPr defaultRowHeight="15"/>
  <cols>
    <col min="1" max="1" width="6" customWidth="1"/>
    <col min="2" max="2" width="18.85546875" customWidth="1"/>
    <col min="3" max="3" width="19.42578125" customWidth="1"/>
    <col min="4" max="4" width="15.140625" customWidth="1"/>
    <col min="5" max="5" width="19.42578125" customWidth="1"/>
    <col min="6" max="6" width="16.42578125" customWidth="1"/>
    <col min="7" max="7" width="17" customWidth="1"/>
    <col min="8" max="8" width="17.42578125" customWidth="1"/>
  </cols>
  <sheetData>
    <row r="1" spans="1:10">
      <c r="A1" s="52" t="s">
        <v>0</v>
      </c>
      <c r="B1" s="52"/>
      <c r="C1" s="52"/>
      <c r="D1" s="52"/>
      <c r="E1" s="52"/>
      <c r="F1" s="52"/>
      <c r="G1" s="52"/>
      <c r="H1" s="52"/>
    </row>
    <row r="2" spans="1:10" ht="15.75">
      <c r="A2" s="53" t="s">
        <v>31</v>
      </c>
      <c r="B2" s="53"/>
      <c r="C2" s="53"/>
      <c r="D2" s="53"/>
      <c r="E2" s="53"/>
      <c r="F2" s="53"/>
      <c r="G2" s="53"/>
      <c r="H2" s="53"/>
    </row>
    <row r="3" spans="1:10" ht="16.5">
      <c r="A3" s="54" t="s">
        <v>1</v>
      </c>
      <c r="B3" s="54"/>
      <c r="C3" s="54"/>
      <c r="D3" s="54"/>
      <c r="E3" s="54"/>
      <c r="F3" s="54"/>
      <c r="G3" s="54"/>
      <c r="H3" s="54"/>
    </row>
    <row r="4" spans="1:10" ht="18">
      <c r="A4" s="62" t="s">
        <v>55</v>
      </c>
      <c r="B4" s="62"/>
      <c r="C4" s="62"/>
      <c r="D4" s="62"/>
      <c r="E4" s="62"/>
      <c r="F4" s="62"/>
      <c r="G4" s="62"/>
      <c r="H4" s="62"/>
    </row>
    <row r="5" spans="1:10" ht="15" customHeight="1">
      <c r="A5" s="56" t="s">
        <v>2</v>
      </c>
      <c r="B5" s="57" t="s">
        <v>10</v>
      </c>
      <c r="C5" s="63" t="s">
        <v>51</v>
      </c>
      <c r="D5" s="57" t="s">
        <v>7</v>
      </c>
      <c r="E5" s="57" t="s">
        <v>54</v>
      </c>
      <c r="F5" s="57" t="s">
        <v>8</v>
      </c>
      <c r="G5" s="57" t="s">
        <v>3</v>
      </c>
      <c r="H5" s="57" t="s">
        <v>4</v>
      </c>
      <c r="J5" s="15"/>
    </row>
    <row r="6" spans="1:10">
      <c r="A6" s="56"/>
      <c r="B6" s="56"/>
      <c r="C6" s="64"/>
      <c r="D6" s="56"/>
      <c r="E6" s="56"/>
      <c r="F6" s="56"/>
      <c r="G6" s="56"/>
      <c r="H6" s="56"/>
      <c r="J6" s="15"/>
    </row>
    <row r="7" spans="1:10" ht="18.75" customHeight="1">
      <c r="A7" s="56"/>
      <c r="B7" s="56"/>
      <c r="C7" s="65"/>
      <c r="D7" s="56"/>
      <c r="E7" s="56"/>
      <c r="F7" s="56"/>
      <c r="G7" s="56"/>
      <c r="H7" s="56"/>
      <c r="J7" s="15"/>
    </row>
    <row r="8" spans="1:10" ht="15.75">
      <c r="A8" s="22">
        <v>1</v>
      </c>
      <c r="B8" s="23" t="s">
        <v>11</v>
      </c>
      <c r="C8" s="24" t="e">
        <f>+#REF!+#REF!+#REF!</f>
        <v>#REF!</v>
      </c>
      <c r="D8" s="24" t="e">
        <f>+#REF!+#REF!+#REF!</f>
        <v>#REF!</v>
      </c>
      <c r="E8" s="24" t="e">
        <f>+#REF!+#REF!+#REF!</f>
        <v>#REF!</v>
      </c>
      <c r="F8" s="24" t="e">
        <f>+#REF!+#REF!+#REF!</f>
        <v>#REF!</v>
      </c>
      <c r="G8" s="25" t="e">
        <f>+F8+E8+D8</f>
        <v>#REF!</v>
      </c>
      <c r="H8" s="26" t="e">
        <f>+G8+C8</f>
        <v>#REF!</v>
      </c>
      <c r="J8" s="15"/>
    </row>
    <row r="9" spans="1:10" ht="15.75">
      <c r="A9" s="22">
        <f>+A8+1</f>
        <v>2</v>
      </c>
      <c r="B9" s="23" t="s">
        <v>45</v>
      </c>
      <c r="C9" s="24" t="e">
        <f>+#REF!</f>
        <v>#REF!</v>
      </c>
      <c r="D9" s="24" t="e">
        <f>+#REF!</f>
        <v>#REF!</v>
      </c>
      <c r="E9" s="24" t="e">
        <f>+#REF!</f>
        <v>#REF!</v>
      </c>
      <c r="F9" s="24" t="e">
        <f>+#REF!</f>
        <v>#REF!</v>
      </c>
      <c r="G9" s="25" t="e">
        <f t="shared" ref="G9:G21" si="0">+F9+E9+D9</f>
        <v>#REF!</v>
      </c>
      <c r="H9" s="26" t="e">
        <f t="shared" ref="H9:H31" si="1">+G9+C9</f>
        <v>#REF!</v>
      </c>
      <c r="J9" s="15"/>
    </row>
    <row r="10" spans="1:10" ht="15.75">
      <c r="A10" s="22">
        <f t="shared" ref="A10:A28" si="2">+A9+1</f>
        <v>3</v>
      </c>
      <c r="B10" s="23" t="s">
        <v>40</v>
      </c>
      <c r="C10" s="24" t="e">
        <f>+#REF!+#REF!+#REF!</f>
        <v>#REF!</v>
      </c>
      <c r="D10" s="24" t="e">
        <f>+#REF!+#REF!+#REF!</f>
        <v>#REF!</v>
      </c>
      <c r="E10" s="24" t="e">
        <f>+#REF!+#REF!+#REF!</f>
        <v>#REF!</v>
      </c>
      <c r="F10" s="24" t="e">
        <f>+#REF!+#REF!+#REF!</f>
        <v>#REF!</v>
      </c>
      <c r="G10" s="25" t="e">
        <f t="shared" si="0"/>
        <v>#REF!</v>
      </c>
      <c r="H10" s="26" t="e">
        <f t="shared" si="1"/>
        <v>#REF!</v>
      </c>
      <c r="J10" s="15"/>
    </row>
    <row r="11" spans="1:10" ht="15.75">
      <c r="A11" s="22">
        <f t="shared" si="2"/>
        <v>4</v>
      </c>
      <c r="B11" s="23" t="s">
        <v>13</v>
      </c>
      <c r="C11" s="24" t="e">
        <f>+#REF!+#REF!+#REF!</f>
        <v>#REF!</v>
      </c>
      <c r="D11" s="24" t="e">
        <f>+#REF!+#REF!+#REF!</f>
        <v>#REF!</v>
      </c>
      <c r="E11" s="24" t="e">
        <f>+#REF!+#REF!+#REF!</f>
        <v>#REF!</v>
      </c>
      <c r="F11" s="24" t="e">
        <f>+#REF!+#REF!+#REF!</f>
        <v>#REF!</v>
      </c>
      <c r="G11" s="25" t="e">
        <f t="shared" si="0"/>
        <v>#REF!</v>
      </c>
      <c r="H11" s="26" t="e">
        <f t="shared" si="1"/>
        <v>#REF!</v>
      </c>
      <c r="J11" s="15"/>
    </row>
    <row r="12" spans="1:10" ht="15.75">
      <c r="A12" s="22">
        <f t="shared" si="2"/>
        <v>5</v>
      </c>
      <c r="B12" s="23" t="s">
        <v>14</v>
      </c>
      <c r="C12" s="24" t="e">
        <f>+#REF!+#REF!+#REF!</f>
        <v>#REF!</v>
      </c>
      <c r="D12" s="24" t="e">
        <f>+#REF!+#REF!+#REF!</f>
        <v>#REF!</v>
      </c>
      <c r="E12" s="24" t="e">
        <f>+#REF!+#REF!+#REF!</f>
        <v>#REF!</v>
      </c>
      <c r="F12" s="24" t="e">
        <f>+#REF!+#REF!+#REF!</f>
        <v>#REF!</v>
      </c>
      <c r="G12" s="25" t="e">
        <f t="shared" si="0"/>
        <v>#REF!</v>
      </c>
      <c r="H12" s="26" t="e">
        <f t="shared" si="1"/>
        <v>#REF!</v>
      </c>
      <c r="J12" s="15"/>
    </row>
    <row r="13" spans="1:10" ht="15.75">
      <c r="A13" s="22">
        <f t="shared" si="2"/>
        <v>6</v>
      </c>
      <c r="B13" s="23" t="s">
        <v>41</v>
      </c>
      <c r="C13" s="24" t="e">
        <f>+#REF!+#REF!+#REF!</f>
        <v>#REF!</v>
      </c>
      <c r="D13" s="24" t="e">
        <f>+#REF!+#REF!+#REF!</f>
        <v>#REF!</v>
      </c>
      <c r="E13" s="24" t="e">
        <f>+#REF!+#REF!+#REF!</f>
        <v>#REF!</v>
      </c>
      <c r="F13" s="24" t="e">
        <f>+#REF!+#REF!+#REF!</f>
        <v>#REF!</v>
      </c>
      <c r="G13" s="25" t="e">
        <f t="shared" si="0"/>
        <v>#REF!</v>
      </c>
      <c r="H13" s="26" t="e">
        <f t="shared" si="1"/>
        <v>#REF!</v>
      </c>
      <c r="J13" s="15"/>
    </row>
    <row r="14" spans="1:10" ht="15.75">
      <c r="A14" s="22">
        <f t="shared" si="2"/>
        <v>7</v>
      </c>
      <c r="B14" s="23" t="s">
        <v>39</v>
      </c>
      <c r="C14" s="24" t="e">
        <f>+#REF!+#REF!</f>
        <v>#REF!</v>
      </c>
      <c r="D14" s="24" t="e">
        <f>+#REF!+#REF!</f>
        <v>#REF!</v>
      </c>
      <c r="E14" s="24" t="e">
        <f>+#REF!+#REF!</f>
        <v>#REF!</v>
      </c>
      <c r="F14" s="24" t="e">
        <f>+#REF!+#REF!</f>
        <v>#REF!</v>
      </c>
      <c r="G14" s="25" t="e">
        <f t="shared" si="0"/>
        <v>#REF!</v>
      </c>
      <c r="H14" s="26" t="e">
        <f t="shared" si="1"/>
        <v>#REF!</v>
      </c>
      <c r="J14" s="15"/>
    </row>
    <row r="15" spans="1:10" ht="15.75">
      <c r="A15" s="22">
        <f t="shared" si="2"/>
        <v>8</v>
      </c>
      <c r="B15" s="23" t="s">
        <v>42</v>
      </c>
      <c r="C15" s="24" t="e">
        <f>+#REF!+#REF!</f>
        <v>#REF!</v>
      </c>
      <c r="D15" s="24" t="e">
        <f>+#REF!+#REF!</f>
        <v>#REF!</v>
      </c>
      <c r="E15" s="24" t="e">
        <f>+#REF!+#REF!</f>
        <v>#REF!</v>
      </c>
      <c r="F15" s="24" t="e">
        <f>+#REF!+#REF!</f>
        <v>#REF!</v>
      </c>
      <c r="G15" s="25" t="e">
        <f t="shared" si="0"/>
        <v>#REF!</v>
      </c>
      <c r="H15" s="26" t="e">
        <f t="shared" si="1"/>
        <v>#REF!</v>
      </c>
      <c r="J15" s="15"/>
    </row>
    <row r="16" spans="1:10" ht="15.75">
      <c r="A16" s="22">
        <f t="shared" si="2"/>
        <v>9</v>
      </c>
      <c r="B16" s="23" t="s">
        <v>16</v>
      </c>
      <c r="C16" s="24" t="e">
        <f>+#REF!+#REF!+#REF!</f>
        <v>#REF!</v>
      </c>
      <c r="D16" s="24" t="e">
        <f>+#REF!+#REF!+#REF!</f>
        <v>#REF!</v>
      </c>
      <c r="E16" s="24" t="e">
        <f>+#REF!+#REF!+#REF!</f>
        <v>#REF!</v>
      </c>
      <c r="F16" s="24" t="e">
        <f>+#REF!+#REF!+#REF!</f>
        <v>#REF!</v>
      </c>
      <c r="G16" s="25" t="e">
        <f t="shared" si="0"/>
        <v>#REF!</v>
      </c>
      <c r="H16" s="26" t="e">
        <f t="shared" si="1"/>
        <v>#REF!</v>
      </c>
      <c r="J16" s="15"/>
    </row>
    <row r="17" spans="1:10" ht="15.75">
      <c r="A17" s="22">
        <f t="shared" si="2"/>
        <v>10</v>
      </c>
      <c r="B17" s="23" t="s">
        <v>18</v>
      </c>
      <c r="C17" s="24" t="e">
        <f>+#REF!+#REF!+#REF!</f>
        <v>#REF!</v>
      </c>
      <c r="D17" s="24" t="e">
        <f>+#REF!+#REF!+#REF!</f>
        <v>#REF!</v>
      </c>
      <c r="E17" s="24" t="e">
        <f>+#REF!+#REF!+#REF!</f>
        <v>#REF!</v>
      </c>
      <c r="F17" s="24" t="e">
        <f>+#REF!+#REF!+#REF!</f>
        <v>#REF!</v>
      </c>
      <c r="G17" s="25" t="e">
        <f t="shared" si="0"/>
        <v>#REF!</v>
      </c>
      <c r="H17" s="26" t="e">
        <f t="shared" si="1"/>
        <v>#REF!</v>
      </c>
      <c r="J17" s="15"/>
    </row>
    <row r="18" spans="1:10" ht="15.75">
      <c r="A18" s="22">
        <f t="shared" si="2"/>
        <v>11</v>
      </c>
      <c r="B18" s="23" t="s">
        <v>17</v>
      </c>
      <c r="C18" s="24" t="e">
        <f>+#REF!+#REF!+#REF!</f>
        <v>#REF!</v>
      </c>
      <c r="D18" s="24" t="e">
        <f>+#REF!+#REF!+#REF!</f>
        <v>#REF!</v>
      </c>
      <c r="E18" s="24" t="e">
        <f>+#REF!+#REF!+#REF!</f>
        <v>#REF!</v>
      </c>
      <c r="F18" s="24" t="e">
        <f>+#REF!+#REF!+#REF!</f>
        <v>#REF!</v>
      </c>
      <c r="G18" s="25" t="e">
        <f t="shared" si="0"/>
        <v>#REF!</v>
      </c>
      <c r="H18" s="26" t="e">
        <f t="shared" si="1"/>
        <v>#REF!</v>
      </c>
      <c r="J18" s="15"/>
    </row>
    <row r="19" spans="1:10" ht="15.75">
      <c r="A19" s="22">
        <f t="shared" si="2"/>
        <v>12</v>
      </c>
      <c r="B19" s="23" t="s">
        <v>43</v>
      </c>
      <c r="C19" s="24" t="e">
        <f>+#REF!+#REF!+#REF!</f>
        <v>#REF!</v>
      </c>
      <c r="D19" s="24" t="e">
        <f>+#REF!+#REF!+#REF!</f>
        <v>#REF!</v>
      </c>
      <c r="E19" s="24" t="e">
        <f>+#REF!+#REF!+#REF!</f>
        <v>#REF!</v>
      </c>
      <c r="F19" s="24" t="e">
        <f>+#REF!+#REF!+#REF!</f>
        <v>#REF!</v>
      </c>
      <c r="G19" s="25" t="e">
        <f t="shared" si="0"/>
        <v>#REF!</v>
      </c>
      <c r="H19" s="26" t="e">
        <f t="shared" si="1"/>
        <v>#REF!</v>
      </c>
      <c r="J19" s="15"/>
    </row>
    <row r="20" spans="1:10" ht="15.75">
      <c r="A20" s="22">
        <f t="shared" si="2"/>
        <v>13</v>
      </c>
      <c r="B20" s="23" t="s">
        <v>38</v>
      </c>
      <c r="C20" s="24" t="e">
        <f>+#REF!+#REF!+#REF!</f>
        <v>#REF!</v>
      </c>
      <c r="D20" s="24" t="e">
        <f>+#REF!+#REF!+#REF!</f>
        <v>#REF!</v>
      </c>
      <c r="E20" s="24" t="e">
        <f>+#REF!+#REF!+#REF!</f>
        <v>#REF!</v>
      </c>
      <c r="F20" s="24" t="e">
        <f>+#REF!+#REF!+#REF!</f>
        <v>#REF!</v>
      </c>
      <c r="G20" s="25" t="e">
        <f t="shared" si="0"/>
        <v>#REF!</v>
      </c>
      <c r="H20" s="26" t="e">
        <f t="shared" si="1"/>
        <v>#REF!</v>
      </c>
      <c r="J20" s="15"/>
    </row>
    <row r="21" spans="1:10" ht="15.75">
      <c r="A21" s="22">
        <f t="shared" si="2"/>
        <v>14</v>
      </c>
      <c r="B21" s="23" t="s">
        <v>21</v>
      </c>
      <c r="C21" s="24" t="e">
        <f>+#REF!+#REF!+#REF!</f>
        <v>#REF!</v>
      </c>
      <c r="D21" s="24" t="e">
        <f>+#REF!+#REF!+#REF!</f>
        <v>#REF!</v>
      </c>
      <c r="E21" s="24" t="e">
        <f>+#REF!+#REF!+#REF!</f>
        <v>#REF!</v>
      </c>
      <c r="F21" s="24" t="e">
        <f>+#REF!+#REF!+#REF!</f>
        <v>#REF!</v>
      </c>
      <c r="G21" s="25" t="e">
        <f t="shared" si="0"/>
        <v>#REF!</v>
      </c>
      <c r="H21" s="26" t="e">
        <f t="shared" si="1"/>
        <v>#REF!</v>
      </c>
      <c r="J21" s="15"/>
    </row>
    <row r="22" spans="1:10" ht="15.75">
      <c r="A22" s="22">
        <f t="shared" si="2"/>
        <v>15</v>
      </c>
      <c r="B22" s="23" t="s">
        <v>22</v>
      </c>
      <c r="C22" s="24" t="e">
        <f>+#REF!+#REF!+#REF!</f>
        <v>#REF!</v>
      </c>
      <c r="D22" s="24" t="e">
        <f>+#REF!+#REF!+#REF!</f>
        <v>#REF!</v>
      </c>
      <c r="E22" s="24" t="e">
        <f>+#REF!+#REF!+#REF!</f>
        <v>#REF!</v>
      </c>
      <c r="F22" s="24" t="e">
        <f>+#REF!+#REF!+#REF!</f>
        <v>#REF!</v>
      </c>
      <c r="G22" s="25" t="e">
        <f t="shared" ref="G22:G28" si="3">+F22+E22+D22</f>
        <v>#REF!</v>
      </c>
      <c r="H22" s="26" t="e">
        <f t="shared" si="1"/>
        <v>#REF!</v>
      </c>
      <c r="J22" s="15"/>
    </row>
    <row r="23" spans="1:10" ht="15.75">
      <c r="A23" s="22">
        <f t="shared" si="2"/>
        <v>16</v>
      </c>
      <c r="B23" s="23" t="s">
        <v>23</v>
      </c>
      <c r="C23" s="27" t="e">
        <f>+#REF!+#REF!+#REF!</f>
        <v>#REF!</v>
      </c>
      <c r="D23" s="27" t="e">
        <f>+#REF!+#REF!+#REF!</f>
        <v>#REF!</v>
      </c>
      <c r="E23" s="27" t="e">
        <f>+#REF!+#REF!+#REF!</f>
        <v>#REF!</v>
      </c>
      <c r="F23" s="27" t="e">
        <f>+#REF!+#REF!+#REF!</f>
        <v>#REF!</v>
      </c>
      <c r="G23" s="25" t="e">
        <f t="shared" si="3"/>
        <v>#REF!</v>
      </c>
      <c r="H23" s="26" t="e">
        <f t="shared" si="1"/>
        <v>#REF!</v>
      </c>
      <c r="J23" s="15"/>
    </row>
    <row r="24" spans="1:10" ht="15.75">
      <c r="A24" s="22">
        <f t="shared" si="2"/>
        <v>17</v>
      </c>
      <c r="B24" s="23" t="s">
        <v>44</v>
      </c>
      <c r="C24" s="24" t="e">
        <f>+#REF!+#REF!</f>
        <v>#REF!</v>
      </c>
      <c r="D24" s="24" t="e">
        <f>+#REF!+#REF!</f>
        <v>#REF!</v>
      </c>
      <c r="E24" s="24" t="e">
        <f>+#REF!+#REF!</f>
        <v>#REF!</v>
      </c>
      <c r="F24" s="24" t="e">
        <f>+#REF!+#REF!</f>
        <v>#REF!</v>
      </c>
      <c r="G24" s="25" t="e">
        <f t="shared" si="3"/>
        <v>#REF!</v>
      </c>
      <c r="H24" s="26" t="e">
        <f t="shared" si="1"/>
        <v>#REF!</v>
      </c>
      <c r="J24" s="15"/>
    </row>
    <row r="25" spans="1:10" ht="15.75">
      <c r="A25" s="22">
        <f t="shared" si="2"/>
        <v>18</v>
      </c>
      <c r="B25" s="23" t="s">
        <v>5</v>
      </c>
      <c r="C25" s="24" t="e">
        <f>+#REF!+#REF!+#REF!</f>
        <v>#REF!</v>
      </c>
      <c r="D25" s="24" t="e">
        <f>+#REF!+#REF!+#REF!</f>
        <v>#REF!</v>
      </c>
      <c r="E25" s="24" t="e">
        <f>+#REF!+#REF!+#REF!</f>
        <v>#REF!</v>
      </c>
      <c r="F25" s="24" t="e">
        <f>+#REF!+#REF!+#REF!</f>
        <v>#REF!</v>
      </c>
      <c r="G25" s="25" t="e">
        <f t="shared" si="3"/>
        <v>#REF!</v>
      </c>
      <c r="H25" s="26" t="e">
        <f t="shared" si="1"/>
        <v>#REF!</v>
      </c>
      <c r="J25" s="15"/>
    </row>
    <row r="26" spans="1:10" ht="15.75">
      <c r="A26" s="22">
        <f t="shared" si="2"/>
        <v>19</v>
      </c>
      <c r="B26" s="23" t="s">
        <v>24</v>
      </c>
      <c r="C26" s="24" t="e">
        <f>+#REF!+#REF!+#REF!</f>
        <v>#REF!</v>
      </c>
      <c r="D26" s="24" t="e">
        <f>+#REF!+#REF!+#REF!</f>
        <v>#REF!</v>
      </c>
      <c r="E26" s="24" t="e">
        <f>+#REF!+#REF!+#REF!</f>
        <v>#REF!</v>
      </c>
      <c r="F26" s="24" t="e">
        <f>+#REF!+#REF!+#REF!</f>
        <v>#REF!</v>
      </c>
      <c r="G26" s="25" t="e">
        <f t="shared" si="3"/>
        <v>#REF!</v>
      </c>
      <c r="H26" s="26" t="e">
        <f t="shared" si="1"/>
        <v>#REF!</v>
      </c>
      <c r="J26" s="15"/>
    </row>
    <row r="27" spans="1:10" ht="15.75">
      <c r="A27" s="22">
        <f t="shared" si="2"/>
        <v>20</v>
      </c>
      <c r="B27" s="23" t="s">
        <v>25</v>
      </c>
      <c r="C27" s="24" t="e">
        <f>+#REF!+#REF!+#REF!</f>
        <v>#REF!</v>
      </c>
      <c r="D27" s="24" t="e">
        <f>+#REF!+#REF!+#REF!</f>
        <v>#REF!</v>
      </c>
      <c r="E27" s="24" t="e">
        <f>+#REF!+#REF!+#REF!</f>
        <v>#REF!</v>
      </c>
      <c r="F27" s="24" t="e">
        <f>+#REF!+#REF!+#REF!</f>
        <v>#REF!</v>
      </c>
      <c r="G27" s="25" t="e">
        <f t="shared" si="3"/>
        <v>#REF!</v>
      </c>
      <c r="H27" s="26" t="e">
        <f t="shared" si="1"/>
        <v>#REF!</v>
      </c>
      <c r="J27" s="15"/>
    </row>
    <row r="28" spans="1:10" ht="15.75">
      <c r="A28" s="22">
        <f t="shared" si="2"/>
        <v>21</v>
      </c>
      <c r="B28" s="28" t="s">
        <v>26</v>
      </c>
      <c r="C28" s="24" t="e">
        <f>+#REF!+#REF!+#REF!</f>
        <v>#REF!</v>
      </c>
      <c r="D28" s="24" t="e">
        <f>+#REF!+#REF!+#REF!</f>
        <v>#REF!</v>
      </c>
      <c r="E28" s="24" t="e">
        <f>+#REF!+#REF!+#REF!</f>
        <v>#REF!</v>
      </c>
      <c r="F28" s="24" t="e">
        <f>+#REF!+#REF!+#REF!</f>
        <v>#REF!</v>
      </c>
      <c r="G28" s="25" t="e">
        <f t="shared" si="3"/>
        <v>#REF!</v>
      </c>
      <c r="H28" s="26" t="e">
        <f t="shared" si="1"/>
        <v>#REF!</v>
      </c>
      <c r="J28" s="15"/>
    </row>
    <row r="29" spans="1:10" ht="15.75" thickBot="1">
      <c r="A29" s="66" t="s">
        <v>9</v>
      </c>
      <c r="B29" s="66"/>
      <c r="C29" s="29" t="e">
        <f t="shared" ref="C29:H29" si="4">SUM(C8:C28)</f>
        <v>#REF!</v>
      </c>
      <c r="D29" s="29" t="e">
        <f t="shared" si="4"/>
        <v>#REF!</v>
      </c>
      <c r="E29" s="29" t="e">
        <f t="shared" si="4"/>
        <v>#REF!</v>
      </c>
      <c r="F29" s="29" t="e">
        <f t="shared" si="4"/>
        <v>#REF!</v>
      </c>
      <c r="G29" s="29" t="e">
        <f t="shared" si="4"/>
        <v>#REF!</v>
      </c>
      <c r="H29" s="29" t="e">
        <f t="shared" si="4"/>
        <v>#REF!</v>
      </c>
      <c r="J29" s="15"/>
    </row>
    <row r="30" spans="1:10" ht="16.5" thickTop="1">
      <c r="A30" s="67" t="s">
        <v>52</v>
      </c>
      <c r="B30" s="67"/>
      <c r="C30" s="30">
        <v>4514913000</v>
      </c>
      <c r="D30" s="31"/>
      <c r="E30" s="31"/>
      <c r="F30" s="31"/>
      <c r="G30" s="30"/>
      <c r="H30" s="26">
        <f t="shared" si="1"/>
        <v>4514913000</v>
      </c>
      <c r="J30" s="15"/>
    </row>
    <row r="31" spans="1:10" ht="15.75">
      <c r="A31" s="67" t="s">
        <v>53</v>
      </c>
      <c r="B31" s="67"/>
      <c r="C31" s="30" t="e">
        <f>C29</f>
        <v>#REF!</v>
      </c>
      <c r="D31" s="30" t="e">
        <f>D29</f>
        <v>#REF!</v>
      </c>
      <c r="E31" s="30" t="e">
        <f>E29</f>
        <v>#REF!</v>
      </c>
      <c r="F31" s="30" t="e">
        <f>F29</f>
        <v>#REF!</v>
      </c>
      <c r="G31" s="30" t="e">
        <f>SUM(F31+E31+D31)</f>
        <v>#REF!</v>
      </c>
      <c r="H31" s="26" t="e">
        <f t="shared" si="1"/>
        <v>#REF!</v>
      </c>
      <c r="J31" s="15"/>
    </row>
    <row r="32" spans="1:10">
      <c r="A32" s="61" t="s">
        <v>6</v>
      </c>
      <c r="B32" s="61"/>
      <c r="C32" s="32">
        <v>1.1499999999999999</v>
      </c>
      <c r="D32" s="33"/>
      <c r="E32" s="33"/>
      <c r="F32" s="33"/>
      <c r="G32" s="34"/>
      <c r="H32" s="26"/>
      <c r="J32" s="15"/>
    </row>
    <row r="34" spans="3:6">
      <c r="C34" s="12"/>
    </row>
    <row r="35" spans="3:6">
      <c r="C35" s="12"/>
      <c r="D35" s="11"/>
      <c r="E35" s="11">
        <v>0</v>
      </c>
      <c r="F35" s="11"/>
    </row>
  </sheetData>
  <mergeCells count="16">
    <mergeCell ref="A32:B32"/>
    <mergeCell ref="A1:H1"/>
    <mergeCell ref="A2:H2"/>
    <mergeCell ref="A3:H3"/>
    <mergeCell ref="A4:H4"/>
    <mergeCell ref="A5:A7"/>
    <mergeCell ref="B5:B7"/>
    <mergeCell ref="C5:C7"/>
    <mergeCell ref="D5:D7"/>
    <mergeCell ref="E5:E7"/>
    <mergeCell ref="F5:F7"/>
    <mergeCell ref="G5:G7"/>
    <mergeCell ref="H5:H7"/>
    <mergeCell ref="A29:B29"/>
    <mergeCell ref="A30:B30"/>
    <mergeCell ref="A31:B3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6"/>
  <sheetViews>
    <sheetView topLeftCell="A19" workbookViewId="0">
      <selection activeCell="J10" sqref="J10"/>
    </sheetView>
  </sheetViews>
  <sheetFormatPr defaultRowHeight="15"/>
  <cols>
    <col min="1" max="1" width="6" customWidth="1"/>
    <col min="2" max="2" width="18.85546875" customWidth="1"/>
    <col min="3" max="3" width="19.42578125" customWidth="1"/>
    <col min="4" max="4" width="15.140625" customWidth="1"/>
    <col min="5" max="5" width="16.7109375" customWidth="1"/>
    <col min="6" max="6" width="16.42578125" customWidth="1"/>
    <col min="7" max="7" width="17" customWidth="1"/>
    <col min="8" max="8" width="17.42578125" customWidth="1"/>
  </cols>
  <sheetData>
    <row r="1" spans="1:10">
      <c r="A1" s="52" t="s">
        <v>0</v>
      </c>
      <c r="B1" s="52"/>
      <c r="C1" s="52"/>
      <c r="D1" s="52"/>
      <c r="E1" s="52"/>
      <c r="F1" s="52"/>
      <c r="G1" s="52"/>
      <c r="H1" s="52"/>
    </row>
    <row r="2" spans="1:10" ht="15.75">
      <c r="A2" s="53" t="s">
        <v>31</v>
      </c>
      <c r="B2" s="53"/>
      <c r="C2" s="53"/>
      <c r="D2" s="53"/>
      <c r="E2" s="53"/>
      <c r="F2" s="53"/>
      <c r="G2" s="53"/>
      <c r="H2" s="53"/>
    </row>
    <row r="3" spans="1:10" ht="16.5">
      <c r="A3" s="54" t="s">
        <v>1</v>
      </c>
      <c r="B3" s="54"/>
      <c r="C3" s="54"/>
      <c r="D3" s="54"/>
      <c r="E3" s="54"/>
      <c r="F3" s="54"/>
      <c r="G3" s="54"/>
      <c r="H3" s="54"/>
    </row>
    <row r="4" spans="1:10" ht="18">
      <c r="A4" s="62" t="s">
        <v>50</v>
      </c>
      <c r="B4" s="62"/>
      <c r="C4" s="62"/>
      <c r="D4" s="62"/>
      <c r="E4" s="62"/>
      <c r="F4" s="62"/>
      <c r="G4" s="62"/>
      <c r="H4" s="62"/>
    </row>
    <row r="5" spans="1:10" ht="15" customHeight="1">
      <c r="A5" s="56" t="s">
        <v>2</v>
      </c>
      <c r="B5" s="57" t="s">
        <v>10</v>
      </c>
      <c r="C5" s="63" t="s">
        <v>51</v>
      </c>
      <c r="D5" s="57" t="s">
        <v>7</v>
      </c>
      <c r="E5" s="57" t="s">
        <v>47</v>
      </c>
      <c r="F5" s="57" t="s">
        <v>8</v>
      </c>
      <c r="G5" s="57" t="s">
        <v>3</v>
      </c>
      <c r="H5" s="57" t="s">
        <v>4</v>
      </c>
      <c r="J5" s="15"/>
    </row>
    <row r="6" spans="1:10">
      <c r="A6" s="56"/>
      <c r="B6" s="56"/>
      <c r="C6" s="64"/>
      <c r="D6" s="56"/>
      <c r="E6" s="56"/>
      <c r="F6" s="56"/>
      <c r="G6" s="56"/>
      <c r="H6" s="56"/>
      <c r="J6" s="15"/>
    </row>
    <row r="7" spans="1:10" ht="18.75" customHeight="1">
      <c r="A7" s="56"/>
      <c r="B7" s="56"/>
      <c r="C7" s="65"/>
      <c r="D7" s="56"/>
      <c r="E7" s="56"/>
      <c r="F7" s="56"/>
      <c r="G7" s="56"/>
      <c r="H7" s="56"/>
      <c r="J7" s="15"/>
    </row>
    <row r="8" spans="1:10" ht="15.75">
      <c r="A8" s="22">
        <v>1</v>
      </c>
      <c r="B8" s="23" t="s">
        <v>11</v>
      </c>
      <c r="C8" s="24" t="e">
        <f>+#REF!+#REF!+#REF!+#REF!+#REF!+#REF!+#REF!+#REF!</f>
        <v>#REF!</v>
      </c>
      <c r="D8" s="24" t="e">
        <f>+#REF!+#REF!+#REF!+#REF!+#REF!+#REF!+#REF!+#REF!</f>
        <v>#REF!</v>
      </c>
      <c r="E8" s="24" t="e">
        <f>+#REF!+#REF!+#REF!+#REF!+#REF!+#REF!+#REF!+#REF!</f>
        <v>#REF!</v>
      </c>
      <c r="F8" s="24" t="e">
        <f>+#REF!+#REF!+#REF!+#REF!+#REF!+#REF!+#REF!+#REF!</f>
        <v>#REF!</v>
      </c>
      <c r="G8" s="25" t="e">
        <f>+F8+E8+D8</f>
        <v>#REF!</v>
      </c>
      <c r="H8" s="26" t="e">
        <f>+G8+C8</f>
        <v>#REF!</v>
      </c>
      <c r="J8" s="15"/>
    </row>
    <row r="9" spans="1:10" ht="15.75">
      <c r="A9" s="22">
        <f>+A8+1</f>
        <v>2</v>
      </c>
      <c r="B9" s="23" t="s">
        <v>45</v>
      </c>
      <c r="C9" s="24" t="e">
        <f>+#REF!+#REF!+#REF!+#REF!</f>
        <v>#REF!</v>
      </c>
      <c r="D9" s="24" t="e">
        <f>+#REF!+#REF!+#REF!+#REF!</f>
        <v>#REF!</v>
      </c>
      <c r="E9" s="24" t="e">
        <f>+#REF!+#REF!+#REF!+#REF!</f>
        <v>#REF!</v>
      </c>
      <c r="F9" s="24" t="e">
        <f>+#REF!+#REF!+#REF!+#REF!</f>
        <v>#REF!</v>
      </c>
      <c r="G9" s="25" t="e">
        <f t="shared" ref="G9:G29" si="0">+F9+E9+D9</f>
        <v>#REF!</v>
      </c>
      <c r="H9" s="26" t="e">
        <f t="shared" ref="H9:H29" si="1">+G9+C9</f>
        <v>#REF!</v>
      </c>
      <c r="J9" s="15"/>
    </row>
    <row r="10" spans="1:10" ht="15.75">
      <c r="A10" s="22">
        <f t="shared" ref="A10:A29" si="2">+A9+1</f>
        <v>3</v>
      </c>
      <c r="B10" s="23" t="s">
        <v>40</v>
      </c>
      <c r="C10" s="24" t="e">
        <f>+#REF!+#REF!+#REF!+#REF!+#REF!+#REF!+#REF!+#REF!</f>
        <v>#REF!</v>
      </c>
      <c r="D10" s="24" t="e">
        <f>+#REF!+#REF!+#REF!+#REF!+#REF!+#REF!+#REF!+#REF!</f>
        <v>#REF!</v>
      </c>
      <c r="E10" s="24" t="e">
        <f>+#REF!+#REF!+#REF!+#REF!+#REF!+#REF!+#REF!+#REF!</f>
        <v>#REF!</v>
      </c>
      <c r="F10" s="24" t="e">
        <f>+#REF!+#REF!+#REF!+#REF!+#REF!+#REF!+#REF!+#REF!</f>
        <v>#REF!</v>
      </c>
      <c r="G10" s="25" t="e">
        <f t="shared" si="0"/>
        <v>#REF!</v>
      </c>
      <c r="H10" s="26" t="e">
        <f t="shared" si="1"/>
        <v>#REF!</v>
      </c>
      <c r="J10" s="15"/>
    </row>
    <row r="11" spans="1:10" ht="15.75">
      <c r="A11" s="22">
        <f t="shared" si="2"/>
        <v>4</v>
      </c>
      <c r="B11" s="23" t="s">
        <v>13</v>
      </c>
      <c r="C11" s="24" t="e">
        <f>+#REF!+#REF!+#REF!+#REF!+#REF!+#REF!+#REF!+#REF!</f>
        <v>#REF!</v>
      </c>
      <c r="D11" s="24" t="e">
        <f>+#REF!+#REF!+#REF!+#REF!+#REF!+#REF!+#REF!+#REF!</f>
        <v>#REF!</v>
      </c>
      <c r="E11" s="24" t="e">
        <f>+#REF!+#REF!+#REF!+#REF!+#REF!+#REF!+#REF!+#REF!</f>
        <v>#REF!</v>
      </c>
      <c r="F11" s="24" t="e">
        <f>+#REF!+#REF!+#REF!+#REF!+#REF!+#REF!+#REF!+#REF!</f>
        <v>#REF!</v>
      </c>
      <c r="G11" s="25" t="e">
        <f t="shared" si="0"/>
        <v>#REF!</v>
      </c>
      <c r="H11" s="26" t="e">
        <f t="shared" si="1"/>
        <v>#REF!</v>
      </c>
      <c r="J11" s="15"/>
    </row>
    <row r="12" spans="1:10" ht="15.75">
      <c r="A12" s="22">
        <f t="shared" si="2"/>
        <v>5</v>
      </c>
      <c r="B12" s="23" t="s">
        <v>14</v>
      </c>
      <c r="C12" s="24" t="e">
        <f>+#REF!+#REF!+#REF!+#REF!+#REF!+#REF!+#REF!+#REF!</f>
        <v>#REF!</v>
      </c>
      <c r="D12" s="24" t="e">
        <f>+#REF!+#REF!+#REF!+#REF!+#REF!+#REF!+#REF!+#REF!</f>
        <v>#REF!</v>
      </c>
      <c r="E12" s="24" t="e">
        <f>+#REF!+#REF!+#REF!+#REF!+#REF!+#REF!+#REF!+#REF!</f>
        <v>#REF!</v>
      </c>
      <c r="F12" s="24" t="e">
        <f>+#REF!+#REF!+#REF!+#REF!+#REF!+#REF!+#REF!+#REF!</f>
        <v>#REF!</v>
      </c>
      <c r="G12" s="25" t="e">
        <f t="shared" si="0"/>
        <v>#REF!</v>
      </c>
      <c r="H12" s="26" t="e">
        <f t="shared" si="1"/>
        <v>#REF!</v>
      </c>
      <c r="J12" s="15"/>
    </row>
    <row r="13" spans="1:10" ht="15.75">
      <c r="A13" s="22">
        <f t="shared" si="2"/>
        <v>6</v>
      </c>
      <c r="B13" s="23" t="s">
        <v>41</v>
      </c>
      <c r="C13" s="24" t="e">
        <f>+#REF!+#REF!+#REF!+#REF!+#REF!+#REF!+#REF!+#REF!</f>
        <v>#REF!</v>
      </c>
      <c r="D13" s="24" t="e">
        <f>+#REF!+#REF!+#REF!+#REF!+#REF!+#REF!+#REF!+#REF!</f>
        <v>#REF!</v>
      </c>
      <c r="E13" s="24" t="e">
        <f>+#REF!+#REF!+#REF!+#REF!+#REF!+#REF!+#REF!+#REF!</f>
        <v>#REF!</v>
      </c>
      <c r="F13" s="24" t="e">
        <f>+#REF!+#REF!+#REF!+#REF!+#REF!+#REF!+#REF!+#REF!</f>
        <v>#REF!</v>
      </c>
      <c r="G13" s="25" t="e">
        <f t="shared" si="0"/>
        <v>#REF!</v>
      </c>
      <c r="H13" s="26" t="e">
        <f t="shared" si="1"/>
        <v>#REF!</v>
      </c>
      <c r="J13" s="15"/>
    </row>
    <row r="14" spans="1:10" ht="15.75">
      <c r="A14" s="22">
        <f t="shared" si="2"/>
        <v>7</v>
      </c>
      <c r="B14" s="23" t="s">
        <v>39</v>
      </c>
      <c r="C14" s="24" t="e">
        <f>+#REF!+#REF!</f>
        <v>#REF!</v>
      </c>
      <c r="D14" s="24" t="e">
        <f>+#REF!+#REF!</f>
        <v>#REF!</v>
      </c>
      <c r="E14" s="24" t="e">
        <f>+#REF!+#REF!</f>
        <v>#REF!</v>
      </c>
      <c r="F14" s="24" t="e">
        <f>+#REF!+#REF!</f>
        <v>#REF!</v>
      </c>
      <c r="G14" s="25" t="e">
        <f t="shared" si="0"/>
        <v>#REF!</v>
      </c>
      <c r="H14" s="26" t="e">
        <f t="shared" si="1"/>
        <v>#REF!</v>
      </c>
      <c r="J14" s="15"/>
    </row>
    <row r="15" spans="1:10" ht="15.75">
      <c r="A15" s="22">
        <f t="shared" si="2"/>
        <v>8</v>
      </c>
      <c r="B15" s="23" t="s">
        <v>42</v>
      </c>
      <c r="C15" s="24" t="e">
        <f>+#REF!+#REF!+#REF!</f>
        <v>#REF!</v>
      </c>
      <c r="D15" s="24" t="e">
        <f>+#REF!+#REF!+#REF!</f>
        <v>#REF!</v>
      </c>
      <c r="E15" s="24" t="e">
        <f>+#REF!+#REF!+#REF!</f>
        <v>#REF!</v>
      </c>
      <c r="F15" s="24" t="e">
        <f>+#REF!+#REF!+#REF!</f>
        <v>#REF!</v>
      </c>
      <c r="G15" s="25" t="e">
        <f t="shared" si="0"/>
        <v>#REF!</v>
      </c>
      <c r="H15" s="26" t="e">
        <f t="shared" si="1"/>
        <v>#REF!</v>
      </c>
      <c r="J15" s="15"/>
    </row>
    <row r="16" spans="1:10" ht="15.75">
      <c r="A16" s="22">
        <f t="shared" si="2"/>
        <v>9</v>
      </c>
      <c r="B16" s="23" t="s">
        <v>16</v>
      </c>
      <c r="C16" s="24" t="e">
        <f>+#REF!+#REF!+#REF!+#REF!+#REF!+#REF!+#REF!+#REF!</f>
        <v>#REF!</v>
      </c>
      <c r="D16" s="24" t="e">
        <f>+#REF!+#REF!+#REF!+#REF!+#REF!+#REF!+#REF!+#REF!</f>
        <v>#REF!</v>
      </c>
      <c r="E16" s="24" t="e">
        <f>+#REF!+#REF!+#REF!+#REF!+#REF!+#REF!+#REF!+#REF!</f>
        <v>#REF!</v>
      </c>
      <c r="F16" s="24" t="e">
        <f>+#REF!+#REF!+#REF!+#REF!+#REF!+#REF!+#REF!+#REF!</f>
        <v>#REF!</v>
      </c>
      <c r="G16" s="25" t="e">
        <f t="shared" si="0"/>
        <v>#REF!</v>
      </c>
      <c r="H16" s="26" t="e">
        <f t="shared" si="1"/>
        <v>#REF!</v>
      </c>
      <c r="J16" s="15"/>
    </row>
    <row r="17" spans="1:10" ht="15.75">
      <c r="A17" s="22">
        <f t="shared" si="2"/>
        <v>10</v>
      </c>
      <c r="B17" s="23" t="s">
        <v>18</v>
      </c>
      <c r="C17" s="24" t="e">
        <f>+#REF!+#REF!+#REF!+#REF!+#REF!+#REF!+#REF!+#REF!</f>
        <v>#REF!</v>
      </c>
      <c r="D17" s="24" t="e">
        <f>+#REF!+#REF!+#REF!+#REF!+#REF!+#REF!+#REF!+#REF!</f>
        <v>#REF!</v>
      </c>
      <c r="E17" s="24" t="e">
        <f>+#REF!+#REF!+#REF!+#REF!+#REF!+#REF!+#REF!+#REF!</f>
        <v>#REF!</v>
      </c>
      <c r="F17" s="24" t="e">
        <f>+#REF!+#REF!+#REF!+#REF!+#REF!+#REF!+#REF!+#REF!</f>
        <v>#REF!</v>
      </c>
      <c r="G17" s="25" t="e">
        <f t="shared" si="0"/>
        <v>#REF!</v>
      </c>
      <c r="H17" s="26" t="e">
        <f t="shared" si="1"/>
        <v>#REF!</v>
      </c>
      <c r="J17" s="15"/>
    </row>
    <row r="18" spans="1:10" ht="15.75">
      <c r="A18" s="22">
        <f t="shared" si="2"/>
        <v>11</v>
      </c>
      <c r="B18" s="23" t="s">
        <v>17</v>
      </c>
      <c r="C18" s="24" t="e">
        <f>+#REF!+#REF!+#REF!+#REF!+#REF!+#REF!+#REF!+#REF!</f>
        <v>#REF!</v>
      </c>
      <c r="D18" s="24" t="e">
        <f>+#REF!+#REF!+#REF!+#REF!+#REF!+#REF!+#REF!+#REF!</f>
        <v>#REF!</v>
      </c>
      <c r="E18" s="24" t="e">
        <f>+#REF!+#REF!+#REF!+#REF!+#REF!+#REF!+#REF!+#REF!</f>
        <v>#REF!</v>
      </c>
      <c r="F18" s="24" t="e">
        <f>+#REF!+#REF!+#REF!+#REF!+#REF!+#REF!+#REF!+#REF!</f>
        <v>#REF!</v>
      </c>
      <c r="G18" s="25" t="e">
        <f t="shared" si="0"/>
        <v>#REF!</v>
      </c>
      <c r="H18" s="26" t="e">
        <f t="shared" si="1"/>
        <v>#REF!</v>
      </c>
      <c r="J18" s="15"/>
    </row>
    <row r="19" spans="1:10" ht="15.75">
      <c r="A19" s="22">
        <f t="shared" si="2"/>
        <v>12</v>
      </c>
      <c r="B19" s="23" t="s">
        <v>43</v>
      </c>
      <c r="C19" s="24" t="e">
        <f>+#REF!+#REF!+#REF!+#REF!+#REF!+#REF!+#REF!+#REF!</f>
        <v>#REF!</v>
      </c>
      <c r="D19" s="24" t="e">
        <f>+#REF!+#REF!+#REF!+#REF!+#REF!+#REF!+#REF!+#REF!</f>
        <v>#REF!</v>
      </c>
      <c r="E19" s="24" t="e">
        <f>+#REF!+#REF!+#REF!+#REF!+#REF!+#REF!+#REF!+#REF!</f>
        <v>#REF!</v>
      </c>
      <c r="F19" s="24" t="e">
        <f>+#REF!+#REF!+#REF!+#REF!+#REF!+#REF!+#REF!+#REF!</f>
        <v>#REF!</v>
      </c>
      <c r="G19" s="25" t="e">
        <f t="shared" si="0"/>
        <v>#REF!</v>
      </c>
      <c r="H19" s="26" t="e">
        <f t="shared" si="1"/>
        <v>#REF!</v>
      </c>
      <c r="J19" s="15"/>
    </row>
    <row r="20" spans="1:10" ht="15.75">
      <c r="A20" s="22">
        <f t="shared" si="2"/>
        <v>13</v>
      </c>
      <c r="B20" s="23" t="s">
        <v>46</v>
      </c>
      <c r="C20" s="24" t="e">
        <f>+#REF!</f>
        <v>#REF!</v>
      </c>
      <c r="D20" s="24" t="e">
        <f>+#REF!</f>
        <v>#REF!</v>
      </c>
      <c r="E20" s="24" t="e">
        <f>+#REF!</f>
        <v>#REF!</v>
      </c>
      <c r="F20" s="24" t="e">
        <f>+#REF!</f>
        <v>#REF!</v>
      </c>
      <c r="G20" s="25" t="e">
        <f t="shared" si="0"/>
        <v>#REF!</v>
      </c>
      <c r="H20" s="26" t="e">
        <f t="shared" si="1"/>
        <v>#REF!</v>
      </c>
      <c r="J20" s="15"/>
    </row>
    <row r="21" spans="1:10" ht="15.75">
      <c r="A21" s="22">
        <f t="shared" si="2"/>
        <v>14</v>
      </c>
      <c r="B21" s="23" t="s">
        <v>38</v>
      </c>
      <c r="C21" s="24" t="e">
        <f>+#REF!+#REF!+#REF!+#REF!+#REF!+#REF!+#REF!+#REF!</f>
        <v>#REF!</v>
      </c>
      <c r="D21" s="24" t="e">
        <f>+#REF!+#REF!+#REF!+#REF!+#REF!+#REF!+#REF!+#REF!</f>
        <v>#REF!</v>
      </c>
      <c r="E21" s="24" t="e">
        <f>+#REF!+#REF!+#REF!+#REF!+#REF!+#REF!+#REF!+#REF!</f>
        <v>#REF!</v>
      </c>
      <c r="F21" s="24" t="e">
        <f>+#REF!+#REF!+#REF!+#REF!+#REF!+#REF!+#REF!+#REF!</f>
        <v>#REF!</v>
      </c>
      <c r="G21" s="25" t="e">
        <f t="shared" si="0"/>
        <v>#REF!</v>
      </c>
      <c r="H21" s="26" t="e">
        <f t="shared" si="1"/>
        <v>#REF!</v>
      </c>
      <c r="J21" s="15"/>
    </row>
    <row r="22" spans="1:10" ht="15.75">
      <c r="A22" s="22">
        <f t="shared" si="2"/>
        <v>15</v>
      </c>
      <c r="B22" s="23" t="s">
        <v>21</v>
      </c>
      <c r="C22" s="24" t="e">
        <f>+#REF!+#REF!+#REF!+#REF!+#REF!+#REF!+#REF!+#REF!</f>
        <v>#REF!</v>
      </c>
      <c r="D22" s="24" t="e">
        <f>+#REF!+#REF!+#REF!+#REF!+#REF!+#REF!+#REF!+#REF!</f>
        <v>#REF!</v>
      </c>
      <c r="E22" s="24" t="e">
        <f>+#REF!+#REF!+#REF!+#REF!+#REF!+#REF!+#REF!+#REF!</f>
        <v>#REF!</v>
      </c>
      <c r="F22" s="24" t="e">
        <f>+#REF!+#REF!+#REF!+#REF!+#REF!+#REF!+#REF!+#REF!</f>
        <v>#REF!</v>
      </c>
      <c r="G22" s="25" t="e">
        <f t="shared" si="0"/>
        <v>#REF!</v>
      </c>
      <c r="H22" s="26" t="e">
        <f t="shared" si="1"/>
        <v>#REF!</v>
      </c>
      <c r="J22" s="15"/>
    </row>
    <row r="23" spans="1:10" ht="15.75">
      <c r="A23" s="22">
        <f t="shared" si="2"/>
        <v>16</v>
      </c>
      <c r="B23" s="23" t="s">
        <v>22</v>
      </c>
      <c r="C23" s="24" t="e">
        <f>+#REF!+#REF!+#REF!+#REF!+#REF!+#REF!+#REF!+#REF!</f>
        <v>#REF!</v>
      </c>
      <c r="D23" s="24" t="e">
        <f>+#REF!+#REF!+#REF!+#REF!+#REF!+#REF!+#REF!+#REF!</f>
        <v>#REF!</v>
      </c>
      <c r="E23" s="24" t="e">
        <f>+#REF!+#REF!+#REF!+#REF!+#REF!+#REF!+#REF!+#REF!</f>
        <v>#REF!</v>
      </c>
      <c r="F23" s="24" t="e">
        <f>+#REF!+#REF!+#REF!+#REF!+#REF!+#REF!+#REF!+#REF!</f>
        <v>#REF!</v>
      </c>
      <c r="G23" s="25" t="e">
        <f t="shared" si="0"/>
        <v>#REF!</v>
      </c>
      <c r="H23" s="26" t="e">
        <f t="shared" si="1"/>
        <v>#REF!</v>
      </c>
      <c r="J23" s="15"/>
    </row>
    <row r="24" spans="1:10" ht="15.75">
      <c r="A24" s="22">
        <f t="shared" si="2"/>
        <v>17</v>
      </c>
      <c r="B24" s="23" t="s">
        <v>23</v>
      </c>
      <c r="C24" s="27" t="e">
        <f>+#REF!+#REF!+#REF!+#REF!+#REF!+#REF!+#REF!+#REF!</f>
        <v>#REF!</v>
      </c>
      <c r="D24" s="27" t="e">
        <f>+#REF!+#REF!+#REF!+#REF!+#REF!+#REF!+#REF!+#REF!</f>
        <v>#REF!</v>
      </c>
      <c r="E24" s="27" t="e">
        <f>+#REF!+#REF!+#REF!+#REF!+#REF!+#REF!+#REF!+#REF!</f>
        <v>#REF!</v>
      </c>
      <c r="F24" s="27" t="e">
        <f>+#REF!+#REF!+#REF!+#REF!+#REF!+#REF!+#REF!+#REF!</f>
        <v>#REF!</v>
      </c>
      <c r="G24" s="25" t="e">
        <f t="shared" si="0"/>
        <v>#REF!</v>
      </c>
      <c r="H24" s="26" t="e">
        <f t="shared" si="1"/>
        <v>#REF!</v>
      </c>
      <c r="J24" s="15"/>
    </row>
    <row r="25" spans="1:10" ht="15.75">
      <c r="A25" s="22">
        <f t="shared" si="2"/>
        <v>18</v>
      </c>
      <c r="B25" s="23" t="s">
        <v>44</v>
      </c>
      <c r="C25" s="24" t="e">
        <f>+#REF!+#REF!</f>
        <v>#REF!</v>
      </c>
      <c r="D25" s="24" t="e">
        <f>+#REF!+#REF!</f>
        <v>#REF!</v>
      </c>
      <c r="E25" s="24" t="e">
        <f>+#REF!+#REF!</f>
        <v>#REF!</v>
      </c>
      <c r="F25" s="24" t="e">
        <f>+#REF!+#REF!</f>
        <v>#REF!</v>
      </c>
      <c r="G25" s="25" t="e">
        <f t="shared" si="0"/>
        <v>#REF!</v>
      </c>
      <c r="H25" s="26" t="e">
        <f t="shared" si="1"/>
        <v>#REF!</v>
      </c>
      <c r="J25" s="15"/>
    </row>
    <row r="26" spans="1:10" ht="15.75">
      <c r="A26" s="22">
        <f t="shared" si="2"/>
        <v>19</v>
      </c>
      <c r="B26" s="23" t="s">
        <v>5</v>
      </c>
      <c r="C26" s="24" t="e">
        <f>+#REF!+#REF!+#REF!+#REF!+#REF!+#REF!+#REF!+#REF!</f>
        <v>#REF!</v>
      </c>
      <c r="D26" s="24" t="e">
        <f>+#REF!+#REF!+#REF!+#REF!+#REF!+#REF!+#REF!+#REF!</f>
        <v>#REF!</v>
      </c>
      <c r="E26" s="24" t="e">
        <f>+#REF!+#REF!+#REF!+#REF!+#REF!+#REF!+#REF!+#REF!</f>
        <v>#REF!</v>
      </c>
      <c r="F26" s="24" t="e">
        <f>+#REF!+#REF!+#REF!+#REF!+#REF!+#REF!+#REF!+#REF!</f>
        <v>#REF!</v>
      </c>
      <c r="G26" s="25" t="e">
        <f t="shared" si="0"/>
        <v>#REF!</v>
      </c>
      <c r="H26" s="26" t="e">
        <f t="shared" si="1"/>
        <v>#REF!</v>
      </c>
      <c r="J26" s="15"/>
    </row>
    <row r="27" spans="1:10" ht="15.75">
      <c r="A27" s="22">
        <f t="shared" si="2"/>
        <v>20</v>
      </c>
      <c r="B27" s="23" t="s">
        <v>24</v>
      </c>
      <c r="C27" s="24" t="e">
        <f>+#REF!+#REF!+#REF!+#REF!+#REF!+#REF!+#REF!+#REF!</f>
        <v>#REF!</v>
      </c>
      <c r="D27" s="24" t="e">
        <f>+#REF!+#REF!+#REF!+#REF!+#REF!+#REF!+#REF!+#REF!</f>
        <v>#REF!</v>
      </c>
      <c r="E27" s="24" t="e">
        <f>+#REF!+#REF!+#REF!+#REF!+#REF!+#REF!+#REF!+#REF!</f>
        <v>#REF!</v>
      </c>
      <c r="F27" s="24" t="e">
        <f>+#REF!+#REF!+#REF!+#REF!+#REF!+#REF!+#REF!+#REF!</f>
        <v>#REF!</v>
      </c>
      <c r="G27" s="25" t="e">
        <f t="shared" si="0"/>
        <v>#REF!</v>
      </c>
      <c r="H27" s="26" t="e">
        <f t="shared" si="1"/>
        <v>#REF!</v>
      </c>
      <c r="J27" s="15"/>
    </row>
    <row r="28" spans="1:10" ht="15.75">
      <c r="A28" s="22">
        <f t="shared" si="2"/>
        <v>21</v>
      </c>
      <c r="B28" s="23" t="s">
        <v>25</v>
      </c>
      <c r="C28" s="24" t="e">
        <f>+#REF!+#REF!+#REF!+#REF!+#REF!+#REF!+#REF!+#REF!</f>
        <v>#REF!</v>
      </c>
      <c r="D28" s="24" t="e">
        <f>+#REF!+#REF!+#REF!+#REF!+#REF!+#REF!+#REF!+#REF!</f>
        <v>#REF!</v>
      </c>
      <c r="E28" s="24" t="e">
        <f>+#REF!+#REF!+#REF!+#REF!+#REF!+#REF!+#REF!+#REF!</f>
        <v>#REF!</v>
      </c>
      <c r="F28" s="24" t="e">
        <f>+#REF!+#REF!+#REF!+#REF!+#REF!+#REF!+#REF!+#REF!</f>
        <v>#REF!</v>
      </c>
      <c r="G28" s="25" t="e">
        <f t="shared" si="0"/>
        <v>#REF!</v>
      </c>
      <c r="H28" s="26" t="e">
        <f t="shared" si="1"/>
        <v>#REF!</v>
      </c>
      <c r="J28" s="15"/>
    </row>
    <row r="29" spans="1:10" ht="15.75">
      <c r="A29" s="22">
        <f t="shared" si="2"/>
        <v>22</v>
      </c>
      <c r="B29" s="28" t="s">
        <v>26</v>
      </c>
      <c r="C29" s="24" t="e">
        <f>+#REF!+#REF!+#REF!+#REF!+#REF!+#REF!+#REF!+#REF!</f>
        <v>#REF!</v>
      </c>
      <c r="D29" s="24" t="e">
        <f>+#REF!+#REF!+#REF!+#REF!+#REF!+#REF!+#REF!+#REF!</f>
        <v>#REF!</v>
      </c>
      <c r="E29" s="24" t="e">
        <f>+#REF!+#REF!+#REF!+#REF!+#REF!+#REF!+#REF!+#REF!</f>
        <v>#REF!</v>
      </c>
      <c r="F29" s="24" t="e">
        <f>+#REF!+#REF!+#REF!+#REF!+#REF!+#REF!+#REF!+#REF!</f>
        <v>#REF!</v>
      </c>
      <c r="G29" s="25" t="e">
        <f t="shared" si="0"/>
        <v>#REF!</v>
      </c>
      <c r="H29" s="26" t="e">
        <f t="shared" si="1"/>
        <v>#REF!</v>
      </c>
      <c r="J29" s="15"/>
    </row>
    <row r="30" spans="1:10" ht="15.75" thickBot="1">
      <c r="A30" s="66" t="s">
        <v>9</v>
      </c>
      <c r="B30" s="66"/>
      <c r="C30" s="29" t="e">
        <f>SUM(C8:C29)</f>
        <v>#REF!</v>
      </c>
      <c r="D30" s="29" t="e">
        <f t="shared" ref="D30:H30" si="3">SUM(D8:D29)</f>
        <v>#REF!</v>
      </c>
      <c r="E30" s="29" t="e">
        <f t="shared" si="3"/>
        <v>#REF!</v>
      </c>
      <c r="F30" s="29" t="e">
        <f t="shared" si="3"/>
        <v>#REF!</v>
      </c>
      <c r="G30" s="29" t="e">
        <f t="shared" si="3"/>
        <v>#REF!</v>
      </c>
      <c r="H30" s="29" t="e">
        <f t="shared" si="3"/>
        <v>#REF!</v>
      </c>
      <c r="J30" s="15"/>
    </row>
    <row r="31" spans="1:10" ht="16.5" thickTop="1">
      <c r="A31" s="67" t="s">
        <v>48</v>
      </c>
      <c r="B31" s="67"/>
      <c r="C31" s="30">
        <v>3941368000</v>
      </c>
      <c r="D31" s="31"/>
      <c r="E31" s="31"/>
      <c r="F31" s="31"/>
      <c r="G31" s="30"/>
      <c r="H31" s="30"/>
      <c r="J31" s="15"/>
    </row>
    <row r="32" spans="1:10" ht="15.75">
      <c r="A32" s="67" t="s">
        <v>49</v>
      </c>
      <c r="B32" s="67"/>
      <c r="C32" s="30" t="e">
        <f>C30</f>
        <v>#REF!</v>
      </c>
      <c r="D32" s="30" t="e">
        <f>D30</f>
        <v>#REF!</v>
      </c>
      <c r="E32" s="30" t="e">
        <f>E30</f>
        <v>#REF!</v>
      </c>
      <c r="F32" s="30" t="e">
        <f>F30</f>
        <v>#REF!</v>
      </c>
      <c r="G32" s="30" t="e">
        <f>SUM(F32+E32+D32)</f>
        <v>#REF!</v>
      </c>
      <c r="H32" s="30" t="e">
        <f>G32+C32</f>
        <v>#REF!</v>
      </c>
      <c r="J32" s="15"/>
    </row>
    <row r="33" spans="1:10">
      <c r="A33" s="61" t="s">
        <v>6</v>
      </c>
      <c r="B33" s="61"/>
      <c r="C33" s="32">
        <v>1.1299999999999999</v>
      </c>
      <c r="D33" s="33"/>
      <c r="E33" s="33"/>
      <c r="F33" s="33"/>
      <c r="G33" s="34"/>
      <c r="H33" s="34"/>
      <c r="J33" s="15"/>
    </row>
    <row r="35" spans="1:10">
      <c r="C35" s="12"/>
    </row>
    <row r="36" spans="1:10">
      <c r="C36" s="12"/>
      <c r="D36" s="11"/>
      <c r="E36" s="11">
        <v>0</v>
      </c>
      <c r="F36" s="11"/>
    </row>
  </sheetData>
  <mergeCells count="16">
    <mergeCell ref="A33:B33"/>
    <mergeCell ref="A1:H1"/>
    <mergeCell ref="A2:H2"/>
    <mergeCell ref="A3:H3"/>
    <mergeCell ref="A4:H4"/>
    <mergeCell ref="A5:A7"/>
    <mergeCell ref="B5:B7"/>
    <mergeCell ref="C5:C7"/>
    <mergeCell ref="D5:D7"/>
    <mergeCell ref="E5:E7"/>
    <mergeCell ref="F5:F7"/>
    <mergeCell ref="G5:G7"/>
    <mergeCell ref="H5:H7"/>
    <mergeCell ref="A30:B30"/>
    <mergeCell ref="A31:B31"/>
    <mergeCell ref="A32:B3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J11" sqref="J11"/>
    </sheetView>
  </sheetViews>
  <sheetFormatPr defaultRowHeight="15"/>
  <cols>
    <col min="2" max="2" width="19.85546875" customWidth="1"/>
    <col min="3" max="3" width="17" bestFit="1" customWidth="1"/>
    <col min="4" max="4" width="18.28515625" customWidth="1"/>
    <col min="5" max="5" width="19.28515625" customWidth="1"/>
    <col min="6" max="6" width="15.28515625" bestFit="1" customWidth="1"/>
    <col min="7" max="7" width="18" bestFit="1" customWidth="1"/>
    <col min="8" max="8" width="17.7109375" bestFit="1" customWidth="1"/>
  </cols>
  <sheetData>
    <row r="1" spans="1:8">
      <c r="A1" s="52" t="s">
        <v>0</v>
      </c>
      <c r="B1" s="52"/>
      <c r="C1" s="52"/>
      <c r="D1" s="52"/>
      <c r="E1" s="52"/>
      <c r="F1" s="52"/>
      <c r="G1" s="52"/>
      <c r="H1" s="52"/>
    </row>
    <row r="2" spans="1:8" ht="15.75">
      <c r="A2" s="53" t="s">
        <v>31</v>
      </c>
      <c r="B2" s="53"/>
      <c r="C2" s="53"/>
      <c r="D2" s="53"/>
      <c r="E2" s="53"/>
      <c r="F2" s="53"/>
      <c r="G2" s="53"/>
      <c r="H2" s="53"/>
    </row>
    <row r="3" spans="1:8" ht="16.5">
      <c r="A3" s="54" t="s">
        <v>1</v>
      </c>
      <c r="B3" s="54"/>
      <c r="C3" s="54"/>
      <c r="D3" s="54"/>
      <c r="E3" s="54"/>
      <c r="F3" s="54"/>
      <c r="G3" s="54"/>
      <c r="H3" s="54"/>
    </row>
    <row r="4" spans="1:8" ht="21.75">
      <c r="A4" s="72" t="s">
        <v>66</v>
      </c>
      <c r="B4" s="72"/>
      <c r="C4" s="72"/>
      <c r="D4" s="72"/>
      <c r="E4" s="72"/>
      <c r="F4" s="72"/>
      <c r="G4" s="72"/>
      <c r="H4" s="72"/>
    </row>
    <row r="5" spans="1:8">
      <c r="A5" s="9"/>
      <c r="B5" s="2"/>
      <c r="C5" s="1"/>
      <c r="D5" s="1"/>
      <c r="E5" s="1"/>
      <c r="F5" s="1"/>
    </row>
    <row r="6" spans="1:8">
      <c r="A6" s="56" t="s">
        <v>2</v>
      </c>
      <c r="B6" s="57" t="s">
        <v>10</v>
      </c>
      <c r="C6" s="57" t="s">
        <v>67</v>
      </c>
      <c r="D6" s="57" t="s">
        <v>71</v>
      </c>
      <c r="E6" s="57" t="s">
        <v>70</v>
      </c>
      <c r="F6" s="57" t="s">
        <v>8</v>
      </c>
      <c r="G6" s="57" t="s">
        <v>3</v>
      </c>
      <c r="H6" s="57" t="s">
        <v>4</v>
      </c>
    </row>
    <row r="7" spans="1:8">
      <c r="A7" s="56"/>
      <c r="B7" s="56"/>
      <c r="C7" s="56"/>
      <c r="D7" s="56"/>
      <c r="E7" s="56"/>
      <c r="F7" s="56"/>
      <c r="G7" s="56"/>
      <c r="H7" s="56"/>
    </row>
    <row r="8" spans="1:8">
      <c r="A8" s="56"/>
      <c r="B8" s="56"/>
      <c r="C8" s="56"/>
      <c r="D8" s="56"/>
      <c r="E8" s="56"/>
      <c r="F8" s="56"/>
      <c r="G8" s="56"/>
      <c r="H8" s="56"/>
    </row>
    <row r="9" spans="1:8" ht="15.75">
      <c r="A9" s="10">
        <v>1</v>
      </c>
      <c r="B9" s="3" t="s">
        <v>11</v>
      </c>
      <c r="C9" s="14">
        <f>+[1]Ashad!C9+'[1]Till Jesth'!C9</f>
        <v>158366481</v>
      </c>
      <c r="D9" s="14">
        <f>+[1]Ashad!D9+'[1]Till Jesth'!D9</f>
        <v>32004488</v>
      </c>
      <c r="E9" s="14">
        <f>+[1]Ashad!E9+'[1]Till Jesth'!E9</f>
        <v>5582722</v>
      </c>
      <c r="F9" s="14">
        <f>+[1]Ashad!F9+'[1]Till Jesth'!F9</f>
        <v>4984307</v>
      </c>
      <c r="G9" s="5">
        <f>+F9+E9+D9</f>
        <v>42571517</v>
      </c>
      <c r="H9" s="4">
        <f>+G9+C9</f>
        <v>200937998</v>
      </c>
    </row>
    <row r="10" spans="1:8" ht="15.75">
      <c r="A10" s="10">
        <f>+A9+1</f>
        <v>2</v>
      </c>
      <c r="B10" s="3" t="s">
        <v>12</v>
      </c>
      <c r="C10" s="4">
        <f>+[1]Ashad!C10+'[1]Till Jesth'!C10</f>
        <v>317694439</v>
      </c>
      <c r="D10" s="4">
        <f>+[1]Ashad!D10+'[1]Till Jesth'!D10</f>
        <v>44044531</v>
      </c>
      <c r="E10" s="4">
        <f>+[1]Ashad!E10+'[1]Till Jesth'!E10</f>
        <v>132418679</v>
      </c>
      <c r="F10" s="4">
        <f>+[1]Ashad!F10+'[1]Till Jesth'!F10</f>
        <v>6582579</v>
      </c>
      <c r="G10" s="5">
        <f>+F10+E10+D10</f>
        <v>183045789</v>
      </c>
      <c r="H10" s="4">
        <f t="shared" ref="H10:H25" si="0">+G10+C10</f>
        <v>500740228</v>
      </c>
    </row>
    <row r="11" spans="1:8" ht="15.75">
      <c r="A11" s="10">
        <f t="shared" ref="A11:A25" si="1">+A10+1</f>
        <v>3</v>
      </c>
      <c r="B11" s="3" t="s">
        <v>13</v>
      </c>
      <c r="C11" s="41">
        <f>+[1]Ashad!C11+'[1]Till Jesth'!C11</f>
        <v>80792495</v>
      </c>
      <c r="D11" s="41">
        <f>+[1]Ashad!D11+'[1]Till Jesth'!D11</f>
        <v>14858487</v>
      </c>
      <c r="E11" s="41">
        <f>+[1]Ashad!E11+'[1]Till Jesth'!E11</f>
        <v>1443369</v>
      </c>
      <c r="F11" s="41">
        <f>+[1]Ashad!F11+'[1]Till Jesth'!F11</f>
        <v>2190212</v>
      </c>
      <c r="G11" s="5">
        <f t="shared" ref="G11:G25" si="2">+F11+E11+D11</f>
        <v>18492068</v>
      </c>
      <c r="H11" s="41">
        <f t="shared" si="0"/>
        <v>99284563</v>
      </c>
    </row>
    <row r="12" spans="1:8" ht="15.75">
      <c r="A12" s="10">
        <f t="shared" si="1"/>
        <v>4</v>
      </c>
      <c r="B12" s="3" t="s">
        <v>14</v>
      </c>
      <c r="C12" s="4">
        <f>+[1]Ashad!C12+'[1]Till Jesth'!C12</f>
        <v>120786917</v>
      </c>
      <c r="D12" s="4">
        <f>+[1]Ashad!D12+'[1]Till Jesth'!D12</f>
        <v>27982517</v>
      </c>
      <c r="E12" s="4">
        <f>+[1]Ashad!E12+'[1]Till Jesth'!E12</f>
        <v>8306203</v>
      </c>
      <c r="F12" s="4">
        <f>+[1]Ashad!F12+'[1]Till Jesth'!F12</f>
        <v>1616689</v>
      </c>
      <c r="G12" s="5">
        <f t="shared" si="2"/>
        <v>37905409</v>
      </c>
      <c r="H12" s="4">
        <f t="shared" si="0"/>
        <v>158692326</v>
      </c>
    </row>
    <row r="13" spans="1:8" ht="15.75">
      <c r="A13" s="10">
        <f t="shared" si="1"/>
        <v>5</v>
      </c>
      <c r="B13" s="3" t="s">
        <v>15</v>
      </c>
      <c r="C13" s="41">
        <f>+[1]Ashad!C13+'[1]Till Jesth'!C13</f>
        <v>455390667</v>
      </c>
      <c r="D13" s="41">
        <f>+[1]Ashad!D13+'[1]Till Jesth'!D13</f>
        <v>71609774</v>
      </c>
      <c r="E13" s="41">
        <f>+[1]Ashad!E13+'[1]Till Jesth'!E13</f>
        <v>757882603</v>
      </c>
      <c r="F13" s="41">
        <f>+[1]Ashad!F13+'[1]Till Jesth'!F13</f>
        <v>61507861</v>
      </c>
      <c r="G13" s="5">
        <f t="shared" si="2"/>
        <v>891000238</v>
      </c>
      <c r="H13" s="41">
        <f t="shared" si="0"/>
        <v>1346390905</v>
      </c>
    </row>
    <row r="14" spans="1:8" ht="15.75">
      <c r="A14" s="10">
        <f t="shared" si="1"/>
        <v>6</v>
      </c>
      <c r="B14" s="3" t="s">
        <v>16</v>
      </c>
      <c r="C14" s="4">
        <f>+[1]Ashad!C14+'[1]Till Jesth'!C14</f>
        <v>1447547833</v>
      </c>
      <c r="D14" s="4">
        <f>+[1]Ashad!D14+'[1]Till Jesth'!D14</f>
        <v>65651505</v>
      </c>
      <c r="E14" s="4">
        <f>+[1]Ashad!E14+'[1]Till Jesth'!E14</f>
        <v>1275842531</v>
      </c>
      <c r="F14" s="4">
        <f>+[1]Ashad!F14+'[1]Till Jesth'!F14</f>
        <v>47148532</v>
      </c>
      <c r="G14" s="5">
        <f t="shared" si="2"/>
        <v>1388642568</v>
      </c>
      <c r="H14" s="4">
        <f t="shared" si="0"/>
        <v>2836190401</v>
      </c>
    </row>
    <row r="15" spans="1:8" ht="15.75">
      <c r="A15" s="10">
        <f t="shared" si="1"/>
        <v>7</v>
      </c>
      <c r="B15" s="3" t="s">
        <v>18</v>
      </c>
      <c r="C15" s="41">
        <f>+[1]Ashad!C15+'[1]Till Jesth'!C15</f>
        <v>720218866</v>
      </c>
      <c r="D15" s="41">
        <f>+[1]Ashad!D15+'[1]Till Jesth'!D15</f>
        <v>51053333</v>
      </c>
      <c r="E15" s="41">
        <f>+[1]Ashad!E15+'[1]Till Jesth'!E15</f>
        <v>287253651</v>
      </c>
      <c r="F15" s="41">
        <f>+[1]Ashad!F15+'[1]Till Jesth'!F15</f>
        <v>1826591</v>
      </c>
      <c r="G15" s="5">
        <f t="shared" si="2"/>
        <v>340133575</v>
      </c>
      <c r="H15" s="4">
        <f>+G15+C15</f>
        <v>1060352441</v>
      </c>
    </row>
    <row r="16" spans="1:8" ht="15.75">
      <c r="A16" s="10">
        <f t="shared" si="1"/>
        <v>8</v>
      </c>
      <c r="B16" s="3" t="s">
        <v>17</v>
      </c>
      <c r="C16" s="41">
        <f>+[1]Ashad!C16+'[1]Till Jesth'!C16</f>
        <v>0</v>
      </c>
      <c r="D16" s="41">
        <f>+[1]Ashad!D16+'[1]Till Jesth'!D16</f>
        <v>215389815</v>
      </c>
      <c r="E16" s="41">
        <f>+[1]Ashad!E16+'[1]Till Jesth'!E16</f>
        <v>0</v>
      </c>
      <c r="F16" s="41">
        <f>+[1]Ashad!F16+'[1]Till Jesth'!F16</f>
        <v>975000</v>
      </c>
      <c r="G16" s="5">
        <f t="shared" si="2"/>
        <v>216364815</v>
      </c>
      <c r="H16" s="41">
        <f t="shared" si="0"/>
        <v>216364815</v>
      </c>
    </row>
    <row r="17" spans="1:8" ht="15.75">
      <c r="A17" s="10">
        <f t="shared" si="1"/>
        <v>9</v>
      </c>
      <c r="B17" s="3" t="s">
        <v>20</v>
      </c>
      <c r="C17" s="41">
        <f>+[1]Ashad!C17+'[1]Till Jesth'!C17</f>
        <v>426999421</v>
      </c>
      <c r="D17" s="41">
        <f>+[1]Ashad!D17+'[1]Till Jesth'!D17</f>
        <v>76628944</v>
      </c>
      <c r="E17" s="41">
        <f>+[1]Ashad!E17+'[1]Till Jesth'!E17</f>
        <v>160206406</v>
      </c>
      <c r="F17" s="41">
        <f>+[1]Ashad!F17+'[1]Till Jesth'!F17</f>
        <v>50419017</v>
      </c>
      <c r="G17" s="5">
        <f t="shared" si="2"/>
        <v>287254367</v>
      </c>
      <c r="H17" s="42">
        <f t="shared" si="0"/>
        <v>714253788</v>
      </c>
    </row>
    <row r="18" spans="1:8" ht="15.75">
      <c r="A18" s="10">
        <f t="shared" si="1"/>
        <v>10</v>
      </c>
      <c r="B18" s="3" t="s">
        <v>19</v>
      </c>
      <c r="C18" s="4">
        <f>+[1]Ashad!C18+'[1]Till Jesth'!C18</f>
        <v>345539248</v>
      </c>
      <c r="D18" s="4">
        <f>+[1]Ashad!D18+'[1]Till Jesth'!D18</f>
        <v>68293380</v>
      </c>
      <c r="E18" s="4">
        <f>+[1]Ashad!E18+'[1]Till Jesth'!E18</f>
        <v>29315377</v>
      </c>
      <c r="F18" s="4">
        <f>+[1]Ashad!F18+'[1]Till Jesth'!F18</f>
        <v>13219264</v>
      </c>
      <c r="G18" s="5">
        <f t="shared" si="2"/>
        <v>110828021</v>
      </c>
      <c r="H18" s="4">
        <f t="shared" si="0"/>
        <v>456367269</v>
      </c>
    </row>
    <row r="19" spans="1:8" ht="15.75">
      <c r="A19" s="10">
        <f t="shared" si="1"/>
        <v>11</v>
      </c>
      <c r="B19" s="3" t="s">
        <v>21</v>
      </c>
      <c r="C19" s="4">
        <f>+[1]Ashad!C19+'[1]Till Jesth'!C19</f>
        <v>23104511</v>
      </c>
      <c r="D19" s="4">
        <f>+[1]Ashad!D19+'[1]Till Jesth'!D19</f>
        <v>3575575</v>
      </c>
      <c r="E19" s="4">
        <f>+[1]Ashad!E19+'[1]Till Jesth'!E19</f>
        <v>449830</v>
      </c>
      <c r="F19" s="4">
        <f>+[1]Ashad!F19+'[1]Till Jesth'!F19</f>
        <v>1663363</v>
      </c>
      <c r="G19" s="5">
        <f t="shared" si="2"/>
        <v>5688768</v>
      </c>
      <c r="H19" s="4">
        <f t="shared" si="0"/>
        <v>28793279</v>
      </c>
    </row>
    <row r="20" spans="1:8" ht="15.75">
      <c r="A20" s="10">
        <f t="shared" si="1"/>
        <v>12</v>
      </c>
      <c r="B20" s="3" t="s">
        <v>22</v>
      </c>
      <c r="C20" s="4">
        <f>+[1]Ashad!C20+'[1]Till Jesth'!C20</f>
        <v>86120038</v>
      </c>
      <c r="D20" s="4">
        <f>+[1]Ashad!D20+'[1]Till Jesth'!D20</f>
        <v>16825869</v>
      </c>
      <c r="E20" s="4">
        <f>+[1]Ashad!E20+'[1]Till Jesth'!E20</f>
        <v>4444667</v>
      </c>
      <c r="F20" s="4">
        <f>+[1]Ashad!F20+'[1]Till Jesth'!F20</f>
        <v>3547308</v>
      </c>
      <c r="G20" s="5">
        <f t="shared" si="2"/>
        <v>24817844</v>
      </c>
      <c r="H20" s="4">
        <f t="shared" si="0"/>
        <v>110937882</v>
      </c>
    </row>
    <row r="21" spans="1:8" ht="15.75">
      <c r="A21" s="10">
        <f t="shared" si="1"/>
        <v>13</v>
      </c>
      <c r="B21" s="3" t="s">
        <v>23</v>
      </c>
      <c r="C21" s="4">
        <f>+[1]Ashad!C21+'[1]Till Jesth'!C21</f>
        <v>175581069</v>
      </c>
      <c r="D21" s="4">
        <f>+[1]Ashad!D21+'[1]Till Jesth'!D21</f>
        <v>26103720</v>
      </c>
      <c r="E21" s="4">
        <f>+[1]Ashad!E21+'[1]Till Jesth'!E21</f>
        <v>5466315</v>
      </c>
      <c r="F21" s="4">
        <f>+[1]Ashad!F21+'[1]Till Jesth'!F21</f>
        <v>20748444</v>
      </c>
      <c r="G21" s="5">
        <f t="shared" si="2"/>
        <v>52318479</v>
      </c>
      <c r="H21" s="4">
        <f t="shared" si="0"/>
        <v>227899548</v>
      </c>
    </row>
    <row r="22" spans="1:8" ht="15.75">
      <c r="A22" s="10">
        <f t="shared" si="1"/>
        <v>14</v>
      </c>
      <c r="B22" s="3" t="s">
        <v>5</v>
      </c>
      <c r="C22" s="43">
        <f>+[1]Ashad!C22+'[1]Till Jesth'!C22</f>
        <v>90960813</v>
      </c>
      <c r="D22" s="43">
        <f>+[1]Ashad!D22+'[1]Till Jesth'!D22</f>
        <v>13181824</v>
      </c>
      <c r="E22" s="43">
        <f>+[1]Ashad!E22+'[1]Till Jesth'!E22</f>
        <v>4550697</v>
      </c>
      <c r="F22" s="43">
        <f>+[1]Ashad!F22+'[1]Till Jesth'!F22</f>
        <v>11092552</v>
      </c>
      <c r="G22" s="5">
        <f t="shared" si="2"/>
        <v>28825073</v>
      </c>
      <c r="H22" s="4">
        <f t="shared" si="0"/>
        <v>119785886</v>
      </c>
    </row>
    <row r="23" spans="1:8" ht="15.75">
      <c r="A23" s="10">
        <f t="shared" si="1"/>
        <v>15</v>
      </c>
      <c r="B23" s="44" t="s">
        <v>24</v>
      </c>
      <c r="C23" s="4">
        <f>+[1]Ashad!C23+'[1]Till Jesth'!C23</f>
        <v>37628379</v>
      </c>
      <c r="D23" s="4">
        <f>+[1]Ashad!D23+'[1]Till Jesth'!D23</f>
        <v>5677957</v>
      </c>
      <c r="E23" s="4">
        <f>+[1]Ashad!E23+'[1]Till Jesth'!E23</f>
        <v>1147604</v>
      </c>
      <c r="F23" s="4">
        <f>+[1]Ashad!F23+'[1]Till Jesth'!F23</f>
        <v>3408912</v>
      </c>
      <c r="G23" s="5">
        <f t="shared" si="2"/>
        <v>10234473</v>
      </c>
      <c r="H23" s="4">
        <f t="shared" si="0"/>
        <v>47862852</v>
      </c>
    </row>
    <row r="24" spans="1:8" ht="15.75">
      <c r="A24" s="45">
        <f t="shared" si="1"/>
        <v>16</v>
      </c>
      <c r="B24" s="3" t="s">
        <v>25</v>
      </c>
      <c r="C24" s="41">
        <f>+[1]Ashad!C24+'[1]Till Jesth'!C24</f>
        <v>117729817</v>
      </c>
      <c r="D24" s="41">
        <f>+[1]Ashad!D24+'[1]Till Jesth'!D24</f>
        <v>2230830</v>
      </c>
      <c r="E24" s="41">
        <f>+[1]Ashad!E24+'[1]Till Jesth'!E24</f>
        <v>0</v>
      </c>
      <c r="F24" s="41">
        <f>+[1]Ashad!F24+'[1]Till Jesth'!F24</f>
        <v>5499583</v>
      </c>
      <c r="G24" s="46">
        <f t="shared" si="2"/>
        <v>7730413</v>
      </c>
      <c r="H24" s="41">
        <f t="shared" si="0"/>
        <v>125460230</v>
      </c>
    </row>
    <row r="25" spans="1:8" ht="15.75">
      <c r="A25" s="10">
        <f t="shared" si="1"/>
        <v>17</v>
      </c>
      <c r="B25" s="6" t="s">
        <v>26</v>
      </c>
      <c r="C25" s="14">
        <f>+[1]Ashad!C25+'[1]Till Jesth'!C25</f>
        <v>346686178</v>
      </c>
      <c r="D25" s="14">
        <f>+[1]Ashad!D25+'[1]Till Jesth'!D25</f>
        <v>5662905</v>
      </c>
      <c r="E25" s="14">
        <f>+[1]Ashad!E25+'[1]Till Jesth'!E25</f>
        <v>0</v>
      </c>
      <c r="F25" s="14">
        <f>+[1]Ashad!F25+'[1]Till Jesth'!F25</f>
        <v>3328307</v>
      </c>
      <c r="G25" s="5">
        <f t="shared" si="2"/>
        <v>8991212</v>
      </c>
      <c r="H25" s="4">
        <f t="shared" si="0"/>
        <v>355677390</v>
      </c>
    </row>
    <row r="26" spans="1:8" ht="16.5" thickBot="1">
      <c r="A26" s="68" t="s">
        <v>9</v>
      </c>
      <c r="B26" s="69"/>
      <c r="C26" s="47">
        <f>SUM(C9:C25)</f>
        <v>4951147172</v>
      </c>
      <c r="D26" s="47">
        <f t="shared" ref="D26:H26" si="3">SUM(D9:D25)</f>
        <v>740775454</v>
      </c>
      <c r="E26" s="47">
        <f t="shared" si="3"/>
        <v>2674310654</v>
      </c>
      <c r="F26" s="47">
        <f t="shared" si="3"/>
        <v>239758521</v>
      </c>
      <c r="G26" s="47">
        <f t="shared" si="3"/>
        <v>3654844629</v>
      </c>
      <c r="H26" s="47">
        <f t="shared" si="3"/>
        <v>8605991801</v>
      </c>
    </row>
    <row r="27" spans="1:8" ht="16.5" thickTop="1">
      <c r="A27" s="60" t="s">
        <v>32</v>
      </c>
      <c r="B27" s="60"/>
      <c r="C27" s="7">
        <v>5500310000</v>
      </c>
      <c r="D27" s="8"/>
      <c r="E27" s="8"/>
      <c r="F27" s="8"/>
      <c r="G27" s="7"/>
      <c r="H27" s="7"/>
    </row>
    <row r="28" spans="1:8" ht="15.75">
      <c r="A28" s="60" t="s">
        <v>68</v>
      </c>
      <c r="B28" s="60"/>
      <c r="C28" s="7">
        <f>+C26</f>
        <v>4951147172</v>
      </c>
      <c r="D28" s="7">
        <f t="shared" ref="D28:F28" si="4">+D26</f>
        <v>740775454</v>
      </c>
      <c r="E28" s="7">
        <f t="shared" si="4"/>
        <v>2674310654</v>
      </c>
      <c r="F28" s="7">
        <f t="shared" si="4"/>
        <v>239758521</v>
      </c>
      <c r="G28" s="7">
        <f>SUM(F28+E28+D28)</f>
        <v>3654844629</v>
      </c>
      <c r="H28" s="7">
        <f>+H26</f>
        <v>8605991801</v>
      </c>
    </row>
    <row r="29" spans="1:8" ht="15.75">
      <c r="A29" s="70" t="s">
        <v>69</v>
      </c>
      <c r="B29" s="71"/>
      <c r="C29" s="48">
        <v>0.9002</v>
      </c>
      <c r="D29" s="49"/>
      <c r="E29" s="49"/>
      <c r="F29" s="49"/>
      <c r="G29" s="50"/>
      <c r="H29" s="50"/>
    </row>
  </sheetData>
  <mergeCells count="16">
    <mergeCell ref="A29:B29"/>
    <mergeCell ref="A1:H1"/>
    <mergeCell ref="A2:H2"/>
    <mergeCell ref="A3:H3"/>
    <mergeCell ref="A4:H4"/>
    <mergeCell ref="A6:A8"/>
    <mergeCell ref="B6:B8"/>
    <mergeCell ref="C6:C8"/>
    <mergeCell ref="D6:D8"/>
    <mergeCell ref="E6:E8"/>
    <mergeCell ref="F6:F8"/>
    <mergeCell ref="G6:G8"/>
    <mergeCell ref="H6:H8"/>
    <mergeCell ref="A26:B26"/>
    <mergeCell ref="A27:B27"/>
    <mergeCell ref="A28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 rajasho till baishakh (2)</vt:lpstr>
      <vt:lpstr>Total rajasho till baishakh</vt:lpstr>
      <vt:lpstr>Till Chaitra</vt:lpstr>
      <vt:lpstr>8 month report</vt:lpstr>
      <vt:lpstr>70-71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Shashi Panthi</dc:creator>
  <cp:lastModifiedBy>Sasi</cp:lastModifiedBy>
  <cp:lastPrinted>2016-03-06T05:07:04Z</cp:lastPrinted>
  <dcterms:created xsi:type="dcterms:W3CDTF">2012-07-19T10:12:06Z</dcterms:created>
  <dcterms:modified xsi:type="dcterms:W3CDTF">2016-08-12T07:39:35Z</dcterms:modified>
</cp:coreProperties>
</file>