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 NOT DELETE\"/>
    </mc:Choice>
  </mc:AlternateContent>
  <bookViews>
    <workbookView xWindow="-120" yWindow="-120" windowWidth="20730" windowHeight="11160" activeTab="4"/>
  </bookViews>
  <sheets>
    <sheet name="Sheet1" sheetId="1" r:id="rId1"/>
    <sheet name="Final" sheetId="2" r:id="rId2"/>
    <sheet name="चालु" sheetId="3" r:id="rId3"/>
    <sheet name="Sheet2" sheetId="5" r:id="rId4"/>
    <sheet name="बक्यौता" sheetId="4" r:id="rId5"/>
  </sheets>
  <externalReferences>
    <externalReference r:id="rId6"/>
    <externalReference r:id="rId7"/>
  </externalReferences>
  <definedNames>
    <definedName name="_xlnm._FilterDatabase" localSheetId="1" hidden="1">Final!$A$7:$R$759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8" i="2" l="1"/>
  <c r="H836" i="2" l="1"/>
  <c r="I836" i="2"/>
  <c r="J836" i="2"/>
  <c r="K836" i="2"/>
  <c r="L836" i="2"/>
  <c r="M836" i="2"/>
  <c r="N836" i="2"/>
  <c r="O836" i="2"/>
  <c r="P836" i="2"/>
  <c r="Q836" i="2"/>
  <c r="R836" i="2"/>
  <c r="G836" i="2"/>
  <c r="F836" i="2"/>
  <c r="E836" i="2"/>
  <c r="D836" i="2"/>
  <c r="H817" i="2"/>
  <c r="I817" i="2"/>
  <c r="J817" i="2"/>
  <c r="K817" i="2"/>
  <c r="L817" i="2"/>
  <c r="M817" i="2"/>
  <c r="N817" i="2"/>
  <c r="O817" i="2"/>
  <c r="P817" i="2"/>
  <c r="Q817" i="2"/>
  <c r="R817" i="2"/>
  <c r="G817" i="2"/>
  <c r="E817" i="2"/>
  <c r="D817" i="2"/>
  <c r="F817" i="2" s="1"/>
  <c r="H810" i="2"/>
  <c r="I810" i="2"/>
  <c r="J810" i="2"/>
  <c r="K810" i="2"/>
  <c r="L810" i="2"/>
  <c r="M810" i="2"/>
  <c r="N810" i="2"/>
  <c r="O810" i="2"/>
  <c r="P810" i="2"/>
  <c r="Q810" i="2"/>
  <c r="R810" i="2"/>
  <c r="G810" i="2"/>
  <c r="E810" i="2"/>
  <c r="D810" i="2"/>
  <c r="H773" i="2"/>
  <c r="I773" i="2"/>
  <c r="J773" i="2"/>
  <c r="K773" i="2"/>
  <c r="L773" i="2"/>
  <c r="M773" i="2"/>
  <c r="N773" i="2"/>
  <c r="O773" i="2"/>
  <c r="P773" i="2"/>
  <c r="Q773" i="2"/>
  <c r="R773" i="2"/>
  <c r="G773" i="2"/>
  <c r="E773" i="2"/>
  <c r="D773" i="2"/>
  <c r="F773" i="2" s="1"/>
  <c r="H795" i="2"/>
  <c r="I795" i="2"/>
  <c r="J795" i="2"/>
  <c r="K795" i="2"/>
  <c r="L795" i="2"/>
  <c r="M795" i="2"/>
  <c r="N795" i="2"/>
  <c r="O795" i="2"/>
  <c r="P795" i="2"/>
  <c r="Q795" i="2"/>
  <c r="R795" i="2"/>
  <c r="F795" i="2"/>
  <c r="G795" i="2"/>
  <c r="E795" i="2"/>
  <c r="D795" i="2"/>
  <c r="H771" i="2"/>
  <c r="I771" i="2"/>
  <c r="J771" i="2"/>
  <c r="K771" i="2"/>
  <c r="L771" i="2"/>
  <c r="M771" i="2"/>
  <c r="N771" i="2"/>
  <c r="O771" i="2"/>
  <c r="P771" i="2"/>
  <c r="Q771" i="2"/>
  <c r="R771" i="2"/>
  <c r="G771" i="2"/>
  <c r="E771" i="2"/>
  <c r="D771" i="2"/>
  <c r="F771" i="2" s="1"/>
  <c r="F767" i="2"/>
  <c r="F768" i="2"/>
  <c r="F769" i="2"/>
  <c r="F770" i="2"/>
  <c r="F772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8" i="2"/>
  <c r="F819" i="2"/>
  <c r="F820" i="2"/>
  <c r="F821" i="2"/>
  <c r="F822" i="2"/>
  <c r="F823" i="2"/>
  <c r="F824" i="2"/>
  <c r="F825" i="2"/>
  <c r="F826" i="2"/>
  <c r="H766" i="2"/>
  <c r="I766" i="2"/>
  <c r="J766" i="2"/>
  <c r="K766" i="2"/>
  <c r="L766" i="2"/>
  <c r="M766" i="2"/>
  <c r="N766" i="2"/>
  <c r="O766" i="2"/>
  <c r="P766" i="2"/>
  <c r="Q766" i="2"/>
  <c r="R766" i="2"/>
  <c r="G766" i="2"/>
  <c r="E766" i="2"/>
  <c r="F766" i="2" s="1"/>
  <c r="D766" i="2"/>
  <c r="H670" i="2"/>
  <c r="I670" i="2"/>
  <c r="J670" i="2"/>
  <c r="K670" i="2"/>
  <c r="L670" i="2"/>
  <c r="N670" i="2"/>
  <c r="O670" i="2"/>
  <c r="P670" i="2"/>
  <c r="G670" i="2"/>
  <c r="E670" i="2"/>
  <c r="H591" i="2"/>
  <c r="I591" i="2"/>
  <c r="J591" i="2"/>
  <c r="K591" i="2"/>
  <c r="L591" i="2"/>
  <c r="N591" i="2"/>
  <c r="O591" i="2"/>
  <c r="P591" i="2"/>
  <c r="G591" i="2"/>
  <c r="E591" i="2"/>
  <c r="H481" i="2"/>
  <c r="I481" i="2"/>
  <c r="J481" i="2"/>
  <c r="K481" i="2"/>
  <c r="L481" i="2"/>
  <c r="N481" i="2"/>
  <c r="O481" i="2"/>
  <c r="P481" i="2"/>
  <c r="G481" i="2"/>
  <c r="E481" i="2"/>
  <c r="H395" i="2"/>
  <c r="I395" i="2"/>
  <c r="J395" i="2"/>
  <c r="K395" i="2"/>
  <c r="L395" i="2"/>
  <c r="N395" i="2"/>
  <c r="O395" i="2"/>
  <c r="P395" i="2"/>
  <c r="G395" i="2"/>
  <c r="E395" i="2"/>
  <c r="H275" i="2"/>
  <c r="I275" i="2"/>
  <c r="J275" i="2"/>
  <c r="K275" i="2"/>
  <c r="L275" i="2"/>
  <c r="N275" i="2"/>
  <c r="O275" i="2"/>
  <c r="P275" i="2"/>
  <c r="G275" i="2"/>
  <c r="E275" i="2"/>
  <c r="E146" i="2"/>
  <c r="G146" i="2"/>
  <c r="H146" i="2"/>
  <c r="I146" i="2"/>
  <c r="J146" i="2"/>
  <c r="K146" i="2"/>
  <c r="L146" i="2"/>
  <c r="N146" i="2"/>
  <c r="O146" i="2"/>
  <c r="P146" i="2"/>
  <c r="E8" i="2"/>
  <c r="G8" i="2"/>
  <c r="G759" i="2" s="1"/>
  <c r="H8" i="2"/>
  <c r="H759" i="2" s="1"/>
  <c r="I8" i="2"/>
  <c r="J8" i="2"/>
  <c r="J759" i="2" s="1"/>
  <c r="K8" i="2"/>
  <c r="L8" i="2"/>
  <c r="N8" i="2"/>
  <c r="O8" i="2"/>
  <c r="P8" i="2"/>
  <c r="P759" i="2" l="1"/>
  <c r="L759" i="2"/>
  <c r="O759" i="2"/>
  <c r="K759" i="2"/>
  <c r="E759" i="2"/>
  <c r="N759" i="2"/>
  <c r="I759" i="2"/>
  <c r="F751" i="3"/>
  <c r="Q758" i="2" l="1"/>
  <c r="M758" i="2"/>
  <c r="Q757" i="2"/>
  <c r="M757" i="2"/>
  <c r="Q756" i="2"/>
  <c r="M756" i="2"/>
  <c r="Q755" i="2"/>
  <c r="M755" i="2"/>
  <c r="Q754" i="2"/>
  <c r="M754" i="2"/>
  <c r="Q753" i="2"/>
  <c r="M753" i="2"/>
  <c r="Q752" i="2"/>
  <c r="M752" i="2"/>
  <c r="Q751" i="2"/>
  <c r="M751" i="2"/>
  <c r="Q750" i="2"/>
  <c r="M750" i="2"/>
  <c r="Q749" i="2"/>
  <c r="M749" i="2"/>
  <c r="Q748" i="2"/>
  <c r="M748" i="2"/>
  <c r="Q747" i="2"/>
  <c r="M747" i="2"/>
  <c r="Q746" i="2"/>
  <c r="M746" i="2"/>
  <c r="Q745" i="2"/>
  <c r="M745" i="2"/>
  <c r="Q744" i="2"/>
  <c r="M744" i="2"/>
  <c r="Q743" i="2"/>
  <c r="M743" i="2"/>
  <c r="Q742" i="2"/>
  <c r="M742" i="2"/>
  <c r="Q741" i="2"/>
  <c r="M741" i="2"/>
  <c r="Q740" i="2"/>
  <c r="M740" i="2"/>
  <c r="Q739" i="2"/>
  <c r="M739" i="2"/>
  <c r="Q738" i="2"/>
  <c r="M738" i="2"/>
  <c r="Q737" i="2"/>
  <c r="M737" i="2"/>
  <c r="Q736" i="2"/>
  <c r="M736" i="2"/>
  <c r="Q735" i="2"/>
  <c r="M735" i="2"/>
  <c r="Q734" i="2"/>
  <c r="M734" i="2"/>
  <c r="Q733" i="2"/>
  <c r="M733" i="2"/>
  <c r="Q732" i="2"/>
  <c r="M732" i="2"/>
  <c r="Q731" i="2"/>
  <c r="M731" i="2"/>
  <c r="Q730" i="2"/>
  <c r="M730" i="2"/>
  <c r="Q729" i="2"/>
  <c r="M729" i="2"/>
  <c r="Q728" i="2"/>
  <c r="M728" i="2"/>
  <c r="Q727" i="2"/>
  <c r="M727" i="2"/>
  <c r="Q726" i="2"/>
  <c r="M726" i="2"/>
  <c r="Q725" i="2"/>
  <c r="M725" i="2"/>
  <c r="Q724" i="2"/>
  <c r="M724" i="2"/>
  <c r="Q723" i="2"/>
  <c r="M723" i="2"/>
  <c r="Q722" i="2"/>
  <c r="M722" i="2"/>
  <c r="Q721" i="2"/>
  <c r="M721" i="2"/>
  <c r="Q720" i="2"/>
  <c r="M720" i="2"/>
  <c r="Q719" i="2"/>
  <c r="M719" i="2"/>
  <c r="Q718" i="2"/>
  <c r="M718" i="2"/>
  <c r="Q717" i="2"/>
  <c r="M717" i="2"/>
  <c r="Q716" i="2"/>
  <c r="M716" i="2"/>
  <c r="Q715" i="2"/>
  <c r="M715" i="2"/>
  <c r="Q714" i="2"/>
  <c r="M714" i="2"/>
  <c r="Q713" i="2"/>
  <c r="M713" i="2"/>
  <c r="Q712" i="2"/>
  <c r="M712" i="2"/>
  <c r="Q711" i="2"/>
  <c r="M711" i="2"/>
  <c r="Q710" i="2"/>
  <c r="M710" i="2"/>
  <c r="Q709" i="2"/>
  <c r="M709" i="2"/>
  <c r="Q708" i="2"/>
  <c r="M708" i="2"/>
  <c r="Q707" i="2"/>
  <c r="M707" i="2"/>
  <c r="Q706" i="2"/>
  <c r="M706" i="2"/>
  <c r="Q705" i="2"/>
  <c r="M705" i="2"/>
  <c r="Q704" i="2"/>
  <c r="M704" i="2"/>
  <c r="Q703" i="2"/>
  <c r="M703" i="2"/>
  <c r="Q702" i="2"/>
  <c r="M702" i="2"/>
  <c r="Q701" i="2"/>
  <c r="M701" i="2"/>
  <c r="Q700" i="2"/>
  <c r="M700" i="2"/>
  <c r="Q699" i="2"/>
  <c r="M699" i="2"/>
  <c r="Q698" i="2"/>
  <c r="M698" i="2"/>
  <c r="Q697" i="2"/>
  <c r="M697" i="2"/>
  <c r="Q696" i="2"/>
  <c r="M696" i="2"/>
  <c r="Q695" i="2"/>
  <c r="M695" i="2"/>
  <c r="Q694" i="2"/>
  <c r="M694" i="2"/>
  <c r="Q693" i="2"/>
  <c r="M693" i="2"/>
  <c r="Q692" i="2"/>
  <c r="M692" i="2"/>
  <c r="Q691" i="2"/>
  <c r="M691" i="2"/>
  <c r="Q690" i="2"/>
  <c r="M690" i="2"/>
  <c r="Q689" i="2"/>
  <c r="M689" i="2"/>
  <c r="Q688" i="2"/>
  <c r="M688" i="2"/>
  <c r="Q687" i="2"/>
  <c r="M687" i="2"/>
  <c r="Q686" i="2"/>
  <c r="M686" i="2"/>
  <c r="Q685" i="2"/>
  <c r="M685" i="2"/>
  <c r="Q684" i="2"/>
  <c r="M684" i="2"/>
  <c r="Q683" i="2"/>
  <c r="M683" i="2"/>
  <c r="Q682" i="2"/>
  <c r="M682" i="2"/>
  <c r="Q681" i="2"/>
  <c r="M681" i="2"/>
  <c r="Q680" i="2"/>
  <c r="M680" i="2"/>
  <c r="Q679" i="2"/>
  <c r="M679" i="2"/>
  <c r="Q678" i="2"/>
  <c r="M678" i="2"/>
  <c r="Q677" i="2"/>
  <c r="M677" i="2"/>
  <c r="Q676" i="2"/>
  <c r="M676" i="2"/>
  <c r="Q675" i="2"/>
  <c r="M675" i="2"/>
  <c r="Q674" i="2"/>
  <c r="M674" i="2"/>
  <c r="Q673" i="2"/>
  <c r="M673" i="2"/>
  <c r="Q672" i="2"/>
  <c r="M672" i="2"/>
  <c r="Q671" i="2"/>
  <c r="M671" i="2"/>
  <c r="Q669" i="2"/>
  <c r="M669" i="2"/>
  <c r="Q668" i="2"/>
  <c r="M668" i="2"/>
  <c r="Q667" i="2"/>
  <c r="M667" i="2"/>
  <c r="Q666" i="2"/>
  <c r="M666" i="2"/>
  <c r="Q665" i="2"/>
  <c r="M665" i="2"/>
  <c r="Q664" i="2"/>
  <c r="M664" i="2"/>
  <c r="Q663" i="2"/>
  <c r="M663" i="2"/>
  <c r="Q662" i="2"/>
  <c r="M662" i="2"/>
  <c r="Q661" i="2"/>
  <c r="M661" i="2"/>
  <c r="Q660" i="2"/>
  <c r="M660" i="2"/>
  <c r="Q659" i="2"/>
  <c r="M659" i="2"/>
  <c r="Q658" i="2"/>
  <c r="M658" i="2"/>
  <c r="Q657" i="2"/>
  <c r="M657" i="2"/>
  <c r="Q656" i="2"/>
  <c r="M656" i="2"/>
  <c r="Q655" i="2"/>
  <c r="M655" i="2"/>
  <c r="Q654" i="2"/>
  <c r="M654" i="2"/>
  <c r="Q653" i="2"/>
  <c r="M653" i="2"/>
  <c r="Q652" i="2"/>
  <c r="M652" i="2"/>
  <c r="Q651" i="2"/>
  <c r="M651" i="2"/>
  <c r="Q650" i="2"/>
  <c r="M650" i="2"/>
  <c r="Q649" i="2"/>
  <c r="M649" i="2"/>
  <c r="Q648" i="2"/>
  <c r="M648" i="2"/>
  <c r="Q647" i="2"/>
  <c r="M647" i="2"/>
  <c r="Q646" i="2"/>
  <c r="M646" i="2"/>
  <c r="Q645" i="2"/>
  <c r="M645" i="2"/>
  <c r="Q644" i="2"/>
  <c r="M644" i="2"/>
  <c r="Q643" i="2"/>
  <c r="M643" i="2"/>
  <c r="Q642" i="2"/>
  <c r="M642" i="2"/>
  <c r="Q641" i="2"/>
  <c r="M641" i="2"/>
  <c r="Q640" i="2"/>
  <c r="M640" i="2"/>
  <c r="Q639" i="2"/>
  <c r="M639" i="2"/>
  <c r="Q638" i="2"/>
  <c r="M638" i="2"/>
  <c r="Q637" i="2"/>
  <c r="M637" i="2"/>
  <c r="Q636" i="2"/>
  <c r="M636" i="2"/>
  <c r="Q635" i="2"/>
  <c r="M635" i="2"/>
  <c r="Q634" i="2"/>
  <c r="M634" i="2"/>
  <c r="Q633" i="2"/>
  <c r="M633" i="2"/>
  <c r="Q632" i="2"/>
  <c r="M632" i="2"/>
  <c r="Q631" i="2"/>
  <c r="M631" i="2"/>
  <c r="Q630" i="2"/>
  <c r="M630" i="2"/>
  <c r="Q629" i="2"/>
  <c r="M629" i="2"/>
  <c r="Q628" i="2"/>
  <c r="M628" i="2"/>
  <c r="Q627" i="2"/>
  <c r="M627" i="2"/>
  <c r="Q626" i="2"/>
  <c r="M626" i="2"/>
  <c r="Q625" i="2"/>
  <c r="M625" i="2"/>
  <c r="Q624" i="2"/>
  <c r="M624" i="2"/>
  <c r="Q623" i="2"/>
  <c r="M623" i="2"/>
  <c r="Q622" i="2"/>
  <c r="M622" i="2"/>
  <c r="Q621" i="2"/>
  <c r="M621" i="2"/>
  <c r="Q620" i="2"/>
  <c r="M620" i="2"/>
  <c r="Q619" i="2"/>
  <c r="M619" i="2"/>
  <c r="Q618" i="2"/>
  <c r="M618" i="2"/>
  <c r="Q617" i="2"/>
  <c r="M617" i="2"/>
  <c r="Q616" i="2"/>
  <c r="M616" i="2"/>
  <c r="Q615" i="2"/>
  <c r="M615" i="2"/>
  <c r="Q614" i="2"/>
  <c r="M614" i="2"/>
  <c r="Q613" i="2"/>
  <c r="M613" i="2"/>
  <c r="Q612" i="2"/>
  <c r="M612" i="2"/>
  <c r="Q611" i="2"/>
  <c r="M611" i="2"/>
  <c r="Q610" i="2"/>
  <c r="M610" i="2"/>
  <c r="Q609" i="2"/>
  <c r="M609" i="2"/>
  <c r="Q608" i="2"/>
  <c r="M608" i="2"/>
  <c r="Q607" i="2"/>
  <c r="M607" i="2"/>
  <c r="Q606" i="2"/>
  <c r="M606" i="2"/>
  <c r="Q605" i="2"/>
  <c r="M605" i="2"/>
  <c r="Q604" i="2"/>
  <c r="M604" i="2"/>
  <c r="Q603" i="2"/>
  <c r="M603" i="2"/>
  <c r="Q602" i="2"/>
  <c r="M602" i="2"/>
  <c r="Q601" i="2"/>
  <c r="M601" i="2"/>
  <c r="Q600" i="2"/>
  <c r="M600" i="2"/>
  <c r="Q599" i="2"/>
  <c r="M599" i="2"/>
  <c r="Q598" i="2"/>
  <c r="M598" i="2"/>
  <c r="Q597" i="2"/>
  <c r="M597" i="2"/>
  <c r="Q596" i="2"/>
  <c r="M596" i="2"/>
  <c r="Q595" i="2"/>
  <c r="M595" i="2"/>
  <c r="Q594" i="2"/>
  <c r="M594" i="2"/>
  <c r="Q593" i="2"/>
  <c r="M593" i="2"/>
  <c r="Q592" i="2"/>
  <c r="M592" i="2"/>
  <c r="Q590" i="2"/>
  <c r="M590" i="2"/>
  <c r="Q589" i="2"/>
  <c r="M589" i="2"/>
  <c r="Q588" i="2"/>
  <c r="M588" i="2"/>
  <c r="Q587" i="2"/>
  <c r="M587" i="2"/>
  <c r="Q586" i="2"/>
  <c r="M586" i="2"/>
  <c r="Q585" i="2"/>
  <c r="M585" i="2"/>
  <c r="Q584" i="2"/>
  <c r="M584" i="2"/>
  <c r="Q583" i="2"/>
  <c r="M583" i="2"/>
  <c r="Q582" i="2"/>
  <c r="M582" i="2"/>
  <c r="Q581" i="2"/>
  <c r="M581" i="2"/>
  <c r="Q580" i="2"/>
  <c r="M580" i="2"/>
  <c r="Q579" i="2"/>
  <c r="M579" i="2"/>
  <c r="Q578" i="2"/>
  <c r="M578" i="2"/>
  <c r="Q577" i="2"/>
  <c r="M577" i="2"/>
  <c r="Q576" i="2"/>
  <c r="M576" i="2"/>
  <c r="Q575" i="2"/>
  <c r="M575" i="2"/>
  <c r="Q574" i="2"/>
  <c r="M574" i="2"/>
  <c r="Q573" i="2"/>
  <c r="M573" i="2"/>
  <c r="Q572" i="2"/>
  <c r="M572" i="2"/>
  <c r="Q571" i="2"/>
  <c r="M571" i="2"/>
  <c r="Q570" i="2"/>
  <c r="M570" i="2"/>
  <c r="Q569" i="2"/>
  <c r="M569" i="2"/>
  <c r="Q568" i="2"/>
  <c r="M568" i="2"/>
  <c r="Q567" i="2"/>
  <c r="M567" i="2"/>
  <c r="Q566" i="2"/>
  <c r="M566" i="2"/>
  <c r="Q565" i="2"/>
  <c r="M565" i="2"/>
  <c r="Q564" i="2"/>
  <c r="M564" i="2"/>
  <c r="Q563" i="2"/>
  <c r="M563" i="2"/>
  <c r="Q562" i="2"/>
  <c r="M562" i="2"/>
  <c r="Q561" i="2"/>
  <c r="M561" i="2"/>
  <c r="Q560" i="2"/>
  <c r="M560" i="2"/>
  <c r="Q559" i="2"/>
  <c r="M559" i="2"/>
  <c r="Q558" i="2"/>
  <c r="M558" i="2"/>
  <c r="Q557" i="2"/>
  <c r="M557" i="2"/>
  <c r="Q556" i="2"/>
  <c r="M556" i="2"/>
  <c r="Q555" i="2"/>
  <c r="M555" i="2"/>
  <c r="Q554" i="2"/>
  <c r="M554" i="2"/>
  <c r="Q553" i="2"/>
  <c r="M553" i="2"/>
  <c r="Q552" i="2"/>
  <c r="M552" i="2"/>
  <c r="Q551" i="2"/>
  <c r="M551" i="2"/>
  <c r="Q550" i="2"/>
  <c r="M550" i="2"/>
  <c r="Q549" i="2"/>
  <c r="M549" i="2"/>
  <c r="Q548" i="2"/>
  <c r="M548" i="2"/>
  <c r="Q547" i="2"/>
  <c r="M547" i="2"/>
  <c r="Q546" i="2"/>
  <c r="M546" i="2"/>
  <c r="Q545" i="2"/>
  <c r="M545" i="2"/>
  <c r="Q544" i="2"/>
  <c r="M544" i="2"/>
  <c r="Q543" i="2"/>
  <c r="M543" i="2"/>
  <c r="Q542" i="2"/>
  <c r="M542" i="2"/>
  <c r="Q541" i="2"/>
  <c r="M541" i="2"/>
  <c r="Q540" i="2"/>
  <c r="M540" i="2"/>
  <c r="Q539" i="2"/>
  <c r="M539" i="2"/>
  <c r="Q538" i="2"/>
  <c r="M538" i="2"/>
  <c r="Q537" i="2"/>
  <c r="M537" i="2"/>
  <c r="Q536" i="2"/>
  <c r="M536" i="2"/>
  <c r="Q535" i="2"/>
  <c r="M535" i="2"/>
  <c r="Q534" i="2"/>
  <c r="M534" i="2"/>
  <c r="Q533" i="2"/>
  <c r="M533" i="2"/>
  <c r="Q532" i="2"/>
  <c r="M532" i="2"/>
  <c r="Q531" i="2"/>
  <c r="M531" i="2"/>
  <c r="Q530" i="2"/>
  <c r="M530" i="2"/>
  <c r="Q529" i="2"/>
  <c r="M529" i="2"/>
  <c r="Q528" i="2"/>
  <c r="M528" i="2"/>
  <c r="Q527" i="2"/>
  <c r="M527" i="2"/>
  <c r="Q526" i="2"/>
  <c r="M526" i="2"/>
  <c r="Q525" i="2"/>
  <c r="M525" i="2"/>
  <c r="Q524" i="2"/>
  <c r="M524" i="2"/>
  <c r="Q523" i="2"/>
  <c r="M523" i="2"/>
  <c r="Q522" i="2"/>
  <c r="M522" i="2"/>
  <c r="Q521" i="2"/>
  <c r="M521" i="2"/>
  <c r="Q520" i="2"/>
  <c r="M520" i="2"/>
  <c r="Q519" i="2"/>
  <c r="M519" i="2"/>
  <c r="Q518" i="2"/>
  <c r="M518" i="2"/>
  <c r="Q517" i="2"/>
  <c r="M517" i="2"/>
  <c r="Q516" i="2"/>
  <c r="M516" i="2"/>
  <c r="Q515" i="2"/>
  <c r="M515" i="2"/>
  <c r="Q514" i="2"/>
  <c r="M514" i="2"/>
  <c r="Q513" i="2"/>
  <c r="M513" i="2"/>
  <c r="Q512" i="2"/>
  <c r="M512" i="2"/>
  <c r="Q511" i="2"/>
  <c r="M511" i="2"/>
  <c r="Q510" i="2"/>
  <c r="M510" i="2"/>
  <c r="Q509" i="2"/>
  <c r="M509" i="2"/>
  <c r="Q508" i="2"/>
  <c r="M508" i="2"/>
  <c r="Q507" i="2"/>
  <c r="M507" i="2"/>
  <c r="Q506" i="2"/>
  <c r="M506" i="2"/>
  <c r="Q505" i="2"/>
  <c r="M505" i="2"/>
  <c r="Q504" i="2"/>
  <c r="M504" i="2"/>
  <c r="Q503" i="2"/>
  <c r="M503" i="2"/>
  <c r="Q502" i="2"/>
  <c r="M502" i="2"/>
  <c r="Q501" i="2"/>
  <c r="M501" i="2"/>
  <c r="Q500" i="2"/>
  <c r="M500" i="2"/>
  <c r="Q499" i="2"/>
  <c r="M499" i="2"/>
  <c r="Q498" i="2"/>
  <c r="M498" i="2"/>
  <c r="Q497" i="2"/>
  <c r="M497" i="2"/>
  <c r="Q496" i="2"/>
  <c r="M496" i="2"/>
  <c r="Q495" i="2"/>
  <c r="M495" i="2"/>
  <c r="Q494" i="2"/>
  <c r="M494" i="2"/>
  <c r="Q493" i="2"/>
  <c r="M493" i="2"/>
  <c r="Q492" i="2"/>
  <c r="M492" i="2"/>
  <c r="Q491" i="2"/>
  <c r="M491" i="2"/>
  <c r="Q490" i="2"/>
  <c r="M490" i="2"/>
  <c r="Q489" i="2"/>
  <c r="M489" i="2"/>
  <c r="Q488" i="2"/>
  <c r="M488" i="2"/>
  <c r="Q487" i="2"/>
  <c r="M487" i="2"/>
  <c r="Q486" i="2"/>
  <c r="M486" i="2"/>
  <c r="Q485" i="2"/>
  <c r="M485" i="2"/>
  <c r="Q484" i="2"/>
  <c r="M484" i="2"/>
  <c r="Q483" i="2"/>
  <c r="M483" i="2"/>
  <c r="Q482" i="2"/>
  <c r="M482" i="2"/>
  <c r="Q480" i="2"/>
  <c r="M480" i="2"/>
  <c r="Q479" i="2"/>
  <c r="M479" i="2"/>
  <c r="Q478" i="2"/>
  <c r="M478" i="2"/>
  <c r="Q477" i="2"/>
  <c r="M477" i="2"/>
  <c r="Q476" i="2"/>
  <c r="M476" i="2"/>
  <c r="Q475" i="2"/>
  <c r="M475" i="2"/>
  <c r="Q474" i="2"/>
  <c r="M474" i="2"/>
  <c r="Q473" i="2"/>
  <c r="M473" i="2"/>
  <c r="Q472" i="2"/>
  <c r="M472" i="2"/>
  <c r="Q471" i="2"/>
  <c r="M471" i="2"/>
  <c r="Q470" i="2"/>
  <c r="M470" i="2"/>
  <c r="Q469" i="2"/>
  <c r="M469" i="2"/>
  <c r="Q468" i="2"/>
  <c r="M468" i="2"/>
  <c r="Q467" i="2"/>
  <c r="M467" i="2"/>
  <c r="Q466" i="2"/>
  <c r="M466" i="2"/>
  <c r="Q465" i="2"/>
  <c r="M465" i="2"/>
  <c r="Q464" i="2"/>
  <c r="M464" i="2"/>
  <c r="Q463" i="2"/>
  <c r="M463" i="2"/>
  <c r="Q462" i="2"/>
  <c r="M462" i="2"/>
  <c r="Q461" i="2"/>
  <c r="M461" i="2"/>
  <c r="Q460" i="2"/>
  <c r="M460" i="2"/>
  <c r="Q459" i="2"/>
  <c r="M459" i="2"/>
  <c r="Q458" i="2"/>
  <c r="M458" i="2"/>
  <c r="Q457" i="2"/>
  <c r="M457" i="2"/>
  <c r="Q456" i="2"/>
  <c r="M456" i="2"/>
  <c r="Q455" i="2"/>
  <c r="M455" i="2"/>
  <c r="Q454" i="2"/>
  <c r="M454" i="2"/>
  <c r="Q453" i="2"/>
  <c r="M453" i="2"/>
  <c r="Q452" i="2"/>
  <c r="M452" i="2"/>
  <c r="Q451" i="2"/>
  <c r="M451" i="2"/>
  <c r="Q450" i="2"/>
  <c r="M450" i="2"/>
  <c r="Q449" i="2"/>
  <c r="M449" i="2"/>
  <c r="Q448" i="2"/>
  <c r="M448" i="2"/>
  <c r="Q447" i="2"/>
  <c r="M447" i="2"/>
  <c r="Q446" i="2"/>
  <c r="M446" i="2"/>
  <c r="Q445" i="2"/>
  <c r="M445" i="2"/>
  <c r="Q444" i="2"/>
  <c r="M444" i="2"/>
  <c r="Q443" i="2"/>
  <c r="M443" i="2"/>
  <c r="Q442" i="2"/>
  <c r="M442" i="2"/>
  <c r="Q441" i="2"/>
  <c r="M441" i="2"/>
  <c r="Q440" i="2"/>
  <c r="M440" i="2"/>
  <c r="Q439" i="2"/>
  <c r="M439" i="2"/>
  <c r="Q438" i="2"/>
  <c r="M438" i="2"/>
  <c r="Q437" i="2"/>
  <c r="M437" i="2"/>
  <c r="Q436" i="2"/>
  <c r="M436" i="2"/>
  <c r="Q435" i="2"/>
  <c r="M435" i="2"/>
  <c r="Q434" i="2"/>
  <c r="M434" i="2"/>
  <c r="Q433" i="2"/>
  <c r="M433" i="2"/>
  <c r="Q432" i="2"/>
  <c r="M432" i="2"/>
  <c r="Q431" i="2"/>
  <c r="M431" i="2"/>
  <c r="Q430" i="2"/>
  <c r="M430" i="2"/>
  <c r="Q429" i="2"/>
  <c r="M429" i="2"/>
  <c r="Q428" i="2"/>
  <c r="M428" i="2"/>
  <c r="Q427" i="2"/>
  <c r="M427" i="2"/>
  <c r="Q426" i="2"/>
  <c r="M426" i="2"/>
  <c r="Q425" i="2"/>
  <c r="M425" i="2"/>
  <c r="Q424" i="2"/>
  <c r="M424" i="2"/>
  <c r="Q423" i="2"/>
  <c r="M423" i="2"/>
  <c r="Q422" i="2"/>
  <c r="M422" i="2"/>
  <c r="Q421" i="2"/>
  <c r="M421" i="2"/>
  <c r="Q420" i="2"/>
  <c r="M420" i="2"/>
  <c r="Q419" i="2"/>
  <c r="M419" i="2"/>
  <c r="Q418" i="2"/>
  <c r="M418" i="2"/>
  <c r="Q417" i="2"/>
  <c r="M417" i="2"/>
  <c r="Q416" i="2"/>
  <c r="M416" i="2"/>
  <c r="Q415" i="2"/>
  <c r="M415" i="2"/>
  <c r="Q414" i="2"/>
  <c r="M414" i="2"/>
  <c r="Q413" i="2"/>
  <c r="M413" i="2"/>
  <c r="Q412" i="2"/>
  <c r="M412" i="2"/>
  <c r="Q411" i="2"/>
  <c r="M411" i="2"/>
  <c r="Q410" i="2"/>
  <c r="M410" i="2"/>
  <c r="Q409" i="2"/>
  <c r="M409" i="2"/>
  <c r="Q408" i="2"/>
  <c r="M408" i="2"/>
  <c r="Q407" i="2"/>
  <c r="M407" i="2"/>
  <c r="Q406" i="2"/>
  <c r="M406" i="2"/>
  <c r="Q405" i="2"/>
  <c r="M405" i="2"/>
  <c r="Q404" i="2"/>
  <c r="M404" i="2"/>
  <c r="Q403" i="2"/>
  <c r="M403" i="2"/>
  <c r="Q402" i="2"/>
  <c r="M402" i="2"/>
  <c r="Q401" i="2"/>
  <c r="M401" i="2"/>
  <c r="Q400" i="2"/>
  <c r="M400" i="2"/>
  <c r="Q399" i="2"/>
  <c r="M399" i="2"/>
  <c r="Q398" i="2"/>
  <c r="M398" i="2"/>
  <c r="Q397" i="2"/>
  <c r="M397" i="2"/>
  <c r="Q396" i="2"/>
  <c r="M396" i="2"/>
  <c r="Q394" i="2"/>
  <c r="M394" i="2"/>
  <c r="Q393" i="2"/>
  <c r="M393" i="2"/>
  <c r="Q392" i="2"/>
  <c r="M392" i="2"/>
  <c r="Q391" i="2"/>
  <c r="M391" i="2"/>
  <c r="Q390" i="2"/>
  <c r="M390" i="2"/>
  <c r="Q389" i="2"/>
  <c r="M389" i="2"/>
  <c r="Q388" i="2"/>
  <c r="M388" i="2"/>
  <c r="Q387" i="2"/>
  <c r="M387" i="2"/>
  <c r="Q386" i="2"/>
  <c r="M386" i="2"/>
  <c r="Q385" i="2"/>
  <c r="M385" i="2"/>
  <c r="Q384" i="2"/>
  <c r="M384" i="2"/>
  <c r="Q383" i="2"/>
  <c r="M383" i="2"/>
  <c r="Q382" i="2"/>
  <c r="M382" i="2"/>
  <c r="Q381" i="2"/>
  <c r="M381" i="2"/>
  <c r="Q380" i="2"/>
  <c r="M380" i="2"/>
  <c r="Q379" i="2"/>
  <c r="M379" i="2"/>
  <c r="Q378" i="2"/>
  <c r="M378" i="2"/>
  <c r="Q377" i="2"/>
  <c r="M377" i="2"/>
  <c r="Q376" i="2"/>
  <c r="M376" i="2"/>
  <c r="Q375" i="2"/>
  <c r="M375" i="2"/>
  <c r="Q374" i="2"/>
  <c r="M374" i="2"/>
  <c r="Q373" i="2"/>
  <c r="M373" i="2"/>
  <c r="Q372" i="2"/>
  <c r="M372" i="2"/>
  <c r="Q371" i="2"/>
  <c r="M371" i="2"/>
  <c r="Q370" i="2"/>
  <c r="M370" i="2"/>
  <c r="Q369" i="2"/>
  <c r="M369" i="2"/>
  <c r="Q368" i="2"/>
  <c r="M368" i="2"/>
  <c r="Q367" i="2"/>
  <c r="M367" i="2"/>
  <c r="Q366" i="2"/>
  <c r="M366" i="2"/>
  <c r="Q365" i="2"/>
  <c r="M365" i="2"/>
  <c r="Q364" i="2"/>
  <c r="M364" i="2"/>
  <c r="Q363" i="2"/>
  <c r="M363" i="2"/>
  <c r="Q362" i="2"/>
  <c r="M362" i="2"/>
  <c r="Q361" i="2"/>
  <c r="M361" i="2"/>
  <c r="Q360" i="2"/>
  <c r="M360" i="2"/>
  <c r="Q359" i="2"/>
  <c r="M359" i="2"/>
  <c r="Q358" i="2"/>
  <c r="M358" i="2"/>
  <c r="Q357" i="2"/>
  <c r="M357" i="2"/>
  <c r="Q356" i="2"/>
  <c r="M356" i="2"/>
  <c r="Q355" i="2"/>
  <c r="M355" i="2"/>
  <c r="Q354" i="2"/>
  <c r="M354" i="2"/>
  <c r="Q353" i="2"/>
  <c r="M353" i="2"/>
  <c r="Q352" i="2"/>
  <c r="M352" i="2"/>
  <c r="Q351" i="2"/>
  <c r="M351" i="2"/>
  <c r="Q350" i="2"/>
  <c r="M350" i="2"/>
  <c r="Q349" i="2"/>
  <c r="M349" i="2"/>
  <c r="Q348" i="2"/>
  <c r="M348" i="2"/>
  <c r="Q347" i="2"/>
  <c r="M347" i="2"/>
  <c r="Q346" i="2"/>
  <c r="M346" i="2"/>
  <c r="Q345" i="2"/>
  <c r="M345" i="2"/>
  <c r="Q344" i="2"/>
  <c r="M344" i="2"/>
  <c r="Q343" i="2"/>
  <c r="M343" i="2"/>
  <c r="Q342" i="2"/>
  <c r="M342" i="2"/>
  <c r="Q341" i="2"/>
  <c r="M341" i="2"/>
  <c r="Q340" i="2"/>
  <c r="M340" i="2"/>
  <c r="Q339" i="2"/>
  <c r="M339" i="2"/>
  <c r="Q338" i="2"/>
  <c r="M338" i="2"/>
  <c r="Q337" i="2"/>
  <c r="M337" i="2"/>
  <c r="Q336" i="2"/>
  <c r="M336" i="2"/>
  <c r="Q335" i="2"/>
  <c r="M335" i="2"/>
  <c r="Q334" i="2"/>
  <c r="M334" i="2"/>
  <c r="Q333" i="2"/>
  <c r="M333" i="2"/>
  <c r="Q332" i="2"/>
  <c r="M332" i="2"/>
  <c r="Q331" i="2"/>
  <c r="M331" i="2"/>
  <c r="Q330" i="2"/>
  <c r="M330" i="2"/>
  <c r="Q329" i="2"/>
  <c r="M329" i="2"/>
  <c r="Q328" i="2"/>
  <c r="M328" i="2"/>
  <c r="Q327" i="2"/>
  <c r="M327" i="2"/>
  <c r="Q326" i="2"/>
  <c r="M326" i="2"/>
  <c r="Q325" i="2"/>
  <c r="M325" i="2"/>
  <c r="Q324" i="2"/>
  <c r="M324" i="2"/>
  <c r="Q323" i="2"/>
  <c r="M323" i="2"/>
  <c r="Q322" i="2"/>
  <c r="M322" i="2"/>
  <c r="Q321" i="2"/>
  <c r="M321" i="2"/>
  <c r="Q320" i="2"/>
  <c r="M320" i="2"/>
  <c r="Q319" i="2"/>
  <c r="M319" i="2"/>
  <c r="Q318" i="2"/>
  <c r="M318" i="2"/>
  <c r="Q317" i="2"/>
  <c r="M317" i="2"/>
  <c r="Q316" i="2"/>
  <c r="M316" i="2"/>
  <c r="Q315" i="2"/>
  <c r="M315" i="2"/>
  <c r="Q314" i="2"/>
  <c r="M314" i="2"/>
  <c r="Q313" i="2"/>
  <c r="M313" i="2"/>
  <c r="Q312" i="2"/>
  <c r="M312" i="2"/>
  <c r="Q311" i="2"/>
  <c r="M311" i="2"/>
  <c r="Q310" i="2"/>
  <c r="M310" i="2"/>
  <c r="Q309" i="2"/>
  <c r="M309" i="2"/>
  <c r="Q308" i="2"/>
  <c r="M308" i="2"/>
  <c r="Q307" i="2"/>
  <c r="M307" i="2"/>
  <c r="Q306" i="2"/>
  <c r="M306" i="2"/>
  <c r="Q305" i="2"/>
  <c r="M305" i="2"/>
  <c r="Q304" i="2"/>
  <c r="M304" i="2"/>
  <c r="Q303" i="2"/>
  <c r="M303" i="2"/>
  <c r="Q302" i="2"/>
  <c r="M302" i="2"/>
  <c r="Q301" i="2"/>
  <c r="M301" i="2"/>
  <c r="Q300" i="2"/>
  <c r="M300" i="2"/>
  <c r="Q299" i="2"/>
  <c r="M299" i="2"/>
  <c r="Q298" i="2"/>
  <c r="M298" i="2"/>
  <c r="Q297" i="2"/>
  <c r="M297" i="2"/>
  <c r="Q296" i="2"/>
  <c r="M296" i="2"/>
  <c r="Q295" i="2"/>
  <c r="M295" i="2"/>
  <c r="Q294" i="2"/>
  <c r="M294" i="2"/>
  <c r="Q293" i="2"/>
  <c r="M293" i="2"/>
  <c r="Q292" i="2"/>
  <c r="M292" i="2"/>
  <c r="Q291" i="2"/>
  <c r="M291" i="2"/>
  <c r="Q290" i="2"/>
  <c r="M290" i="2"/>
  <c r="Q289" i="2"/>
  <c r="M289" i="2"/>
  <c r="Q288" i="2"/>
  <c r="M288" i="2"/>
  <c r="Q287" i="2"/>
  <c r="M287" i="2"/>
  <c r="Q286" i="2"/>
  <c r="M286" i="2"/>
  <c r="Q285" i="2"/>
  <c r="M285" i="2"/>
  <c r="Q284" i="2"/>
  <c r="M284" i="2"/>
  <c r="Q283" i="2"/>
  <c r="M283" i="2"/>
  <c r="Q282" i="2"/>
  <c r="M282" i="2"/>
  <c r="Q281" i="2"/>
  <c r="M281" i="2"/>
  <c r="Q280" i="2"/>
  <c r="M280" i="2"/>
  <c r="Q279" i="2"/>
  <c r="M279" i="2"/>
  <c r="Q278" i="2"/>
  <c r="M278" i="2"/>
  <c r="Q277" i="2"/>
  <c r="M277" i="2"/>
  <c r="Q276" i="2"/>
  <c r="M276" i="2"/>
  <c r="Q274" i="2"/>
  <c r="M274" i="2"/>
  <c r="Q273" i="2"/>
  <c r="M273" i="2"/>
  <c r="Q272" i="2"/>
  <c r="M272" i="2"/>
  <c r="Q271" i="2"/>
  <c r="M271" i="2"/>
  <c r="Q270" i="2"/>
  <c r="M270" i="2"/>
  <c r="Q269" i="2"/>
  <c r="M269" i="2"/>
  <c r="Q268" i="2"/>
  <c r="M268" i="2"/>
  <c r="Q267" i="2"/>
  <c r="M267" i="2"/>
  <c r="Q266" i="2"/>
  <c r="M266" i="2"/>
  <c r="Q265" i="2"/>
  <c r="M265" i="2"/>
  <c r="Q264" i="2"/>
  <c r="M264" i="2"/>
  <c r="Q263" i="2"/>
  <c r="M263" i="2"/>
  <c r="Q262" i="2"/>
  <c r="M262" i="2"/>
  <c r="Q261" i="2"/>
  <c r="M261" i="2"/>
  <c r="Q260" i="2"/>
  <c r="M260" i="2"/>
  <c r="Q259" i="2"/>
  <c r="M259" i="2"/>
  <c r="Q258" i="2"/>
  <c r="M258" i="2"/>
  <c r="Q257" i="2"/>
  <c r="M257" i="2"/>
  <c r="Q256" i="2"/>
  <c r="M256" i="2"/>
  <c r="Q255" i="2"/>
  <c r="M255" i="2"/>
  <c r="Q254" i="2"/>
  <c r="M254" i="2"/>
  <c r="Q253" i="2"/>
  <c r="M253" i="2"/>
  <c r="Q252" i="2"/>
  <c r="M252" i="2"/>
  <c r="Q251" i="2"/>
  <c r="M251" i="2"/>
  <c r="Q250" i="2"/>
  <c r="M250" i="2"/>
  <c r="Q249" i="2"/>
  <c r="M249" i="2"/>
  <c r="Q248" i="2"/>
  <c r="M248" i="2"/>
  <c r="Q247" i="2"/>
  <c r="M247" i="2"/>
  <c r="Q246" i="2"/>
  <c r="M246" i="2"/>
  <c r="Q245" i="2"/>
  <c r="M245" i="2"/>
  <c r="Q244" i="2"/>
  <c r="M244" i="2"/>
  <c r="Q243" i="2"/>
  <c r="M243" i="2"/>
  <c r="Q242" i="2"/>
  <c r="M242" i="2"/>
  <c r="Q241" i="2"/>
  <c r="M241" i="2"/>
  <c r="Q240" i="2"/>
  <c r="M240" i="2"/>
  <c r="Q239" i="2"/>
  <c r="M239" i="2"/>
  <c r="Q238" i="2"/>
  <c r="M238" i="2"/>
  <c r="Q237" i="2"/>
  <c r="M237" i="2"/>
  <c r="Q236" i="2"/>
  <c r="M236" i="2"/>
  <c r="Q235" i="2"/>
  <c r="M235" i="2"/>
  <c r="Q234" i="2"/>
  <c r="M234" i="2"/>
  <c r="Q233" i="2"/>
  <c r="M233" i="2"/>
  <c r="Q232" i="2"/>
  <c r="M232" i="2"/>
  <c r="Q231" i="2"/>
  <c r="M231" i="2"/>
  <c r="Q230" i="2"/>
  <c r="M230" i="2"/>
  <c r="Q229" i="2"/>
  <c r="M229" i="2"/>
  <c r="Q228" i="2"/>
  <c r="M228" i="2"/>
  <c r="Q227" i="2"/>
  <c r="M227" i="2"/>
  <c r="Q226" i="2"/>
  <c r="M226" i="2"/>
  <c r="Q225" i="2"/>
  <c r="M225" i="2"/>
  <c r="Q224" i="2"/>
  <c r="M224" i="2"/>
  <c r="Q223" i="2"/>
  <c r="M223" i="2"/>
  <c r="Q222" i="2"/>
  <c r="M222" i="2"/>
  <c r="Q221" i="2"/>
  <c r="M221" i="2"/>
  <c r="Q220" i="2"/>
  <c r="M220" i="2"/>
  <c r="Q219" i="2"/>
  <c r="M219" i="2"/>
  <c r="Q218" i="2"/>
  <c r="M218" i="2"/>
  <c r="Q217" i="2"/>
  <c r="M217" i="2"/>
  <c r="Q216" i="2"/>
  <c r="M216" i="2"/>
  <c r="Q215" i="2"/>
  <c r="M215" i="2"/>
  <c r="Q214" i="2"/>
  <c r="M214" i="2"/>
  <c r="Q213" i="2"/>
  <c r="M213" i="2"/>
  <c r="Q212" i="2"/>
  <c r="M212" i="2"/>
  <c r="Q211" i="2"/>
  <c r="M211" i="2"/>
  <c r="Q210" i="2"/>
  <c r="M210" i="2"/>
  <c r="Q209" i="2"/>
  <c r="M209" i="2"/>
  <c r="Q208" i="2"/>
  <c r="M208" i="2"/>
  <c r="Q207" i="2"/>
  <c r="M207" i="2"/>
  <c r="Q206" i="2"/>
  <c r="M206" i="2"/>
  <c r="Q205" i="2"/>
  <c r="M205" i="2"/>
  <c r="Q204" i="2"/>
  <c r="M204" i="2"/>
  <c r="Q203" i="2"/>
  <c r="M203" i="2"/>
  <c r="Q202" i="2"/>
  <c r="M202" i="2"/>
  <c r="Q201" i="2"/>
  <c r="M201" i="2"/>
  <c r="Q200" i="2"/>
  <c r="M200" i="2"/>
  <c r="Q199" i="2"/>
  <c r="M199" i="2"/>
  <c r="Q198" i="2"/>
  <c r="M198" i="2"/>
  <c r="Q197" i="2"/>
  <c r="M197" i="2"/>
  <c r="Q196" i="2"/>
  <c r="M196" i="2"/>
  <c r="Q195" i="2"/>
  <c r="M195" i="2"/>
  <c r="Q194" i="2"/>
  <c r="M194" i="2"/>
  <c r="Q193" i="2"/>
  <c r="M193" i="2"/>
  <c r="Q192" i="2"/>
  <c r="M192" i="2"/>
  <c r="Q191" i="2"/>
  <c r="M191" i="2"/>
  <c r="Q190" i="2"/>
  <c r="M190" i="2"/>
  <c r="Q189" i="2"/>
  <c r="M189" i="2"/>
  <c r="Q188" i="2"/>
  <c r="M188" i="2"/>
  <c r="Q187" i="2"/>
  <c r="M187" i="2"/>
  <c r="Q186" i="2"/>
  <c r="M186" i="2"/>
  <c r="Q185" i="2"/>
  <c r="M185" i="2"/>
  <c r="Q184" i="2"/>
  <c r="M184" i="2"/>
  <c r="Q183" i="2"/>
  <c r="M183" i="2"/>
  <c r="Q182" i="2"/>
  <c r="M182" i="2"/>
  <c r="Q181" i="2"/>
  <c r="M181" i="2"/>
  <c r="Q180" i="2"/>
  <c r="M180" i="2"/>
  <c r="Q179" i="2"/>
  <c r="M179" i="2"/>
  <c r="Q178" i="2"/>
  <c r="M178" i="2"/>
  <c r="Q177" i="2"/>
  <c r="M177" i="2"/>
  <c r="Q176" i="2"/>
  <c r="M176" i="2"/>
  <c r="Q175" i="2"/>
  <c r="M175" i="2"/>
  <c r="Q174" i="2"/>
  <c r="M174" i="2"/>
  <c r="Q173" i="2"/>
  <c r="M173" i="2"/>
  <c r="Q172" i="2"/>
  <c r="M172" i="2"/>
  <c r="Q171" i="2"/>
  <c r="M171" i="2"/>
  <c r="Q170" i="2"/>
  <c r="M170" i="2"/>
  <c r="Q169" i="2"/>
  <c r="M169" i="2"/>
  <c r="Q168" i="2"/>
  <c r="M168" i="2"/>
  <c r="Q167" i="2"/>
  <c r="M167" i="2"/>
  <c r="Q166" i="2"/>
  <c r="M166" i="2"/>
  <c r="Q165" i="2"/>
  <c r="M165" i="2"/>
  <c r="Q164" i="2"/>
  <c r="M164" i="2"/>
  <c r="Q163" i="2"/>
  <c r="M163" i="2"/>
  <c r="Q162" i="2"/>
  <c r="M162" i="2"/>
  <c r="Q161" i="2"/>
  <c r="M161" i="2"/>
  <c r="Q160" i="2"/>
  <c r="M160" i="2"/>
  <c r="Q159" i="2"/>
  <c r="M159" i="2"/>
  <c r="Q158" i="2"/>
  <c r="M158" i="2"/>
  <c r="Q157" i="2"/>
  <c r="M157" i="2"/>
  <c r="Q156" i="2"/>
  <c r="M156" i="2"/>
  <c r="Q155" i="2"/>
  <c r="M155" i="2"/>
  <c r="Q154" i="2"/>
  <c r="M154" i="2"/>
  <c r="Q153" i="2"/>
  <c r="M153" i="2"/>
  <c r="Q152" i="2"/>
  <c r="M152" i="2"/>
  <c r="Q151" i="2"/>
  <c r="M151" i="2"/>
  <c r="Q150" i="2"/>
  <c r="M150" i="2"/>
  <c r="Q149" i="2"/>
  <c r="M149" i="2"/>
  <c r="Q148" i="2"/>
  <c r="M148" i="2"/>
  <c r="Q147" i="2"/>
  <c r="M147" i="2"/>
  <c r="Q145" i="2"/>
  <c r="M145" i="2"/>
  <c r="Q144" i="2"/>
  <c r="M144" i="2"/>
  <c r="Q143" i="2"/>
  <c r="M143" i="2"/>
  <c r="Q142" i="2"/>
  <c r="M142" i="2"/>
  <c r="Q141" i="2"/>
  <c r="M141" i="2"/>
  <c r="Q140" i="2"/>
  <c r="M140" i="2"/>
  <c r="D140" i="2" s="1"/>
  <c r="Q139" i="2"/>
  <c r="M139" i="2"/>
  <c r="D139" i="2" s="1"/>
  <c r="Q138" i="2"/>
  <c r="M138" i="2"/>
  <c r="Q137" i="2"/>
  <c r="M137" i="2"/>
  <c r="Q136" i="2"/>
  <c r="M136" i="2"/>
  <c r="Q135" i="2"/>
  <c r="M135" i="2"/>
  <c r="Q134" i="2"/>
  <c r="M134" i="2"/>
  <c r="D134" i="2" s="1"/>
  <c r="Q133" i="2"/>
  <c r="M133" i="2"/>
  <c r="D133" i="2" s="1"/>
  <c r="Q132" i="2"/>
  <c r="M132" i="2"/>
  <c r="Q131" i="2"/>
  <c r="M131" i="2"/>
  <c r="D131" i="2" s="1"/>
  <c r="Q130" i="2"/>
  <c r="M130" i="2"/>
  <c r="Q129" i="2"/>
  <c r="M129" i="2"/>
  <c r="Q128" i="2"/>
  <c r="M128" i="2"/>
  <c r="D128" i="2" s="1"/>
  <c r="Q127" i="2"/>
  <c r="M127" i="2"/>
  <c r="D127" i="2" s="1"/>
  <c r="Q126" i="2"/>
  <c r="M126" i="2"/>
  <c r="Q125" i="2"/>
  <c r="M125" i="2"/>
  <c r="D125" i="2" s="1"/>
  <c r="Q124" i="2"/>
  <c r="M124" i="2"/>
  <c r="Q123" i="2"/>
  <c r="M123" i="2"/>
  <c r="Q122" i="2"/>
  <c r="M122" i="2"/>
  <c r="D122" i="2" s="1"/>
  <c r="Q121" i="2"/>
  <c r="M121" i="2"/>
  <c r="D121" i="2" s="1"/>
  <c r="Q120" i="2"/>
  <c r="M120" i="2"/>
  <c r="Q119" i="2"/>
  <c r="M119" i="2"/>
  <c r="D119" i="2" s="1"/>
  <c r="Q118" i="2"/>
  <c r="M118" i="2"/>
  <c r="Q117" i="2"/>
  <c r="M117" i="2"/>
  <c r="Q116" i="2"/>
  <c r="M116" i="2"/>
  <c r="D116" i="2" s="1"/>
  <c r="Q115" i="2"/>
  <c r="M115" i="2"/>
  <c r="D115" i="2" s="1"/>
  <c r="Q114" i="2"/>
  <c r="M114" i="2"/>
  <c r="Q113" i="2"/>
  <c r="M113" i="2"/>
  <c r="D113" i="2" s="1"/>
  <c r="Q112" i="2"/>
  <c r="M112" i="2"/>
  <c r="Q111" i="2"/>
  <c r="M111" i="2"/>
  <c r="Q110" i="2"/>
  <c r="M110" i="2"/>
  <c r="D110" i="2" s="1"/>
  <c r="Q109" i="2"/>
  <c r="M109" i="2"/>
  <c r="D109" i="2" s="1"/>
  <c r="Q108" i="2"/>
  <c r="M108" i="2"/>
  <c r="Q107" i="2"/>
  <c r="M107" i="2"/>
  <c r="D107" i="2" s="1"/>
  <c r="Q106" i="2"/>
  <c r="M106" i="2"/>
  <c r="Q105" i="2"/>
  <c r="M105" i="2"/>
  <c r="Q104" i="2"/>
  <c r="M104" i="2"/>
  <c r="D104" i="2" s="1"/>
  <c r="Q103" i="2"/>
  <c r="M103" i="2"/>
  <c r="D103" i="2" s="1"/>
  <c r="Q102" i="2"/>
  <c r="M102" i="2"/>
  <c r="Q101" i="2"/>
  <c r="M101" i="2"/>
  <c r="D101" i="2" s="1"/>
  <c r="Q100" i="2"/>
  <c r="M100" i="2"/>
  <c r="Q99" i="2"/>
  <c r="M99" i="2"/>
  <c r="Q98" i="2"/>
  <c r="M98" i="2"/>
  <c r="D98" i="2" s="1"/>
  <c r="Q97" i="2"/>
  <c r="M97" i="2"/>
  <c r="D97" i="2" s="1"/>
  <c r="Q96" i="2"/>
  <c r="M96" i="2"/>
  <c r="Q95" i="2"/>
  <c r="M95" i="2"/>
  <c r="D95" i="2" s="1"/>
  <c r="Q94" i="2"/>
  <c r="M94" i="2"/>
  <c r="Q93" i="2"/>
  <c r="M93" i="2"/>
  <c r="Q92" i="2"/>
  <c r="M92" i="2"/>
  <c r="D92" i="2" s="1"/>
  <c r="Q91" i="2"/>
  <c r="M91" i="2"/>
  <c r="D91" i="2" s="1"/>
  <c r="Q90" i="2"/>
  <c r="M90" i="2"/>
  <c r="Q89" i="2"/>
  <c r="M89" i="2"/>
  <c r="D89" i="2" s="1"/>
  <c r="Q88" i="2"/>
  <c r="M88" i="2"/>
  <c r="Q87" i="2"/>
  <c r="M87" i="2"/>
  <c r="Q86" i="2"/>
  <c r="M86" i="2"/>
  <c r="D86" i="2" s="1"/>
  <c r="Q85" i="2"/>
  <c r="M85" i="2"/>
  <c r="D85" i="2" s="1"/>
  <c r="Q84" i="2"/>
  <c r="M84" i="2"/>
  <c r="Q83" i="2"/>
  <c r="M83" i="2"/>
  <c r="D83" i="2" s="1"/>
  <c r="Q82" i="2"/>
  <c r="M82" i="2"/>
  <c r="Q81" i="2"/>
  <c r="M81" i="2"/>
  <c r="Q80" i="2"/>
  <c r="M80" i="2"/>
  <c r="D80" i="2" s="1"/>
  <c r="Q79" i="2"/>
  <c r="M79" i="2"/>
  <c r="D79" i="2" s="1"/>
  <c r="Q78" i="2"/>
  <c r="M78" i="2"/>
  <c r="Q77" i="2"/>
  <c r="M77" i="2"/>
  <c r="D77" i="2" s="1"/>
  <c r="Q76" i="2"/>
  <c r="M76" i="2"/>
  <c r="Q75" i="2"/>
  <c r="M75" i="2"/>
  <c r="Q74" i="2"/>
  <c r="M74" i="2"/>
  <c r="D74" i="2" s="1"/>
  <c r="Q73" i="2"/>
  <c r="M73" i="2"/>
  <c r="D73" i="2" s="1"/>
  <c r="Q72" i="2"/>
  <c r="M72" i="2"/>
  <c r="Q71" i="2"/>
  <c r="M71" i="2"/>
  <c r="D71" i="2" s="1"/>
  <c r="Q70" i="2"/>
  <c r="M70" i="2"/>
  <c r="Q69" i="2"/>
  <c r="M69" i="2"/>
  <c r="Q68" i="2"/>
  <c r="M68" i="2"/>
  <c r="D68" i="2" s="1"/>
  <c r="Q67" i="2"/>
  <c r="M67" i="2"/>
  <c r="D67" i="2" s="1"/>
  <c r="Q66" i="2"/>
  <c r="M66" i="2"/>
  <c r="Q65" i="2"/>
  <c r="M65" i="2"/>
  <c r="D65" i="2" s="1"/>
  <c r="Q64" i="2"/>
  <c r="M64" i="2"/>
  <c r="Q63" i="2"/>
  <c r="M63" i="2"/>
  <c r="Q62" i="2"/>
  <c r="M62" i="2"/>
  <c r="D62" i="2" s="1"/>
  <c r="Q61" i="2"/>
  <c r="M61" i="2"/>
  <c r="D61" i="2" s="1"/>
  <c r="Q60" i="2"/>
  <c r="M60" i="2"/>
  <c r="Q59" i="2"/>
  <c r="M59" i="2"/>
  <c r="D59" i="2" s="1"/>
  <c r="Q58" i="2"/>
  <c r="M58" i="2"/>
  <c r="Q57" i="2"/>
  <c r="M57" i="2"/>
  <c r="Q56" i="2"/>
  <c r="M56" i="2"/>
  <c r="D56" i="2" s="1"/>
  <c r="Q55" i="2"/>
  <c r="M55" i="2"/>
  <c r="D55" i="2" s="1"/>
  <c r="Q54" i="2"/>
  <c r="M54" i="2"/>
  <c r="Q53" i="2"/>
  <c r="M53" i="2"/>
  <c r="D53" i="2" s="1"/>
  <c r="Q52" i="2"/>
  <c r="M52" i="2"/>
  <c r="Q51" i="2"/>
  <c r="M51" i="2"/>
  <c r="Q50" i="2"/>
  <c r="M50" i="2"/>
  <c r="D50" i="2" s="1"/>
  <c r="Q49" i="2"/>
  <c r="M49" i="2"/>
  <c r="D49" i="2" s="1"/>
  <c r="Q48" i="2"/>
  <c r="M48" i="2"/>
  <c r="Q47" i="2"/>
  <c r="M47" i="2"/>
  <c r="D47" i="2" s="1"/>
  <c r="Q46" i="2"/>
  <c r="M46" i="2"/>
  <c r="Q45" i="2"/>
  <c r="M45" i="2"/>
  <c r="Q44" i="2"/>
  <c r="M44" i="2"/>
  <c r="D44" i="2" s="1"/>
  <c r="Q43" i="2"/>
  <c r="M43" i="2"/>
  <c r="D43" i="2" s="1"/>
  <c r="Q42" i="2"/>
  <c r="M42" i="2"/>
  <c r="Q41" i="2"/>
  <c r="M41" i="2"/>
  <c r="D41" i="2" s="1"/>
  <c r="Q40" i="2"/>
  <c r="M40" i="2"/>
  <c r="Q39" i="2"/>
  <c r="M39" i="2"/>
  <c r="Q38" i="2"/>
  <c r="M38" i="2"/>
  <c r="D38" i="2" s="1"/>
  <c r="Q37" i="2"/>
  <c r="M37" i="2"/>
  <c r="D37" i="2" s="1"/>
  <c r="Q36" i="2"/>
  <c r="M36" i="2"/>
  <c r="Q35" i="2"/>
  <c r="M35" i="2"/>
  <c r="D35" i="2" s="1"/>
  <c r="Q34" i="2"/>
  <c r="M34" i="2"/>
  <c r="Q33" i="2"/>
  <c r="M33" i="2"/>
  <c r="Q32" i="2"/>
  <c r="M32" i="2"/>
  <c r="D32" i="2" s="1"/>
  <c r="Q31" i="2"/>
  <c r="M31" i="2"/>
  <c r="D31" i="2" s="1"/>
  <c r="Q30" i="2"/>
  <c r="M30" i="2"/>
  <c r="Q29" i="2"/>
  <c r="M29" i="2"/>
  <c r="D29" i="2" s="1"/>
  <c r="Q28" i="2"/>
  <c r="M28" i="2"/>
  <c r="Q27" i="2"/>
  <c r="M27" i="2"/>
  <c r="Q26" i="2"/>
  <c r="M26" i="2"/>
  <c r="D26" i="2" s="1"/>
  <c r="Q25" i="2"/>
  <c r="M25" i="2"/>
  <c r="D25" i="2" s="1"/>
  <c r="Q24" i="2"/>
  <c r="M24" i="2"/>
  <c r="Q23" i="2"/>
  <c r="M23" i="2"/>
  <c r="D23" i="2" s="1"/>
  <c r="Q22" i="2"/>
  <c r="M22" i="2"/>
  <c r="Q21" i="2"/>
  <c r="M21" i="2"/>
  <c r="Q20" i="2"/>
  <c r="M20" i="2"/>
  <c r="D20" i="2" s="1"/>
  <c r="Q19" i="2"/>
  <c r="M19" i="2"/>
  <c r="D19" i="2" s="1"/>
  <c r="Q18" i="2"/>
  <c r="M18" i="2"/>
  <c r="Q17" i="2"/>
  <c r="M17" i="2"/>
  <c r="D17" i="2" s="1"/>
  <c r="Q16" i="2"/>
  <c r="M16" i="2"/>
  <c r="Q15" i="2"/>
  <c r="M15" i="2"/>
  <c r="Q14" i="2"/>
  <c r="M14" i="2"/>
  <c r="D14" i="2" s="1"/>
  <c r="Q13" i="2"/>
  <c r="M13" i="2"/>
  <c r="D13" i="2" s="1"/>
  <c r="Q12" i="2"/>
  <c r="M12" i="2"/>
  <c r="Q11" i="2"/>
  <c r="M11" i="2"/>
  <c r="Q10" i="2"/>
  <c r="M10" i="2"/>
  <c r="Q9" i="2"/>
  <c r="M9" i="2"/>
  <c r="D11" i="2" l="1"/>
  <c r="D15" i="2"/>
  <c r="D21" i="2"/>
  <c r="D27" i="2"/>
  <c r="D33" i="2"/>
  <c r="D39" i="2"/>
  <c r="D45" i="2"/>
  <c r="D51" i="2"/>
  <c r="D57" i="2"/>
  <c r="D63" i="2"/>
  <c r="D69" i="2"/>
  <c r="D75" i="2"/>
  <c r="D81" i="2"/>
  <c r="D87" i="2"/>
  <c r="D93" i="2"/>
  <c r="D99" i="2"/>
  <c r="D105" i="2"/>
  <c r="D111" i="2"/>
  <c r="D117" i="2"/>
  <c r="D123" i="2"/>
  <c r="D129" i="2"/>
  <c r="D135" i="2"/>
  <c r="D10" i="2"/>
  <c r="D16" i="2"/>
  <c r="D22" i="2"/>
  <c r="D28" i="2"/>
  <c r="D34" i="2"/>
  <c r="D40" i="2"/>
  <c r="D46" i="2"/>
  <c r="D52" i="2"/>
  <c r="D58" i="2"/>
  <c r="D64" i="2"/>
  <c r="D70" i="2"/>
  <c r="D76" i="2"/>
  <c r="D82" i="2"/>
  <c r="D88" i="2"/>
  <c r="D94" i="2"/>
  <c r="D100" i="2"/>
  <c r="D106" i="2"/>
  <c r="D112" i="2"/>
  <c r="D118" i="2"/>
  <c r="D124" i="2"/>
  <c r="D130" i="2"/>
  <c r="D136" i="2"/>
  <c r="M395" i="2"/>
  <c r="Q395" i="2"/>
  <c r="M275" i="2"/>
  <c r="M481" i="2"/>
  <c r="Q481" i="2"/>
  <c r="D137" i="2"/>
  <c r="M591" i="2"/>
  <c r="M670" i="2"/>
  <c r="Q591" i="2"/>
  <c r="Q670" i="2"/>
  <c r="M146" i="2"/>
  <c r="Q146" i="2"/>
  <c r="Q8" i="2"/>
  <c r="M8" i="2"/>
  <c r="D9" i="2"/>
  <c r="Q275" i="2"/>
  <c r="D12" i="2"/>
  <c r="D18" i="2"/>
  <c r="D24" i="2"/>
  <c r="D30" i="2"/>
  <c r="D36" i="2"/>
  <c r="D42" i="2"/>
  <c r="D48" i="2"/>
  <c r="D54" i="2"/>
  <c r="D60" i="2"/>
  <c r="D66" i="2"/>
  <c r="D72" i="2"/>
  <c r="D78" i="2"/>
  <c r="D84" i="2"/>
  <c r="D90" i="2"/>
  <c r="D96" i="2"/>
  <c r="D102" i="2"/>
  <c r="D108" i="2"/>
  <c r="D114" i="2"/>
  <c r="D120" i="2"/>
  <c r="D126" i="2"/>
  <c r="D132" i="2"/>
  <c r="D138" i="2"/>
  <c r="R661" i="2"/>
  <c r="R48" i="2"/>
  <c r="D144" i="2"/>
  <c r="R147" i="2"/>
  <c r="D159" i="2"/>
  <c r="D165" i="2"/>
  <c r="D171" i="2"/>
  <c r="D177" i="2"/>
  <c r="D183" i="2"/>
  <c r="D189" i="2"/>
  <c r="D195" i="2"/>
  <c r="R201" i="2"/>
  <c r="D207" i="2"/>
  <c r="D213" i="2"/>
  <c r="D219" i="2"/>
  <c r="R225" i="2"/>
  <c r="D231" i="2"/>
  <c r="D237" i="2"/>
  <c r="D243" i="2"/>
  <c r="D249" i="2"/>
  <c r="R255" i="2"/>
  <c r="D358" i="2"/>
  <c r="D370" i="2"/>
  <c r="D382" i="2"/>
  <c r="D346" i="2"/>
  <c r="R17" i="2"/>
  <c r="R29" i="2"/>
  <c r="R89" i="2"/>
  <c r="D143" i="2"/>
  <c r="D152" i="2"/>
  <c r="R158" i="2"/>
  <c r="D164" i="2"/>
  <c r="R170" i="2"/>
  <c r="D176" i="2"/>
  <c r="R182" i="2"/>
  <c r="D188" i="2"/>
  <c r="D194" i="2"/>
  <c r="D200" i="2"/>
  <c r="D206" i="2"/>
  <c r="D212" i="2"/>
  <c r="D218" i="2"/>
  <c r="D394" i="2"/>
  <c r="D715" i="2"/>
  <c r="F715" i="2" s="1"/>
  <c r="D397" i="2"/>
  <c r="R403" i="2"/>
  <c r="D409" i="2"/>
  <c r="R415" i="2"/>
  <c r="R421" i="2"/>
  <c r="R427" i="2"/>
  <c r="R433" i="2"/>
  <c r="D439" i="2"/>
  <c r="D445" i="2"/>
  <c r="D451" i="2"/>
  <c r="R400" i="2"/>
  <c r="D406" i="2"/>
  <c r="D436" i="2"/>
  <c r="D442" i="2"/>
  <c r="D448" i="2"/>
  <c r="D454" i="2"/>
  <c r="D460" i="2"/>
  <c r="D466" i="2"/>
  <c r="D472" i="2"/>
  <c r="D478" i="2"/>
  <c r="D485" i="2"/>
  <c r="D497" i="2"/>
  <c r="R65" i="2"/>
  <c r="D412" i="2"/>
  <c r="D418" i="2"/>
  <c r="R727" i="2"/>
  <c r="D457" i="2"/>
  <c r="D463" i="2"/>
  <c r="R475" i="2"/>
  <c r="R482" i="2"/>
  <c r="R488" i="2"/>
  <c r="D494" i="2"/>
  <c r="R500" i="2"/>
  <c r="R506" i="2"/>
  <c r="R512" i="2"/>
  <c r="R518" i="2"/>
  <c r="R524" i="2"/>
  <c r="D530" i="2"/>
  <c r="R536" i="2"/>
  <c r="R542" i="2"/>
  <c r="R548" i="2"/>
  <c r="D554" i="2"/>
  <c r="D560" i="2"/>
  <c r="R424" i="2"/>
  <c r="R666" i="2"/>
  <c r="R753" i="2"/>
  <c r="D141" i="2"/>
  <c r="D150" i="2"/>
  <c r="D156" i="2"/>
  <c r="D162" i="2"/>
  <c r="D168" i="2"/>
  <c r="D174" i="2"/>
  <c r="D180" i="2"/>
  <c r="D186" i="2"/>
  <c r="D192" i="2"/>
  <c r="D198" i="2"/>
  <c r="D204" i="2"/>
  <c r="D210" i="2"/>
  <c r="D216" i="2"/>
  <c r="D222" i="2"/>
  <c r="D228" i="2"/>
  <c r="D234" i="2"/>
  <c r="D240" i="2"/>
  <c r="D246" i="2"/>
  <c r="R252" i="2"/>
  <c r="D258" i="2"/>
  <c r="R264" i="2"/>
  <c r="D277" i="2"/>
  <c r="D224" i="2"/>
  <c r="D230" i="2"/>
  <c r="D236" i="2"/>
  <c r="D242" i="2"/>
  <c r="D248" i="2"/>
  <c r="R254" i="2"/>
  <c r="D260" i="2"/>
  <c r="R266" i="2"/>
  <c r="D272" i="2"/>
  <c r="R279" i="2"/>
  <c r="D285" i="2"/>
  <c r="R291" i="2"/>
  <c r="D297" i="2"/>
  <c r="R303" i="2"/>
  <c r="R309" i="2"/>
  <c r="D315" i="2"/>
  <c r="D321" i="2"/>
  <c r="D327" i="2"/>
  <c r="D333" i="2"/>
  <c r="D261" i="2"/>
  <c r="D267" i="2"/>
  <c r="R273" i="2"/>
  <c r="R280" i="2"/>
  <c r="D286" i="2"/>
  <c r="R292" i="2"/>
  <c r="D298" i="2"/>
  <c r="D310" i="2"/>
  <c r="D322" i="2"/>
  <c r="D334" i="2"/>
  <c r="D739" i="2"/>
  <c r="F739" i="2" s="1"/>
  <c r="R20" i="2"/>
  <c r="D339" i="2"/>
  <c r="D357" i="2"/>
  <c r="D363" i="2"/>
  <c r="D381" i="2"/>
  <c r="D387" i="2"/>
  <c r="R503" i="2"/>
  <c r="D509" i="2"/>
  <c r="D515" i="2"/>
  <c r="D521" i="2"/>
  <c r="R527" i="2"/>
  <c r="D533" i="2"/>
  <c r="D539" i="2"/>
  <c r="D545" i="2"/>
  <c r="R551" i="2"/>
  <c r="D557" i="2"/>
  <c r="R563" i="2"/>
  <c r="D569" i="2"/>
  <c r="D469" i="2"/>
  <c r="D584" i="2"/>
  <c r="D590" i="2"/>
  <c r="F590" i="2" s="1"/>
  <c r="D597" i="2"/>
  <c r="F597" i="2" s="1"/>
  <c r="D621" i="2"/>
  <c r="F621" i="2" s="1"/>
  <c r="R627" i="2"/>
  <c r="R633" i="2"/>
  <c r="R645" i="2"/>
  <c r="D651" i="2"/>
  <c r="F651" i="2" s="1"/>
  <c r="R663" i="2"/>
  <c r="R736" i="2"/>
  <c r="D742" i="2"/>
  <c r="F742" i="2" s="1"/>
  <c r="D575" i="2"/>
  <c r="D581" i="2"/>
  <c r="R587" i="2"/>
  <c r="D594" i="2"/>
  <c r="F594" i="2" s="1"/>
  <c r="D618" i="2"/>
  <c r="F618" i="2" s="1"/>
  <c r="R673" i="2"/>
  <c r="R679" i="2"/>
  <c r="R685" i="2"/>
  <c r="D751" i="2"/>
  <c r="F751" i="2" s="1"/>
  <c r="D757" i="2"/>
  <c r="F757" i="2" s="1"/>
  <c r="D419" i="2"/>
  <c r="D431" i="2"/>
  <c r="D443" i="2"/>
  <c r="D455" i="2"/>
  <c r="D467" i="2"/>
  <c r="R686" i="2"/>
  <c r="R698" i="2"/>
  <c r="R704" i="2"/>
  <c r="R710" i="2"/>
  <c r="R716" i="2"/>
  <c r="D722" i="2"/>
  <c r="F722" i="2" s="1"/>
  <c r="R758" i="2"/>
  <c r="D668" i="2"/>
  <c r="F668" i="2" s="1"/>
  <c r="D750" i="2"/>
  <c r="F750" i="2" s="1"/>
  <c r="R153" i="2"/>
  <c r="D745" i="2"/>
  <c r="F745" i="2" s="1"/>
  <c r="R31" i="2"/>
  <c r="R43" i="2"/>
  <c r="R49" i="2"/>
  <c r="R97" i="2"/>
  <c r="R103" i="2"/>
  <c r="R133" i="2"/>
  <c r="D145" i="2"/>
  <c r="R148" i="2"/>
  <c r="R154" i="2"/>
  <c r="D160" i="2"/>
  <c r="D166" i="2"/>
  <c r="R172" i="2"/>
  <c r="D178" i="2"/>
  <c r="D184" i="2"/>
  <c r="D190" i="2"/>
  <c r="D196" i="2"/>
  <c r="D220" i="2"/>
  <c r="D226" i="2"/>
  <c r="D232" i="2"/>
  <c r="D238" i="2"/>
  <c r="D244" i="2"/>
  <c r="D250" i="2"/>
  <c r="D256" i="2"/>
  <c r="D262" i="2"/>
  <c r="D268" i="2"/>
  <c r="D274" i="2"/>
  <c r="D281" i="2"/>
  <c r="D293" i="2"/>
  <c r="D299" i="2"/>
  <c r="D305" i="2"/>
  <c r="D311" i="2"/>
  <c r="R317" i="2"/>
  <c r="D323" i="2"/>
  <c r="D329" i="2"/>
  <c r="D335" i="2"/>
  <c r="D341" i="2"/>
  <c r="D347" i="2"/>
  <c r="D353" i="2"/>
  <c r="D359" i="2"/>
  <c r="D365" i="2"/>
  <c r="D371" i="2"/>
  <c r="D377" i="2"/>
  <c r="D404" i="2"/>
  <c r="D410" i="2"/>
  <c r="D416" i="2"/>
  <c r="D422" i="2"/>
  <c r="D428" i="2"/>
  <c r="D434" i="2"/>
  <c r="D440" i="2"/>
  <c r="D446" i="2"/>
  <c r="D464" i="2"/>
  <c r="D470" i="2"/>
  <c r="D476" i="2"/>
  <c r="D483" i="2"/>
  <c r="D495" i="2"/>
  <c r="D507" i="2"/>
  <c r="D519" i="2"/>
  <c r="D531" i="2"/>
  <c r="D543" i="2"/>
  <c r="D555" i="2"/>
  <c r="D567" i="2"/>
  <c r="D579" i="2"/>
  <c r="R604" i="2"/>
  <c r="R628" i="2"/>
  <c r="D634" i="2"/>
  <c r="F634" i="2" s="1"/>
  <c r="R652" i="2"/>
  <c r="R658" i="2"/>
  <c r="D671" i="2"/>
  <c r="F671" i="2" s="1"/>
  <c r="D683" i="2"/>
  <c r="F683" i="2" s="1"/>
  <c r="D689" i="2"/>
  <c r="F689" i="2" s="1"/>
  <c r="D695" i="2"/>
  <c r="F695" i="2" s="1"/>
  <c r="D701" i="2"/>
  <c r="F701" i="2" s="1"/>
  <c r="D713" i="2"/>
  <c r="F713" i="2" s="1"/>
  <c r="D731" i="2"/>
  <c r="F731" i="2" s="1"/>
  <c r="D749" i="2"/>
  <c r="F749" i="2" s="1"/>
  <c r="D399" i="2"/>
  <c r="R405" i="2"/>
  <c r="D411" i="2"/>
  <c r="D417" i="2"/>
  <c r="D423" i="2"/>
  <c r="D429" i="2"/>
  <c r="D441" i="2"/>
  <c r="D447" i="2"/>
  <c r="D459" i="2"/>
  <c r="D465" i="2"/>
  <c r="D471" i="2"/>
  <c r="D477" i="2"/>
  <c r="D484" i="2"/>
  <c r="D490" i="2"/>
  <c r="D496" i="2"/>
  <c r="D502" i="2"/>
  <c r="D508" i="2"/>
  <c r="D520" i="2"/>
  <c r="D526" i="2"/>
  <c r="D532" i="2"/>
  <c r="D538" i="2"/>
  <c r="D544" i="2"/>
  <c r="D556" i="2"/>
  <c r="D562" i="2"/>
  <c r="D568" i="2"/>
  <c r="D574" i="2"/>
  <c r="D580" i="2"/>
  <c r="D586" i="2"/>
  <c r="F586" i="2" s="1"/>
  <c r="D593" i="2"/>
  <c r="F593" i="2" s="1"/>
  <c r="R611" i="2"/>
  <c r="R623" i="2"/>
  <c r="D629" i="2"/>
  <c r="F629" i="2" s="1"/>
  <c r="R635" i="2"/>
  <c r="D641" i="2"/>
  <c r="F641" i="2" s="1"/>
  <c r="R647" i="2"/>
  <c r="D653" i="2"/>
  <c r="F653" i="2" s="1"/>
  <c r="R738" i="2"/>
  <c r="D430" i="2"/>
  <c r="D287" i="2"/>
  <c r="D407" i="2"/>
  <c r="R396" i="2"/>
  <c r="D402" i="2"/>
  <c r="D408" i="2"/>
  <c r="R414" i="2"/>
  <c r="D420" i="2"/>
  <c r="D432" i="2"/>
  <c r="D444" i="2"/>
  <c r="D456" i="2"/>
  <c r="D468" i="2"/>
  <c r="D480" i="2"/>
  <c r="R650" i="2"/>
  <c r="D687" i="2"/>
  <c r="F687" i="2" s="1"/>
  <c r="R750" i="2"/>
  <c r="D491" i="2"/>
  <c r="D202" i="2"/>
  <c r="D214" i="2"/>
  <c r="D383" i="2"/>
  <c r="D389" i="2"/>
  <c r="D479" i="2"/>
  <c r="R504" i="2"/>
  <c r="R693" i="2"/>
  <c r="D699" i="2"/>
  <c r="F699" i="2" s="1"/>
  <c r="R705" i="2"/>
  <c r="D711" i="2"/>
  <c r="F711" i="2" s="1"/>
  <c r="R717" i="2"/>
  <c r="D723" i="2"/>
  <c r="F723" i="2" s="1"/>
  <c r="D747" i="2"/>
  <c r="F747" i="2" s="1"/>
  <c r="R560" i="2"/>
  <c r="D566" i="2"/>
  <c r="R572" i="2"/>
  <c r="D578" i="2"/>
  <c r="D270" i="2"/>
  <c r="D669" i="2"/>
  <c r="F669" i="2" s="1"/>
  <c r="R706" i="2"/>
  <c r="D398" i="2"/>
  <c r="D452" i="2"/>
  <c r="D458" i="2"/>
  <c r="R754" i="2"/>
  <c r="D151" i="2"/>
  <c r="D157" i="2"/>
  <c r="D163" i="2"/>
  <c r="D169" i="2"/>
  <c r="D175" i="2"/>
  <c r="D181" i="2"/>
  <c r="D187" i="2"/>
  <c r="D193" i="2"/>
  <c r="D199" i="2"/>
  <c r="D205" i="2"/>
  <c r="D211" i="2"/>
  <c r="D217" i="2"/>
  <c r="D223" i="2"/>
  <c r="D229" i="2"/>
  <c r="D235" i="2"/>
  <c r="D241" i="2"/>
  <c r="D247" i="2"/>
  <c r="D253" i="2"/>
  <c r="D259" i="2"/>
  <c r="D265" i="2"/>
  <c r="D271" i="2"/>
  <c r="D278" i="2"/>
  <c r="D284" i="2"/>
  <c r="D290" i="2"/>
  <c r="D296" i="2"/>
  <c r="R302" i="2"/>
  <c r="D308" i="2"/>
  <c r="R314" i="2"/>
  <c r="D320" i="2"/>
  <c r="D326" i="2"/>
  <c r="D332" i="2"/>
  <c r="R338" i="2"/>
  <c r="D344" i="2"/>
  <c r="D610" i="2"/>
  <c r="F610" i="2" s="1"/>
  <c r="R426" i="2"/>
  <c r="R438" i="2"/>
  <c r="D450" i="2"/>
  <c r="D462" i="2"/>
  <c r="D474" i="2"/>
  <c r="R487" i="2"/>
  <c r="D493" i="2"/>
  <c r="D499" i="2"/>
  <c r="D505" i="2"/>
  <c r="D511" i="2"/>
  <c r="D517" i="2"/>
  <c r="D523" i="2"/>
  <c r="R529" i="2"/>
  <c r="D535" i="2"/>
  <c r="D541" i="2"/>
  <c r="D547" i="2"/>
  <c r="R553" i="2"/>
  <c r="D559" i="2"/>
  <c r="D565" i="2"/>
  <c r="D571" i="2"/>
  <c r="D577" i="2"/>
  <c r="D583" i="2"/>
  <c r="D589" i="2"/>
  <c r="F589" i="2" s="1"/>
  <c r="D596" i="2"/>
  <c r="F596" i="2" s="1"/>
  <c r="R613" i="2"/>
  <c r="R625" i="2"/>
  <c r="D637" i="2"/>
  <c r="F637" i="2" s="1"/>
  <c r="R691" i="2"/>
  <c r="R697" i="2"/>
  <c r="R703" i="2"/>
  <c r="R709" i="2"/>
  <c r="R715" i="2"/>
  <c r="R721" i="2"/>
  <c r="D727" i="2"/>
  <c r="F727" i="2" s="1"/>
  <c r="D755" i="2"/>
  <c r="F755" i="2" s="1"/>
  <c r="D548" i="2"/>
  <c r="D396" i="2"/>
  <c r="R44" i="2"/>
  <c r="R62" i="2"/>
  <c r="R116" i="2"/>
  <c r="R122" i="2"/>
  <c r="R128" i="2"/>
  <c r="D149" i="2"/>
  <c r="R155" i="2"/>
  <c r="R161" i="2"/>
  <c r="D167" i="2"/>
  <c r="R173" i="2"/>
  <c r="R179" i="2"/>
  <c r="D185" i="2"/>
  <c r="D191" i="2"/>
  <c r="D197" i="2"/>
  <c r="D209" i="2"/>
  <c r="D221" i="2"/>
  <c r="D227" i="2"/>
  <c r="D233" i="2"/>
  <c r="D239" i="2"/>
  <c r="D245" i="2"/>
  <c r="D251" i="2"/>
  <c r="D257" i="2"/>
  <c r="D263" i="2"/>
  <c r="D269" i="2"/>
  <c r="D276" i="2"/>
  <c r="D282" i="2"/>
  <c r="D288" i="2"/>
  <c r="D294" i="2"/>
  <c r="D300" i="2"/>
  <c r="D306" i="2"/>
  <c r="D312" i="2"/>
  <c r="D318" i="2"/>
  <c r="D324" i="2"/>
  <c r="D330" i="2"/>
  <c r="D336" i="2"/>
  <c r="D342" i="2"/>
  <c r="D348" i="2"/>
  <c r="D354" i="2"/>
  <c r="D360" i="2"/>
  <c r="D366" i="2"/>
  <c r="D372" i="2"/>
  <c r="D378" i="2"/>
  <c r="D384" i="2"/>
  <c r="D390" i="2"/>
  <c r="D614" i="2"/>
  <c r="F614" i="2" s="1"/>
  <c r="R674" i="2"/>
  <c r="D686" i="2"/>
  <c r="F686" i="2" s="1"/>
  <c r="D536" i="2"/>
  <c r="D524" i="2"/>
  <c r="R283" i="2"/>
  <c r="D289" i="2"/>
  <c r="D295" i="2"/>
  <c r="D301" i="2"/>
  <c r="D307" i="2"/>
  <c r="D313" i="2"/>
  <c r="R319" i="2"/>
  <c r="D325" i="2"/>
  <c r="R331" i="2"/>
  <c r="D337" i="2"/>
  <c r="D343" i="2"/>
  <c r="D349" i="2"/>
  <c r="D355" i="2"/>
  <c r="D361" i="2"/>
  <c r="D367" i="2"/>
  <c r="D373" i="2"/>
  <c r="D379" i="2"/>
  <c r="D385" i="2"/>
  <c r="D391" i="2"/>
  <c r="D638" i="2"/>
  <c r="F638" i="2" s="1"/>
  <c r="R668" i="2"/>
  <c r="R675" i="2"/>
  <c r="R681" i="2"/>
  <c r="R728" i="2"/>
  <c r="D734" i="2"/>
  <c r="F734" i="2" s="1"/>
  <c r="D512" i="2"/>
  <c r="D500" i="2"/>
  <c r="D154" i="2"/>
  <c r="D350" i="2"/>
  <c r="D356" i="2"/>
  <c r="D362" i="2"/>
  <c r="D368" i="2"/>
  <c r="D374" i="2"/>
  <c r="D380" i="2"/>
  <c r="R386" i="2"/>
  <c r="D392" i="2"/>
  <c r="D489" i="2"/>
  <c r="D501" i="2"/>
  <c r="D513" i="2"/>
  <c r="D525" i="2"/>
  <c r="D537" i="2"/>
  <c r="D549" i="2"/>
  <c r="D561" i="2"/>
  <c r="D573" i="2"/>
  <c r="D585" i="2"/>
  <c r="F585" i="2" s="1"/>
  <c r="D598" i="2"/>
  <c r="F598" i="2" s="1"/>
  <c r="R610" i="2"/>
  <c r="D657" i="2"/>
  <c r="F657" i="2" s="1"/>
  <c r="D682" i="2"/>
  <c r="F682" i="2" s="1"/>
  <c r="R735" i="2"/>
  <c r="R740" i="2"/>
  <c r="R746" i="2"/>
  <c r="D488" i="2"/>
  <c r="D225" i="2"/>
  <c r="D153" i="2"/>
  <c r="D435" i="2"/>
  <c r="D453" i="2"/>
  <c r="D514" i="2"/>
  <c r="D550" i="2"/>
  <c r="D599" i="2"/>
  <c r="F599" i="2" s="1"/>
  <c r="D646" i="2"/>
  <c r="F646" i="2" s="1"/>
  <c r="R700" i="2"/>
  <c r="D718" i="2"/>
  <c r="F718" i="2" s="1"/>
  <c r="R724" i="2"/>
  <c r="R298" i="2"/>
  <c r="R304" i="2"/>
  <c r="R316" i="2"/>
  <c r="R328" i="2"/>
  <c r="D340" i="2"/>
  <c r="D364" i="2"/>
  <c r="D388" i="2"/>
  <c r="R606" i="2"/>
  <c r="R678" i="2"/>
  <c r="R748" i="2"/>
  <c r="D273" i="2"/>
  <c r="D201" i="2"/>
  <c r="D401" i="2"/>
  <c r="D413" i="2"/>
  <c r="D425" i="2"/>
  <c r="D437" i="2"/>
  <c r="D473" i="2"/>
  <c r="D486" i="2"/>
  <c r="D492" i="2"/>
  <c r="D498" i="2"/>
  <c r="D504" i="2"/>
  <c r="D510" i="2"/>
  <c r="D516" i="2"/>
  <c r="D522" i="2"/>
  <c r="D528" i="2"/>
  <c r="D534" i="2"/>
  <c r="D540" i="2"/>
  <c r="D546" i="2"/>
  <c r="D552" i="2"/>
  <c r="D558" i="2"/>
  <c r="D564" i="2"/>
  <c r="D570" i="2"/>
  <c r="D576" i="2"/>
  <c r="D582" i="2"/>
  <c r="D588" i="2"/>
  <c r="F588" i="2" s="1"/>
  <c r="D595" i="2"/>
  <c r="F595" i="2" s="1"/>
  <c r="D601" i="2"/>
  <c r="F601" i="2" s="1"/>
  <c r="D636" i="2"/>
  <c r="F636" i="2" s="1"/>
  <c r="D642" i="2"/>
  <c r="F642" i="2" s="1"/>
  <c r="D672" i="2"/>
  <c r="F672" i="2" s="1"/>
  <c r="D690" i="2"/>
  <c r="F690" i="2" s="1"/>
  <c r="D702" i="2"/>
  <c r="F702" i="2" s="1"/>
  <c r="R714" i="2"/>
  <c r="R726" i="2"/>
  <c r="D572" i="2"/>
  <c r="R278" i="2"/>
  <c r="R137" i="2"/>
  <c r="R345" i="2"/>
  <c r="R351" i="2"/>
  <c r="R369" i="2"/>
  <c r="R375" i="2"/>
  <c r="R393" i="2"/>
  <c r="D605" i="2"/>
  <c r="F605" i="2" s="1"/>
  <c r="D662" i="2"/>
  <c r="F662" i="2" s="1"/>
  <c r="D675" i="2"/>
  <c r="F675" i="2" s="1"/>
  <c r="R702" i="2"/>
  <c r="R707" i="2"/>
  <c r="R739" i="2"/>
  <c r="D487" i="2"/>
  <c r="D393" i="2"/>
  <c r="D369" i="2"/>
  <c r="D345" i="2"/>
  <c r="D309" i="2"/>
  <c r="D696" i="2"/>
  <c r="F696" i="2" s="1"/>
  <c r="R24" i="2"/>
  <c r="R36" i="2"/>
  <c r="R237" i="2"/>
  <c r="D703" i="2"/>
  <c r="F703" i="2" s="1"/>
  <c r="D714" i="2"/>
  <c r="F714" i="2" s="1"/>
  <c r="D735" i="2"/>
  <c r="F735" i="2" s="1"/>
  <c r="D405" i="2"/>
  <c r="R346" i="2"/>
  <c r="R352" i="2"/>
  <c r="R358" i="2"/>
  <c r="R370" i="2"/>
  <c r="R376" i="2"/>
  <c r="R382" i="2"/>
  <c r="R466" i="2"/>
  <c r="D622" i="2"/>
  <c r="F622" i="2" s="1"/>
  <c r="R646" i="2"/>
  <c r="D331" i="2"/>
  <c r="D319" i="2"/>
  <c r="D283" i="2"/>
  <c r="R190" i="2"/>
  <c r="R202" i="2"/>
  <c r="R208" i="2"/>
  <c r="R449" i="2"/>
  <c r="R455" i="2"/>
  <c r="R461" i="2"/>
  <c r="R467" i="2"/>
  <c r="R479" i="2"/>
  <c r="R486" i="2"/>
  <c r="R498" i="2"/>
  <c r="R522" i="2"/>
  <c r="R534" i="2"/>
  <c r="D612" i="2"/>
  <c r="F612" i="2" s="1"/>
  <c r="R719" i="2"/>
  <c r="D730" i="2"/>
  <c r="F730" i="2" s="1"/>
  <c r="D475" i="2"/>
  <c r="D427" i="2"/>
  <c r="D415" i="2"/>
  <c r="D403" i="2"/>
  <c r="D173" i="2"/>
  <c r="D161" i="2"/>
  <c r="R576" i="2"/>
  <c r="D726" i="2"/>
  <c r="F726" i="2" s="1"/>
  <c r="R757" i="2"/>
  <c r="D592" i="2"/>
  <c r="D438" i="2"/>
  <c r="D426" i="2"/>
  <c r="D414" i="2"/>
  <c r="D317" i="2"/>
  <c r="D208" i="2"/>
  <c r="D172" i="2"/>
  <c r="D148" i="2"/>
  <c r="R185" i="2"/>
  <c r="R203" i="2"/>
  <c r="R215" i="2"/>
  <c r="R268" i="2"/>
  <c r="R287" i="2"/>
  <c r="R335" i="2"/>
  <c r="R383" i="2"/>
  <c r="D602" i="2"/>
  <c r="F602" i="2" s="1"/>
  <c r="R671" i="2"/>
  <c r="D677" i="2"/>
  <c r="F677" i="2" s="1"/>
  <c r="D758" i="2"/>
  <c r="F758" i="2" s="1"/>
  <c r="D542" i="2"/>
  <c r="D518" i="2"/>
  <c r="D506" i="2"/>
  <c r="D482" i="2"/>
  <c r="D461" i="2"/>
  <c r="D449" i="2"/>
  <c r="D376" i="2"/>
  <c r="D352" i="2"/>
  <c r="D328" i="2"/>
  <c r="D316" i="2"/>
  <c r="D304" i="2"/>
  <c r="D292" i="2"/>
  <c r="D280" i="2"/>
  <c r="D255" i="2"/>
  <c r="D147" i="2"/>
  <c r="R690" i="2"/>
  <c r="R565" i="2"/>
  <c r="D553" i="2"/>
  <c r="D529" i="2"/>
  <c r="D424" i="2"/>
  <c r="D400" i="2"/>
  <c r="D375" i="2"/>
  <c r="D351" i="2"/>
  <c r="D303" i="2"/>
  <c r="D291" i="2"/>
  <c r="D279" i="2"/>
  <c r="D266" i="2"/>
  <c r="D254" i="2"/>
  <c r="D182" i="2"/>
  <c r="D170" i="2"/>
  <c r="D158" i="2"/>
  <c r="R150" i="2"/>
  <c r="R239" i="2"/>
  <c r="R324" i="2"/>
  <c r="R597" i="2"/>
  <c r="R602" i="2"/>
  <c r="D678" i="2"/>
  <c r="F678" i="2" s="1"/>
  <c r="R694" i="2"/>
  <c r="D386" i="2"/>
  <c r="D338" i="2"/>
  <c r="D314" i="2"/>
  <c r="D302" i="2"/>
  <c r="R295" i="2"/>
  <c r="R603" i="2"/>
  <c r="R609" i="2"/>
  <c r="R614" i="2"/>
  <c r="R620" i="2"/>
  <c r="D625" i="2"/>
  <c r="F625" i="2" s="1"/>
  <c r="D631" i="2"/>
  <c r="F631" i="2" s="1"/>
  <c r="D587" i="2"/>
  <c r="F587" i="2" s="1"/>
  <c r="D563" i="2"/>
  <c r="D551" i="2"/>
  <c r="D527" i="2"/>
  <c r="D503" i="2"/>
  <c r="D264" i="2"/>
  <c r="D252" i="2"/>
  <c r="R10" i="2"/>
  <c r="R22" i="2"/>
  <c r="R34" i="2"/>
  <c r="R46" i="2"/>
  <c r="R142" i="2"/>
  <c r="R163" i="2"/>
  <c r="R175" i="2"/>
  <c r="R223" i="2"/>
  <c r="R398" i="2"/>
  <c r="R410" i="2"/>
  <c r="R422" i="2"/>
  <c r="R446" i="2"/>
  <c r="R483" i="2"/>
  <c r="R501" i="2"/>
  <c r="R513" i="2"/>
  <c r="R531" i="2"/>
  <c r="R537" i="2"/>
  <c r="R579" i="2"/>
  <c r="R592" i="2"/>
  <c r="D626" i="2"/>
  <c r="F626" i="2" s="1"/>
  <c r="R632" i="2"/>
  <c r="D673" i="2"/>
  <c r="F673" i="2" s="1"/>
  <c r="D684" i="2"/>
  <c r="F684" i="2" s="1"/>
  <c r="R712" i="2"/>
  <c r="R733" i="2"/>
  <c r="D738" i="2"/>
  <c r="F738" i="2" s="1"/>
  <c r="R743" i="2"/>
  <c r="D433" i="2"/>
  <c r="D421" i="2"/>
  <c r="D215" i="2"/>
  <c r="D203" i="2"/>
  <c r="D179" i="2"/>
  <c r="D155" i="2"/>
  <c r="D142" i="2"/>
  <c r="R276" i="2"/>
  <c r="R300" i="2"/>
  <c r="R312" i="2"/>
  <c r="R630" i="2"/>
  <c r="R695" i="2"/>
  <c r="R718" i="2"/>
  <c r="D732" i="2"/>
  <c r="F732" i="2" s="1"/>
  <c r="R745" i="2"/>
  <c r="R235" i="2"/>
  <c r="R580" i="2"/>
  <c r="R598" i="2"/>
  <c r="R662" i="2"/>
  <c r="D691" i="2"/>
  <c r="F691" i="2" s="1"/>
  <c r="D710" i="2"/>
  <c r="F710" i="2" s="1"/>
  <c r="D719" i="2"/>
  <c r="F719" i="2" s="1"/>
  <c r="R723" i="2"/>
  <c r="D733" i="2"/>
  <c r="F733" i="2" s="1"/>
  <c r="D737" i="2"/>
  <c r="F737" i="2" s="1"/>
  <c r="R741" i="2"/>
  <c r="D746" i="2"/>
  <c r="F746" i="2" s="1"/>
  <c r="R755" i="2"/>
  <c r="R247" i="2"/>
  <c r="R439" i="2"/>
  <c r="R474" i="2"/>
  <c r="R451" i="2"/>
  <c r="R457" i="2"/>
  <c r="R463" i="2"/>
  <c r="R493" i="2"/>
  <c r="D615" i="2"/>
  <c r="F615" i="2" s="1"/>
  <c r="D632" i="2"/>
  <c r="F632" i="2" s="1"/>
  <c r="D658" i="2"/>
  <c r="F658" i="2" s="1"/>
  <c r="D663" i="2"/>
  <c r="F663" i="2" s="1"/>
  <c r="R682" i="2"/>
  <c r="R687" i="2"/>
  <c r="D697" i="2"/>
  <c r="F697" i="2" s="1"/>
  <c r="D756" i="2"/>
  <c r="F756" i="2" s="1"/>
  <c r="R242" i="2"/>
  <c r="D627" i="2"/>
  <c r="F627" i="2" s="1"/>
  <c r="D674" i="2"/>
  <c r="F674" i="2" s="1"/>
  <c r="D706" i="2"/>
  <c r="F706" i="2" s="1"/>
  <c r="D720" i="2"/>
  <c r="F720" i="2" s="1"/>
  <c r="R742" i="2"/>
  <c r="R494" i="2"/>
  <c r="R511" i="2"/>
  <c r="R683" i="2"/>
  <c r="R688" i="2"/>
  <c r="R692" i="2"/>
  <c r="R711" i="2"/>
  <c r="D721" i="2"/>
  <c r="F721" i="2" s="1"/>
  <c r="D725" i="2"/>
  <c r="F725" i="2" s="1"/>
  <c r="R729" i="2"/>
  <c r="D743" i="2"/>
  <c r="F743" i="2" s="1"/>
  <c r="R747" i="2"/>
  <c r="R751" i="2"/>
  <c r="R219" i="2"/>
  <c r="D617" i="2"/>
  <c r="F617" i="2" s="1"/>
  <c r="D633" i="2"/>
  <c r="F633" i="2" s="1"/>
  <c r="R638" i="2"/>
  <c r="D644" i="2"/>
  <c r="F644" i="2" s="1"/>
  <c r="R649" i="2"/>
  <c r="D654" i="2"/>
  <c r="F654" i="2" s="1"/>
  <c r="R659" i="2"/>
  <c r="R664" i="2"/>
  <c r="D679" i="2"/>
  <c r="F679" i="2" s="1"/>
  <c r="D698" i="2"/>
  <c r="F698" i="2" s="1"/>
  <c r="D707" i="2"/>
  <c r="F707" i="2" s="1"/>
  <c r="R734" i="2"/>
  <c r="R752" i="2"/>
  <c r="R220" i="2"/>
  <c r="R322" i="2"/>
  <c r="R489" i="2"/>
  <c r="R86" i="2"/>
  <c r="R267" i="2"/>
  <c r="R566" i="2"/>
  <c r="R577" i="2"/>
  <c r="R596" i="2"/>
  <c r="D645" i="2"/>
  <c r="F645" i="2" s="1"/>
  <c r="D650" i="2"/>
  <c r="F650" i="2" s="1"/>
  <c r="D685" i="2"/>
  <c r="F685" i="2" s="1"/>
  <c r="R730" i="2"/>
  <c r="D744" i="2"/>
  <c r="F744" i="2" s="1"/>
  <c r="R197" i="2"/>
  <c r="R418" i="2"/>
  <c r="R465" i="2"/>
  <c r="R607" i="2"/>
  <c r="D694" i="2"/>
  <c r="F694" i="2" s="1"/>
  <c r="D708" i="2"/>
  <c r="F708" i="2" s="1"/>
  <c r="R39" i="2"/>
  <c r="R81" i="2"/>
  <c r="R245" i="2"/>
  <c r="R251" i="2"/>
  <c r="R299" i="2"/>
  <c r="R329" i="2"/>
  <c r="R341" i="2"/>
  <c r="R353" i="2"/>
  <c r="R365" i="2"/>
  <c r="R377" i="2"/>
  <c r="R407" i="2"/>
  <c r="R419" i="2"/>
  <c r="R425" i="2"/>
  <c r="R431" i="2"/>
  <c r="R443" i="2"/>
  <c r="R520" i="2"/>
  <c r="R549" i="2"/>
  <c r="R555" i="2"/>
  <c r="R561" i="2"/>
  <c r="R590" i="2"/>
  <c r="D608" i="2"/>
  <c r="F608" i="2" s="1"/>
  <c r="D619" i="2"/>
  <c r="F619" i="2" s="1"/>
  <c r="D624" i="2"/>
  <c r="F624" i="2" s="1"/>
  <c r="R640" i="2"/>
  <c r="R656" i="2"/>
  <c r="D661" i="2"/>
  <c r="F661" i="2" s="1"/>
  <c r="R676" i="2"/>
  <c r="R680" i="2"/>
  <c r="R699" i="2"/>
  <c r="D709" i="2"/>
  <c r="F709" i="2" s="1"/>
  <c r="R722" i="2"/>
  <c r="R731" i="2"/>
  <c r="D754" i="2"/>
  <c r="F754" i="2" s="1"/>
  <c r="R672" i="2"/>
  <c r="D680" i="2"/>
  <c r="F680" i="2" s="1"/>
  <c r="R684" i="2"/>
  <c r="D692" i="2"/>
  <c r="F692" i="2" s="1"/>
  <c r="R696" i="2"/>
  <c r="D704" i="2"/>
  <c r="F704" i="2" s="1"/>
  <c r="R708" i="2"/>
  <c r="D716" i="2"/>
  <c r="F716" i="2" s="1"/>
  <c r="R720" i="2"/>
  <c r="D728" i="2"/>
  <c r="F728" i="2" s="1"/>
  <c r="R732" i="2"/>
  <c r="D740" i="2"/>
  <c r="F740" i="2" s="1"/>
  <c r="R744" i="2"/>
  <c r="D752" i="2"/>
  <c r="F752" i="2" s="1"/>
  <c r="R756" i="2"/>
  <c r="R677" i="2"/>
  <c r="R689" i="2"/>
  <c r="R701" i="2"/>
  <c r="R713" i="2"/>
  <c r="R725" i="2"/>
  <c r="R737" i="2"/>
  <c r="R749" i="2"/>
  <c r="D676" i="2"/>
  <c r="F676" i="2" s="1"/>
  <c r="D688" i="2"/>
  <c r="F688" i="2" s="1"/>
  <c r="D700" i="2"/>
  <c r="F700" i="2" s="1"/>
  <c r="D712" i="2"/>
  <c r="F712" i="2" s="1"/>
  <c r="D724" i="2"/>
  <c r="F724" i="2" s="1"/>
  <c r="D736" i="2"/>
  <c r="F736" i="2" s="1"/>
  <c r="D748" i="2"/>
  <c r="F748" i="2" s="1"/>
  <c r="D681" i="2"/>
  <c r="F681" i="2" s="1"/>
  <c r="D693" i="2"/>
  <c r="F693" i="2" s="1"/>
  <c r="D705" i="2"/>
  <c r="F705" i="2" s="1"/>
  <c r="D717" i="2"/>
  <c r="F717" i="2" s="1"/>
  <c r="D729" i="2"/>
  <c r="F729" i="2" s="1"/>
  <c r="D741" i="2"/>
  <c r="F741" i="2" s="1"/>
  <c r="D753" i="2"/>
  <c r="F753" i="2" s="1"/>
  <c r="R211" i="2"/>
  <c r="R240" i="2"/>
  <c r="R257" i="2"/>
  <c r="R334" i="2"/>
  <c r="R362" i="2"/>
  <c r="R406" i="2"/>
  <c r="R450" i="2"/>
  <c r="R460" i="2"/>
  <c r="R477" i="2"/>
  <c r="R505" i="2"/>
  <c r="R517" i="2"/>
  <c r="R528" i="2"/>
  <c r="R567" i="2"/>
  <c r="R589" i="2"/>
  <c r="D600" i="2"/>
  <c r="F600" i="2" s="1"/>
  <c r="D609" i="2"/>
  <c r="F609" i="2" s="1"/>
  <c r="R622" i="2"/>
  <c r="R639" i="2"/>
  <c r="D649" i="2"/>
  <c r="F649" i="2" s="1"/>
  <c r="R657" i="2"/>
  <c r="D666" i="2"/>
  <c r="F666" i="2" s="1"/>
  <c r="R429" i="2"/>
  <c r="R79" i="2"/>
  <c r="R96" i="2"/>
  <c r="R108" i="2"/>
  <c r="R132" i="2"/>
  <c r="R390" i="2"/>
  <c r="R401" i="2"/>
  <c r="R456" i="2"/>
  <c r="R472" i="2"/>
  <c r="R618" i="2"/>
  <c r="R177" i="2"/>
  <c r="R402" i="2"/>
  <c r="R408" i="2"/>
  <c r="R413" i="2"/>
  <c r="R441" i="2"/>
  <c r="R478" i="2"/>
  <c r="R495" i="2"/>
  <c r="R535" i="2"/>
  <c r="D667" i="2"/>
  <c r="F667" i="2" s="1"/>
  <c r="R15" i="2"/>
  <c r="R74" i="2"/>
  <c r="R85" i="2"/>
  <c r="R271" i="2"/>
  <c r="R473" i="2"/>
  <c r="R519" i="2"/>
  <c r="R601" i="2"/>
  <c r="R619" i="2"/>
  <c r="R654" i="2"/>
  <c r="R92" i="2"/>
  <c r="R330" i="2"/>
  <c r="R436" i="2"/>
  <c r="D606" i="2"/>
  <c r="F606" i="2" s="1"/>
  <c r="D620" i="2"/>
  <c r="F620" i="2" s="1"/>
  <c r="R637" i="2"/>
  <c r="R342" i="2"/>
  <c r="D655" i="2"/>
  <c r="F655" i="2" s="1"/>
  <c r="R644" i="2"/>
  <c r="R348" i="2"/>
  <c r="R359" i="2"/>
  <c r="R387" i="2"/>
  <c r="R437" i="2"/>
  <c r="R469" i="2"/>
  <c r="R532" i="2"/>
  <c r="R543" i="2"/>
  <c r="R554" i="2"/>
  <c r="D607" i="2"/>
  <c r="F607" i="2" s="1"/>
  <c r="R615" i="2"/>
  <c r="R642" i="2"/>
  <c r="D656" i="2"/>
  <c r="F656" i="2" s="1"/>
  <c r="D660" i="2"/>
  <c r="F660" i="2" s="1"/>
  <c r="R626" i="2"/>
  <c r="R99" i="2"/>
  <c r="R111" i="2"/>
  <c r="R310" i="2"/>
  <c r="R315" i="2"/>
  <c r="R72" i="2"/>
  <c r="R454" i="2"/>
  <c r="R594" i="2"/>
  <c r="D603" i="2"/>
  <c r="F603" i="2" s="1"/>
  <c r="R616" i="2"/>
  <c r="R621" i="2"/>
  <c r="R634" i="2"/>
  <c r="D643" i="2"/>
  <c r="F643" i="2" s="1"/>
  <c r="R651" i="2"/>
  <c r="R669" i="2"/>
  <c r="R106" i="2"/>
  <c r="R118" i="2"/>
  <c r="R227" i="2"/>
  <c r="R256" i="2"/>
  <c r="R262" i="2"/>
  <c r="R274" i="2"/>
  <c r="R293" i="2"/>
  <c r="R305" i="2"/>
  <c r="R327" i="2"/>
  <c r="R366" i="2"/>
  <c r="R389" i="2"/>
  <c r="R394" i="2"/>
  <c r="R444" i="2"/>
  <c r="R510" i="2"/>
  <c r="R539" i="2"/>
  <c r="R599" i="2"/>
  <c r="R608" i="2"/>
  <c r="D613" i="2"/>
  <c r="F613" i="2" s="1"/>
  <c r="D630" i="2"/>
  <c r="F630" i="2" s="1"/>
  <c r="D639" i="2"/>
  <c r="F639" i="2" s="1"/>
  <c r="D648" i="2"/>
  <c r="F648" i="2" s="1"/>
  <c r="D665" i="2"/>
  <c r="F665" i="2" s="1"/>
  <c r="R595" i="2"/>
  <c r="R631" i="2"/>
  <c r="R643" i="2"/>
  <c r="R655" i="2"/>
  <c r="R667" i="2"/>
  <c r="R600" i="2"/>
  <c r="R612" i="2"/>
  <c r="R624" i="2"/>
  <c r="R636" i="2"/>
  <c r="R648" i="2"/>
  <c r="R660" i="2"/>
  <c r="R593" i="2"/>
  <c r="R605" i="2"/>
  <c r="R617" i="2"/>
  <c r="R629" i="2"/>
  <c r="R641" i="2"/>
  <c r="R653" i="2"/>
  <c r="R665" i="2"/>
  <c r="D611" i="2"/>
  <c r="F611" i="2" s="1"/>
  <c r="D623" i="2"/>
  <c r="F623" i="2" s="1"/>
  <c r="D635" i="2"/>
  <c r="F635" i="2" s="1"/>
  <c r="D647" i="2"/>
  <c r="F647" i="2" s="1"/>
  <c r="D659" i="2"/>
  <c r="F659" i="2" s="1"/>
  <c r="D604" i="2"/>
  <c r="F604" i="2" s="1"/>
  <c r="D616" i="2"/>
  <c r="F616" i="2" s="1"/>
  <c r="D628" i="2"/>
  <c r="F628" i="2" s="1"/>
  <c r="D640" i="2"/>
  <c r="F640" i="2" s="1"/>
  <c r="D652" i="2"/>
  <c r="F652" i="2" s="1"/>
  <c r="D664" i="2"/>
  <c r="F664" i="2" s="1"/>
  <c r="R50" i="2"/>
  <c r="R224" i="2"/>
  <c r="R290" i="2"/>
  <c r="R294" i="2"/>
  <c r="R339" i="2"/>
  <c r="R363" i="2"/>
  <c r="R417" i="2"/>
  <c r="R453" i="2"/>
  <c r="R491" i="2"/>
  <c r="R523" i="2"/>
  <c r="R541" i="2"/>
  <c r="R564" i="2"/>
  <c r="R578" i="2"/>
  <c r="R582" i="2"/>
  <c r="R19" i="2"/>
  <c r="R90" i="2"/>
  <c r="R112" i="2"/>
  <c r="R123" i="2"/>
  <c r="R144" i="2"/>
  <c r="R191" i="2"/>
  <c r="R231" i="2"/>
  <c r="R263" i="2"/>
  <c r="R285" i="2"/>
  <c r="R340" i="2"/>
  <c r="R350" i="2"/>
  <c r="R354" i="2"/>
  <c r="R364" i="2"/>
  <c r="R374" i="2"/>
  <c r="R378" i="2"/>
  <c r="R388" i="2"/>
  <c r="R432" i="2"/>
  <c r="R445" i="2"/>
  <c r="R468" i="2"/>
  <c r="R496" i="2"/>
  <c r="R573" i="2"/>
  <c r="R14" i="2"/>
  <c r="R25" i="2"/>
  <c r="R40" i="2"/>
  <c r="R63" i="2"/>
  <c r="R68" i="2"/>
  <c r="R91" i="2"/>
  <c r="R145" i="2"/>
  <c r="R187" i="2"/>
  <c r="R238" i="2"/>
  <c r="R281" i="2"/>
  <c r="R286" i="2"/>
  <c r="R326" i="2"/>
  <c r="R409" i="2"/>
  <c r="R515" i="2"/>
  <c r="R547" i="2"/>
  <c r="R556" i="2"/>
  <c r="R570" i="2"/>
  <c r="R130" i="2"/>
  <c r="R140" i="2"/>
  <c r="R166" i="2"/>
  <c r="R171" i="2"/>
  <c r="R233" i="2"/>
  <c r="R306" i="2"/>
  <c r="R311" i="2"/>
  <c r="R321" i="2"/>
  <c r="R336" i="2"/>
  <c r="R355" i="2"/>
  <c r="R360" i="2"/>
  <c r="R379" i="2"/>
  <c r="R384" i="2"/>
  <c r="R552" i="2"/>
  <c r="R575" i="2"/>
  <c r="R583" i="2"/>
  <c r="R120" i="2"/>
  <c r="R135" i="2"/>
  <c r="R307" i="2"/>
  <c r="R516" i="2"/>
  <c r="R27" i="2"/>
  <c r="R32" i="2"/>
  <c r="R37" i="2"/>
  <c r="R64" i="2"/>
  <c r="R70" i="2"/>
  <c r="R93" i="2"/>
  <c r="R104" i="2"/>
  <c r="R115" i="2"/>
  <c r="R206" i="2"/>
  <c r="R250" i="2"/>
  <c r="R282" i="2"/>
  <c r="R297" i="2"/>
  <c r="R420" i="2"/>
  <c r="R434" i="2"/>
  <c r="R470" i="2"/>
  <c r="R484" i="2"/>
  <c r="R507" i="2"/>
  <c r="R525" i="2"/>
  <c r="R530" i="2"/>
  <c r="R544" i="2"/>
  <c r="R558" i="2"/>
  <c r="R571" i="2"/>
  <c r="R584" i="2"/>
  <c r="R94" i="2"/>
  <c r="R126" i="2"/>
  <c r="R288" i="2"/>
  <c r="R347" i="2"/>
  <c r="R371" i="2"/>
  <c r="R508" i="2"/>
  <c r="R318" i="2"/>
  <c r="R323" i="2"/>
  <c r="R333" i="2"/>
  <c r="R357" i="2"/>
  <c r="R381" i="2"/>
  <c r="R430" i="2"/>
  <c r="R448" i="2"/>
  <c r="R499" i="2"/>
  <c r="R585" i="2"/>
  <c r="R343" i="2"/>
  <c r="R367" i="2"/>
  <c r="R372" i="2"/>
  <c r="R391" i="2"/>
  <c r="R412" i="2"/>
  <c r="R458" i="2"/>
  <c r="R462" i="2"/>
  <c r="R471" i="2"/>
  <c r="R480" i="2"/>
  <c r="R546" i="2"/>
  <c r="R559" i="2"/>
  <c r="R568" i="2"/>
  <c r="R492" i="2"/>
  <c r="R540" i="2"/>
  <c r="R588" i="2"/>
  <c r="R485" i="2"/>
  <c r="R497" i="2"/>
  <c r="R509" i="2"/>
  <c r="R521" i="2"/>
  <c r="R533" i="2"/>
  <c r="R545" i="2"/>
  <c r="R557" i="2"/>
  <c r="R569" i="2"/>
  <c r="R581" i="2"/>
  <c r="R490" i="2"/>
  <c r="R502" i="2"/>
  <c r="R514" i="2"/>
  <c r="R526" i="2"/>
  <c r="R538" i="2"/>
  <c r="R550" i="2"/>
  <c r="R562" i="2"/>
  <c r="R574" i="2"/>
  <c r="R586" i="2"/>
  <c r="R442" i="2"/>
  <c r="R404" i="2"/>
  <c r="R416" i="2"/>
  <c r="R428" i="2"/>
  <c r="R440" i="2"/>
  <c r="R452" i="2"/>
  <c r="R464" i="2"/>
  <c r="R476" i="2"/>
  <c r="R399" i="2"/>
  <c r="R397" i="2"/>
  <c r="R459" i="2"/>
  <c r="R411" i="2"/>
  <c r="R423" i="2"/>
  <c r="R435" i="2"/>
  <c r="R447" i="2"/>
  <c r="R284" i="2"/>
  <c r="R296" i="2"/>
  <c r="R308" i="2"/>
  <c r="R320" i="2"/>
  <c r="R332" i="2"/>
  <c r="R344" i="2"/>
  <c r="R356" i="2"/>
  <c r="R368" i="2"/>
  <c r="R380" i="2"/>
  <c r="R392" i="2"/>
  <c r="R277" i="2"/>
  <c r="R289" i="2"/>
  <c r="R301" i="2"/>
  <c r="R313" i="2"/>
  <c r="R325" i="2"/>
  <c r="R337" i="2"/>
  <c r="R349" i="2"/>
  <c r="R361" i="2"/>
  <c r="R373" i="2"/>
  <c r="R385" i="2"/>
  <c r="R41" i="2"/>
  <c r="R60" i="2"/>
  <c r="R167" i="2"/>
  <c r="R212" i="2"/>
  <c r="R230" i="2"/>
  <c r="R26" i="2"/>
  <c r="R51" i="2"/>
  <c r="R56" i="2"/>
  <c r="R61" i="2"/>
  <c r="R75" i="2"/>
  <c r="R80" i="2"/>
  <c r="R113" i="2"/>
  <c r="R117" i="2"/>
  <c r="R121" i="2"/>
  <c r="R139" i="2"/>
  <c r="R168" i="2"/>
  <c r="R178" i="2"/>
  <c r="R192" i="2"/>
  <c r="R207" i="2"/>
  <c r="R213" i="2"/>
  <c r="R244" i="2"/>
  <c r="R249" i="2"/>
  <c r="R188" i="2"/>
  <c r="R66" i="2"/>
  <c r="R100" i="2"/>
  <c r="R159" i="2"/>
  <c r="R165" i="2"/>
  <c r="R183" i="2"/>
  <c r="R189" i="2"/>
  <c r="R209" i="2"/>
  <c r="R214" i="2"/>
  <c r="R218" i="2"/>
  <c r="R228" i="2"/>
  <c r="R232" i="2"/>
  <c r="R12" i="2"/>
  <c r="R23" i="2"/>
  <c r="R38" i="2"/>
  <c r="R52" i="2"/>
  <c r="R58" i="2"/>
  <c r="R67" i="2"/>
  <c r="R76" i="2"/>
  <c r="R82" i="2"/>
  <c r="R87" i="2"/>
  <c r="R101" i="2"/>
  <c r="R105" i="2"/>
  <c r="R109" i="2"/>
  <c r="R114" i="2"/>
  <c r="R127" i="2"/>
  <c r="R136" i="2"/>
  <c r="R151" i="2"/>
  <c r="R160" i="2"/>
  <c r="R184" i="2"/>
  <c r="R194" i="2"/>
  <c r="R199" i="2"/>
  <c r="R204" i="2"/>
  <c r="R259" i="2"/>
  <c r="R13" i="2"/>
  <c r="R53" i="2"/>
  <c r="R77" i="2"/>
  <c r="R110" i="2"/>
  <c r="R156" i="2"/>
  <c r="R200" i="2"/>
  <c r="R88" i="2"/>
  <c r="R102" i="2"/>
  <c r="R124" i="2"/>
  <c r="R180" i="2"/>
  <c r="R195" i="2"/>
  <c r="R243" i="2"/>
  <c r="R269" i="2"/>
  <c r="R55" i="2"/>
  <c r="R73" i="2"/>
  <c r="R78" i="2"/>
  <c r="R84" i="2"/>
  <c r="R98" i="2"/>
  <c r="R125" i="2"/>
  <c r="R134" i="2"/>
  <c r="R138" i="2"/>
  <c r="R149" i="2"/>
  <c r="R176" i="2"/>
  <c r="R196" i="2"/>
  <c r="R216" i="2"/>
  <c r="R221" i="2"/>
  <c r="R226" i="2"/>
  <c r="R261" i="2"/>
  <c r="R152" i="2"/>
  <c r="R164" i="2"/>
  <c r="R236" i="2"/>
  <c r="R248" i="2"/>
  <c r="R260" i="2"/>
  <c r="R272" i="2"/>
  <c r="R157" i="2"/>
  <c r="R169" i="2"/>
  <c r="R181" i="2"/>
  <c r="R193" i="2"/>
  <c r="R205" i="2"/>
  <c r="R217" i="2"/>
  <c r="R229" i="2"/>
  <c r="R241" i="2"/>
  <c r="R253" i="2"/>
  <c r="R265" i="2"/>
  <c r="R162" i="2"/>
  <c r="R174" i="2"/>
  <c r="R186" i="2"/>
  <c r="R198" i="2"/>
  <c r="R210" i="2"/>
  <c r="R222" i="2"/>
  <c r="R234" i="2"/>
  <c r="R246" i="2"/>
  <c r="R258" i="2"/>
  <c r="R270" i="2"/>
  <c r="R18" i="2"/>
  <c r="R30" i="2"/>
  <c r="R42" i="2"/>
  <c r="R54" i="2"/>
  <c r="R11" i="2"/>
  <c r="R35" i="2"/>
  <c r="R47" i="2"/>
  <c r="R59" i="2"/>
  <c r="R71" i="2"/>
  <c r="R83" i="2"/>
  <c r="R95" i="2"/>
  <c r="R107" i="2"/>
  <c r="R119" i="2"/>
  <c r="R131" i="2"/>
  <c r="R143" i="2"/>
  <c r="R16" i="2"/>
  <c r="R28" i="2"/>
  <c r="R9" i="2"/>
  <c r="R21" i="2"/>
  <c r="R33" i="2"/>
  <c r="R45" i="2"/>
  <c r="R57" i="2"/>
  <c r="R69" i="2"/>
  <c r="R129" i="2"/>
  <c r="R141" i="2"/>
  <c r="Q759" i="2" l="1"/>
  <c r="M759" i="2"/>
  <c r="R670" i="2"/>
  <c r="D481" i="2"/>
  <c r="R591" i="2"/>
  <c r="R8" i="2"/>
  <c r="R395" i="2"/>
  <c r="R481" i="2"/>
  <c r="R275" i="2"/>
  <c r="R146" i="2"/>
  <c r="D275" i="2"/>
  <c r="D395" i="2"/>
  <c r="F395" i="2" s="1"/>
  <c r="D591" i="2"/>
  <c r="F591" i="2" s="1"/>
  <c r="D146" i="2"/>
  <c r="F146" i="2" s="1"/>
  <c r="F592" i="2"/>
  <c r="D670" i="2"/>
  <c r="F584" i="2"/>
  <c r="R759" i="2" l="1"/>
  <c r="F583" i="2"/>
  <c r="F582" i="2" l="1"/>
  <c r="F581" i="2" l="1"/>
  <c r="F580" i="2" l="1"/>
  <c r="F579" i="2" l="1"/>
  <c r="F578" i="2" l="1"/>
  <c r="F577" i="2" l="1"/>
  <c r="F576" i="2" l="1"/>
  <c r="F575" i="2" l="1"/>
  <c r="F574" i="2" l="1"/>
  <c r="F573" i="2" l="1"/>
  <c r="F572" i="2" l="1"/>
  <c r="F571" i="2" l="1"/>
  <c r="F570" i="2" l="1"/>
  <c r="F569" i="2" l="1"/>
  <c r="F568" i="2" l="1"/>
  <c r="F567" i="2" l="1"/>
  <c r="F566" i="2" l="1"/>
  <c r="F565" i="2" l="1"/>
  <c r="F564" i="2" l="1"/>
  <c r="F563" i="2" l="1"/>
  <c r="F562" i="2" l="1"/>
  <c r="F561" i="2" l="1"/>
  <c r="F560" i="2" l="1"/>
  <c r="F559" i="2" l="1"/>
  <c r="F558" i="2" l="1"/>
  <c r="F557" i="2" l="1"/>
  <c r="F556" i="2" l="1"/>
  <c r="F555" i="2" l="1"/>
  <c r="F554" i="2" l="1"/>
  <c r="F553" i="2" l="1"/>
  <c r="F552" i="2" l="1"/>
  <c r="F551" i="2" l="1"/>
  <c r="F550" i="2" l="1"/>
  <c r="F549" i="2" l="1"/>
  <c r="F548" i="2" l="1"/>
  <c r="F547" i="2" l="1"/>
  <c r="F546" i="2" l="1"/>
  <c r="F545" i="2" l="1"/>
  <c r="F544" i="2" l="1"/>
  <c r="F543" i="2" l="1"/>
  <c r="F542" i="2" l="1"/>
  <c r="F541" i="2" l="1"/>
  <c r="F540" i="2" l="1"/>
  <c r="F539" i="2" l="1"/>
  <c r="F538" i="2" l="1"/>
  <c r="F537" i="2" l="1"/>
  <c r="F536" i="2" l="1"/>
  <c r="F535" i="2" l="1"/>
  <c r="F534" i="2" l="1"/>
  <c r="F533" i="2" l="1"/>
  <c r="F532" i="2" l="1"/>
  <c r="F531" i="2" l="1"/>
  <c r="F530" i="2" l="1"/>
  <c r="F529" i="2" l="1"/>
  <c r="F528" i="2" l="1"/>
  <c r="F527" i="2" l="1"/>
  <c r="F526" i="2" l="1"/>
  <c r="F525" i="2" l="1"/>
  <c r="F524" i="2" l="1"/>
  <c r="F523" i="2" l="1"/>
  <c r="F522" i="2" l="1"/>
  <c r="Q756" i="5"/>
  <c r="P756" i="5"/>
  <c r="O756" i="5"/>
  <c r="M756" i="5"/>
  <c r="L756" i="5"/>
  <c r="K756" i="5"/>
  <c r="J756" i="5"/>
  <c r="I756" i="5"/>
  <c r="H756" i="5"/>
  <c r="F756" i="5"/>
  <c r="Q667" i="5"/>
  <c r="P667" i="5"/>
  <c r="O667" i="5"/>
  <c r="M667" i="5"/>
  <c r="L667" i="5"/>
  <c r="K667" i="5"/>
  <c r="J667" i="5"/>
  <c r="I667" i="5"/>
  <c r="H667" i="5"/>
  <c r="F667" i="5"/>
  <c r="Q588" i="5"/>
  <c r="P588" i="5"/>
  <c r="O588" i="5"/>
  <c r="M588" i="5"/>
  <c r="L588" i="5"/>
  <c r="K588" i="5"/>
  <c r="J588" i="5"/>
  <c r="I588" i="5"/>
  <c r="H588" i="5"/>
  <c r="F588" i="5"/>
  <c r="Q478" i="5"/>
  <c r="P478" i="5"/>
  <c r="P759" i="5" s="1"/>
  <c r="O478" i="5"/>
  <c r="M478" i="5"/>
  <c r="L478" i="5"/>
  <c r="K478" i="5"/>
  <c r="J478" i="5"/>
  <c r="I478" i="5"/>
  <c r="H478" i="5"/>
  <c r="F478" i="5"/>
  <c r="Q392" i="5"/>
  <c r="P392" i="5"/>
  <c r="O392" i="5"/>
  <c r="M392" i="5"/>
  <c r="L392" i="5"/>
  <c r="K392" i="5"/>
  <c r="J392" i="5"/>
  <c r="I392" i="5"/>
  <c r="H392" i="5"/>
  <c r="F392" i="5"/>
  <c r="Q272" i="5"/>
  <c r="P272" i="5"/>
  <c r="O272" i="5"/>
  <c r="M272" i="5"/>
  <c r="L272" i="5"/>
  <c r="K272" i="5"/>
  <c r="K759" i="5" s="1"/>
  <c r="J272" i="5"/>
  <c r="I272" i="5"/>
  <c r="H272" i="5"/>
  <c r="F272" i="5"/>
  <c r="Q143" i="5"/>
  <c r="Q757" i="5" s="1"/>
  <c r="P143" i="5"/>
  <c r="P757" i="5" s="1"/>
  <c r="O143" i="5"/>
  <c r="M143" i="5"/>
  <c r="L143" i="5"/>
  <c r="K143" i="5"/>
  <c r="K757" i="5" s="1"/>
  <c r="J143" i="5"/>
  <c r="I143" i="5"/>
  <c r="I757" i="5" s="1"/>
  <c r="H143" i="5"/>
  <c r="H757" i="5" s="1"/>
  <c r="F143" i="5"/>
  <c r="F757" i="5" s="1"/>
  <c r="R755" i="5"/>
  <c r="N755" i="5"/>
  <c r="R754" i="5"/>
  <c r="N754" i="5"/>
  <c r="R753" i="5"/>
  <c r="N753" i="5"/>
  <c r="R752" i="5"/>
  <c r="N752" i="5"/>
  <c r="R751" i="5"/>
  <c r="N751" i="5"/>
  <c r="R750" i="5"/>
  <c r="N750" i="5"/>
  <c r="R749" i="5"/>
  <c r="N749" i="5"/>
  <c r="E749" i="5" s="1"/>
  <c r="G749" i="5"/>
  <c r="R748" i="5"/>
  <c r="N748" i="5"/>
  <c r="S748" i="5" s="1"/>
  <c r="R747" i="5"/>
  <c r="N747" i="5"/>
  <c r="R746" i="5"/>
  <c r="N746" i="5"/>
  <c r="R745" i="5"/>
  <c r="N745" i="5"/>
  <c r="R744" i="5"/>
  <c r="N744" i="5"/>
  <c r="R743" i="5"/>
  <c r="N743" i="5"/>
  <c r="E743" i="5" s="1"/>
  <c r="G743" i="5" s="1"/>
  <c r="R742" i="5"/>
  <c r="N742" i="5"/>
  <c r="E742" i="5" s="1"/>
  <c r="G742" i="5" s="1"/>
  <c r="R741" i="5"/>
  <c r="N741" i="5"/>
  <c r="R740" i="5"/>
  <c r="S740" i="5" s="1"/>
  <c r="N740" i="5"/>
  <c r="R739" i="5"/>
  <c r="N739" i="5"/>
  <c r="R738" i="5"/>
  <c r="N738" i="5"/>
  <c r="R737" i="5"/>
  <c r="N737" i="5"/>
  <c r="R736" i="5"/>
  <c r="E736" i="5" s="1"/>
  <c r="G736" i="5" s="1"/>
  <c r="N736" i="5"/>
  <c r="R735" i="5"/>
  <c r="N735" i="5"/>
  <c r="R734" i="5"/>
  <c r="N734" i="5"/>
  <c r="S734" i="5" s="1"/>
  <c r="R733" i="5"/>
  <c r="N733" i="5"/>
  <c r="R732" i="5"/>
  <c r="N732" i="5"/>
  <c r="R731" i="5"/>
  <c r="N731" i="5"/>
  <c r="S731" i="5" s="1"/>
  <c r="R730" i="5"/>
  <c r="N730" i="5"/>
  <c r="R729" i="5"/>
  <c r="N729" i="5"/>
  <c r="R728" i="5"/>
  <c r="N728" i="5"/>
  <c r="R727" i="5"/>
  <c r="N727" i="5"/>
  <c r="R726" i="5"/>
  <c r="N726" i="5"/>
  <c r="R725" i="5"/>
  <c r="N725" i="5"/>
  <c r="R724" i="5"/>
  <c r="E724" i="5" s="1"/>
  <c r="G724" i="5" s="1"/>
  <c r="N724" i="5"/>
  <c r="R723" i="5"/>
  <c r="N723" i="5"/>
  <c r="R722" i="5"/>
  <c r="N722" i="5"/>
  <c r="R721" i="5"/>
  <c r="N721" i="5"/>
  <c r="S721" i="5" s="1"/>
  <c r="R720" i="5"/>
  <c r="N720" i="5"/>
  <c r="R719" i="5"/>
  <c r="N719" i="5"/>
  <c r="S719" i="5" s="1"/>
  <c r="R718" i="5"/>
  <c r="E718" i="5" s="1"/>
  <c r="G718" i="5" s="1"/>
  <c r="N718" i="5"/>
  <c r="R717" i="5"/>
  <c r="N717" i="5"/>
  <c r="R716" i="5"/>
  <c r="N716" i="5"/>
  <c r="R715" i="5"/>
  <c r="N715" i="5"/>
  <c r="R714" i="5"/>
  <c r="N714" i="5"/>
  <c r="R713" i="5"/>
  <c r="N713" i="5"/>
  <c r="R712" i="5"/>
  <c r="N712" i="5"/>
  <c r="R711" i="5"/>
  <c r="E711" i="5" s="1"/>
  <c r="G711" i="5" s="1"/>
  <c r="N711" i="5"/>
  <c r="R710" i="5"/>
  <c r="N710" i="5"/>
  <c r="R709" i="5"/>
  <c r="N709" i="5"/>
  <c r="R708" i="5"/>
  <c r="N708" i="5"/>
  <c r="R707" i="5"/>
  <c r="N707" i="5"/>
  <c r="E707" i="5" s="1"/>
  <c r="G707" i="5" s="1"/>
  <c r="R706" i="5"/>
  <c r="N706" i="5"/>
  <c r="R705" i="5"/>
  <c r="N705" i="5"/>
  <c r="R704" i="5"/>
  <c r="N704" i="5"/>
  <c r="R703" i="5"/>
  <c r="N703" i="5"/>
  <c r="R702" i="5"/>
  <c r="N702" i="5"/>
  <c r="R701" i="5"/>
  <c r="N701" i="5"/>
  <c r="R700" i="5"/>
  <c r="N700" i="5"/>
  <c r="S700" i="5" s="1"/>
  <c r="R699" i="5"/>
  <c r="N699" i="5"/>
  <c r="E699" i="5" s="1"/>
  <c r="G699" i="5" s="1"/>
  <c r="R698" i="5"/>
  <c r="N698" i="5"/>
  <c r="E698" i="5" s="1"/>
  <c r="G698" i="5" s="1"/>
  <c r="R697" i="5"/>
  <c r="N697" i="5"/>
  <c r="R696" i="5"/>
  <c r="N696" i="5"/>
  <c r="R695" i="5"/>
  <c r="N695" i="5"/>
  <c r="R694" i="5"/>
  <c r="N694" i="5"/>
  <c r="R693" i="5"/>
  <c r="N693" i="5"/>
  <c r="R692" i="5"/>
  <c r="N692" i="5"/>
  <c r="R691" i="5"/>
  <c r="N691" i="5"/>
  <c r="R690" i="5"/>
  <c r="N690" i="5"/>
  <c r="S690" i="5" s="1"/>
  <c r="R689" i="5"/>
  <c r="N689" i="5"/>
  <c r="R688" i="5"/>
  <c r="N688" i="5"/>
  <c r="S688" i="5" s="1"/>
  <c r="R687" i="5"/>
  <c r="N687" i="5"/>
  <c r="R686" i="5"/>
  <c r="N686" i="5"/>
  <c r="R685" i="5"/>
  <c r="N685" i="5"/>
  <c r="R684" i="5"/>
  <c r="N684" i="5"/>
  <c r="R683" i="5"/>
  <c r="N683" i="5"/>
  <c r="R682" i="5"/>
  <c r="N682" i="5"/>
  <c r="R681" i="5"/>
  <c r="N681" i="5"/>
  <c r="R680" i="5"/>
  <c r="N680" i="5"/>
  <c r="R679" i="5"/>
  <c r="N679" i="5"/>
  <c r="R678" i="5"/>
  <c r="N678" i="5"/>
  <c r="R677" i="5"/>
  <c r="N677" i="5"/>
  <c r="R676" i="5"/>
  <c r="N676" i="5"/>
  <c r="R675" i="5"/>
  <c r="N675" i="5"/>
  <c r="R674" i="5"/>
  <c r="N674" i="5"/>
  <c r="E674" i="5" s="1"/>
  <c r="G674" i="5" s="1"/>
  <c r="R673" i="5"/>
  <c r="N673" i="5"/>
  <c r="R672" i="5"/>
  <c r="N672" i="5"/>
  <c r="R671" i="5"/>
  <c r="E671" i="5" s="1"/>
  <c r="G671" i="5" s="1"/>
  <c r="N671" i="5"/>
  <c r="R670" i="5"/>
  <c r="N670" i="5"/>
  <c r="R669" i="5"/>
  <c r="N669" i="5"/>
  <c r="R668" i="5"/>
  <c r="N668" i="5"/>
  <c r="R666" i="5"/>
  <c r="N666" i="5"/>
  <c r="R665" i="5"/>
  <c r="N665" i="5"/>
  <c r="S665" i="5" s="1"/>
  <c r="R664" i="5"/>
  <c r="N664" i="5"/>
  <c r="R663" i="5"/>
  <c r="N663" i="5"/>
  <c r="R662" i="5"/>
  <c r="N662" i="5"/>
  <c r="R661" i="5"/>
  <c r="N661" i="5"/>
  <c r="E661" i="5" s="1"/>
  <c r="G661" i="5" s="1"/>
  <c r="R660" i="5"/>
  <c r="N660" i="5"/>
  <c r="R659" i="5"/>
  <c r="N659" i="5"/>
  <c r="R658" i="5"/>
  <c r="N658" i="5"/>
  <c r="R657" i="5"/>
  <c r="N657" i="5"/>
  <c r="S657" i="5" s="1"/>
  <c r="R656" i="5"/>
  <c r="N656" i="5"/>
  <c r="R655" i="5"/>
  <c r="N655" i="5"/>
  <c r="R654" i="5"/>
  <c r="N654" i="5"/>
  <c r="R653" i="5"/>
  <c r="N653" i="5"/>
  <c r="R652" i="5"/>
  <c r="N652" i="5"/>
  <c r="R651" i="5"/>
  <c r="N651" i="5"/>
  <c r="S651" i="5" s="1"/>
  <c r="R650" i="5"/>
  <c r="N650" i="5"/>
  <c r="R649" i="5"/>
  <c r="N649" i="5"/>
  <c r="R648" i="5"/>
  <c r="N648" i="5"/>
  <c r="R647" i="5"/>
  <c r="N647" i="5"/>
  <c r="R646" i="5"/>
  <c r="N646" i="5"/>
  <c r="R645" i="5"/>
  <c r="N645" i="5"/>
  <c r="R644" i="5"/>
  <c r="N644" i="5"/>
  <c r="R643" i="5"/>
  <c r="N643" i="5"/>
  <c r="R642" i="5"/>
  <c r="N642" i="5"/>
  <c r="R641" i="5"/>
  <c r="N641" i="5"/>
  <c r="R640" i="5"/>
  <c r="N640" i="5"/>
  <c r="R639" i="5"/>
  <c r="N639" i="5"/>
  <c r="S639" i="5" s="1"/>
  <c r="R638" i="5"/>
  <c r="N638" i="5"/>
  <c r="R637" i="5"/>
  <c r="N637" i="5"/>
  <c r="E637" i="5" s="1"/>
  <c r="G637" i="5" s="1"/>
  <c r="R636" i="5"/>
  <c r="N636" i="5"/>
  <c r="R635" i="5"/>
  <c r="N635" i="5"/>
  <c r="R634" i="5"/>
  <c r="N634" i="5"/>
  <c r="R633" i="5"/>
  <c r="N633" i="5"/>
  <c r="S633" i="5" s="1"/>
  <c r="R632" i="5"/>
  <c r="N632" i="5"/>
  <c r="R631" i="5"/>
  <c r="N631" i="5"/>
  <c r="R630" i="5"/>
  <c r="N630" i="5"/>
  <c r="R629" i="5"/>
  <c r="N629" i="5"/>
  <c r="R628" i="5"/>
  <c r="N628" i="5"/>
  <c r="R627" i="5"/>
  <c r="N627" i="5"/>
  <c r="S627" i="5" s="1"/>
  <c r="R626" i="5"/>
  <c r="N626" i="5"/>
  <c r="R625" i="5"/>
  <c r="N625" i="5"/>
  <c r="R624" i="5"/>
  <c r="N624" i="5"/>
  <c r="R623" i="5"/>
  <c r="N623" i="5"/>
  <c r="R622" i="5"/>
  <c r="N622" i="5"/>
  <c r="R621" i="5"/>
  <c r="N621" i="5"/>
  <c r="R620" i="5"/>
  <c r="N620" i="5"/>
  <c r="R619" i="5"/>
  <c r="N619" i="5"/>
  <c r="R618" i="5"/>
  <c r="N618" i="5"/>
  <c r="R617" i="5"/>
  <c r="N617" i="5"/>
  <c r="R616" i="5"/>
  <c r="N616" i="5"/>
  <c r="R615" i="5"/>
  <c r="N615" i="5"/>
  <c r="S615" i="5" s="1"/>
  <c r="R614" i="5"/>
  <c r="N614" i="5"/>
  <c r="R613" i="5"/>
  <c r="N613" i="5"/>
  <c r="E613" i="5" s="1"/>
  <c r="G613" i="5" s="1"/>
  <c r="R612" i="5"/>
  <c r="N612" i="5"/>
  <c r="R611" i="5"/>
  <c r="N611" i="5"/>
  <c r="R610" i="5"/>
  <c r="N610" i="5"/>
  <c r="R609" i="5"/>
  <c r="N609" i="5"/>
  <c r="S609" i="5" s="1"/>
  <c r="R608" i="5"/>
  <c r="N608" i="5"/>
  <c r="R607" i="5"/>
  <c r="N607" i="5"/>
  <c r="R606" i="5"/>
  <c r="N606" i="5"/>
  <c r="R605" i="5"/>
  <c r="N605" i="5"/>
  <c r="R604" i="5"/>
  <c r="N604" i="5"/>
  <c r="R603" i="5"/>
  <c r="N603" i="5"/>
  <c r="R602" i="5"/>
  <c r="N602" i="5"/>
  <c r="R601" i="5"/>
  <c r="N601" i="5"/>
  <c r="R600" i="5"/>
  <c r="N600" i="5"/>
  <c r="R599" i="5"/>
  <c r="N599" i="5"/>
  <c r="R598" i="5"/>
  <c r="N598" i="5"/>
  <c r="R597" i="5"/>
  <c r="N597" i="5"/>
  <c r="E597" i="5" s="1"/>
  <c r="G597" i="5" s="1"/>
  <c r="R596" i="5"/>
  <c r="N596" i="5"/>
  <c r="R595" i="5"/>
  <c r="N595" i="5"/>
  <c r="R594" i="5"/>
  <c r="N594" i="5"/>
  <c r="R593" i="5"/>
  <c r="N593" i="5"/>
  <c r="R592" i="5"/>
  <c r="N592" i="5"/>
  <c r="R591" i="5"/>
  <c r="N591" i="5"/>
  <c r="S591" i="5" s="1"/>
  <c r="R590" i="5"/>
  <c r="N590" i="5"/>
  <c r="R589" i="5"/>
  <c r="N589" i="5"/>
  <c r="E589" i="5" s="1"/>
  <c r="G589" i="5" s="1"/>
  <c r="R587" i="5"/>
  <c r="N587" i="5"/>
  <c r="R586" i="5"/>
  <c r="N586" i="5"/>
  <c r="R585" i="5"/>
  <c r="N585" i="5"/>
  <c r="R584" i="5"/>
  <c r="N584" i="5"/>
  <c r="E584" i="5" s="1"/>
  <c r="G584" i="5" s="1"/>
  <c r="R583" i="5"/>
  <c r="N583" i="5"/>
  <c r="R582" i="5"/>
  <c r="N582" i="5"/>
  <c r="R581" i="5"/>
  <c r="N581" i="5"/>
  <c r="R580" i="5"/>
  <c r="N580" i="5"/>
  <c r="R579" i="5"/>
  <c r="N579" i="5"/>
  <c r="R578" i="5"/>
  <c r="N578" i="5"/>
  <c r="S578" i="5" s="1"/>
  <c r="R577" i="5"/>
  <c r="N577" i="5"/>
  <c r="R576" i="5"/>
  <c r="N576" i="5"/>
  <c r="R575" i="5"/>
  <c r="N575" i="5"/>
  <c r="R574" i="5"/>
  <c r="N574" i="5"/>
  <c r="R573" i="5"/>
  <c r="N573" i="5"/>
  <c r="R572" i="5"/>
  <c r="N572" i="5"/>
  <c r="R571" i="5"/>
  <c r="N571" i="5"/>
  <c r="R570" i="5"/>
  <c r="N570" i="5"/>
  <c r="R569" i="5"/>
  <c r="N569" i="5"/>
  <c r="R568" i="5"/>
  <c r="N568" i="5"/>
  <c r="R567" i="5"/>
  <c r="N567" i="5"/>
  <c r="R566" i="5"/>
  <c r="N566" i="5"/>
  <c r="S566" i="5" s="1"/>
  <c r="R565" i="5"/>
  <c r="N565" i="5"/>
  <c r="R564" i="5"/>
  <c r="N564" i="5"/>
  <c r="E564" i="5" s="1"/>
  <c r="G564" i="5" s="1"/>
  <c r="R563" i="5"/>
  <c r="N563" i="5"/>
  <c r="R562" i="5"/>
  <c r="N562" i="5"/>
  <c r="R561" i="5"/>
  <c r="N561" i="5"/>
  <c r="R560" i="5"/>
  <c r="N560" i="5"/>
  <c r="R559" i="5"/>
  <c r="N559" i="5"/>
  <c r="R558" i="5"/>
  <c r="N558" i="5"/>
  <c r="R557" i="5"/>
  <c r="N557" i="5"/>
  <c r="R556" i="5"/>
  <c r="N556" i="5"/>
  <c r="R555" i="5"/>
  <c r="N555" i="5"/>
  <c r="R554" i="5"/>
  <c r="N554" i="5"/>
  <c r="S554" i="5" s="1"/>
  <c r="R553" i="5"/>
  <c r="N553" i="5"/>
  <c r="R552" i="5"/>
  <c r="N552" i="5"/>
  <c r="E552" i="5" s="1"/>
  <c r="G552" i="5" s="1"/>
  <c r="R551" i="5"/>
  <c r="N551" i="5"/>
  <c r="R550" i="5"/>
  <c r="N550" i="5"/>
  <c r="R549" i="5"/>
  <c r="N549" i="5"/>
  <c r="R548" i="5"/>
  <c r="N548" i="5"/>
  <c r="S548" i="5" s="1"/>
  <c r="R547" i="5"/>
  <c r="N547" i="5"/>
  <c r="R546" i="5"/>
  <c r="N546" i="5"/>
  <c r="R545" i="5"/>
  <c r="N545" i="5"/>
  <c r="R544" i="5"/>
  <c r="N544" i="5"/>
  <c r="R543" i="5"/>
  <c r="N543" i="5"/>
  <c r="R542" i="5"/>
  <c r="N542" i="5"/>
  <c r="R541" i="5"/>
  <c r="N541" i="5"/>
  <c r="R540" i="5"/>
  <c r="N540" i="5"/>
  <c r="E540" i="5" s="1"/>
  <c r="G540" i="5" s="1"/>
  <c r="R539" i="5"/>
  <c r="N539" i="5"/>
  <c r="R538" i="5"/>
  <c r="N538" i="5"/>
  <c r="R537" i="5"/>
  <c r="N537" i="5"/>
  <c r="R536" i="5"/>
  <c r="N536" i="5"/>
  <c r="R535" i="5"/>
  <c r="N535" i="5"/>
  <c r="R534" i="5"/>
  <c r="N534" i="5"/>
  <c r="R533" i="5"/>
  <c r="N533" i="5"/>
  <c r="R532" i="5"/>
  <c r="N532" i="5"/>
  <c r="R531" i="5"/>
  <c r="N531" i="5"/>
  <c r="R530" i="5"/>
  <c r="N530" i="5"/>
  <c r="R529" i="5"/>
  <c r="N529" i="5"/>
  <c r="E529" i="5" s="1"/>
  <c r="G529" i="5" s="1"/>
  <c r="R528" i="5"/>
  <c r="N528" i="5"/>
  <c r="R527" i="5"/>
  <c r="N527" i="5"/>
  <c r="R526" i="5"/>
  <c r="N526" i="5"/>
  <c r="R525" i="5"/>
  <c r="N525" i="5"/>
  <c r="R524" i="5"/>
  <c r="N524" i="5"/>
  <c r="R523" i="5"/>
  <c r="N523" i="5"/>
  <c r="R522" i="5"/>
  <c r="N522" i="5"/>
  <c r="R521" i="5"/>
  <c r="N521" i="5"/>
  <c r="R520" i="5"/>
  <c r="N520" i="5"/>
  <c r="R519" i="5"/>
  <c r="N519" i="5"/>
  <c r="R518" i="5"/>
  <c r="N518" i="5"/>
  <c r="R517" i="5"/>
  <c r="N517" i="5"/>
  <c r="E517" i="5" s="1"/>
  <c r="G517" i="5" s="1"/>
  <c r="R516" i="5"/>
  <c r="N516" i="5"/>
  <c r="R515" i="5"/>
  <c r="N515" i="5"/>
  <c r="R514" i="5"/>
  <c r="N514" i="5"/>
  <c r="R513" i="5"/>
  <c r="N513" i="5"/>
  <c r="R512" i="5"/>
  <c r="N512" i="5"/>
  <c r="R511" i="5"/>
  <c r="N511" i="5"/>
  <c r="R510" i="5"/>
  <c r="N510" i="5"/>
  <c r="R509" i="5"/>
  <c r="N509" i="5"/>
  <c r="R508" i="5"/>
  <c r="N508" i="5"/>
  <c r="R507" i="5"/>
  <c r="N507" i="5"/>
  <c r="R506" i="5"/>
  <c r="N506" i="5"/>
  <c r="R505" i="5"/>
  <c r="N505" i="5"/>
  <c r="R504" i="5"/>
  <c r="N504" i="5"/>
  <c r="R503" i="5"/>
  <c r="N503" i="5"/>
  <c r="R502" i="5"/>
  <c r="N502" i="5"/>
  <c r="R501" i="5"/>
  <c r="N501" i="5"/>
  <c r="R500" i="5"/>
  <c r="N500" i="5"/>
  <c r="R499" i="5"/>
  <c r="N499" i="5"/>
  <c r="S499" i="5" s="1"/>
  <c r="R498" i="5"/>
  <c r="N498" i="5"/>
  <c r="R497" i="5"/>
  <c r="N497" i="5"/>
  <c r="R496" i="5"/>
  <c r="N496" i="5"/>
  <c r="R495" i="5"/>
  <c r="N495" i="5"/>
  <c r="R494" i="5"/>
  <c r="N494" i="5"/>
  <c r="R493" i="5"/>
  <c r="N493" i="5"/>
  <c r="E493" i="5" s="1"/>
  <c r="G493" i="5" s="1"/>
  <c r="R492" i="5"/>
  <c r="N492" i="5"/>
  <c r="R491" i="5"/>
  <c r="N491" i="5"/>
  <c r="R490" i="5"/>
  <c r="N490" i="5"/>
  <c r="R489" i="5"/>
  <c r="N489" i="5"/>
  <c r="R488" i="5"/>
  <c r="N488" i="5"/>
  <c r="R487" i="5"/>
  <c r="N487" i="5"/>
  <c r="R486" i="5"/>
  <c r="N486" i="5"/>
  <c r="R485" i="5"/>
  <c r="N485" i="5"/>
  <c r="R484" i="5"/>
  <c r="N484" i="5"/>
  <c r="R483" i="5"/>
  <c r="N483" i="5"/>
  <c r="R482" i="5"/>
  <c r="N482" i="5"/>
  <c r="R481" i="5"/>
  <c r="N481" i="5"/>
  <c r="S481" i="5" s="1"/>
  <c r="R480" i="5"/>
  <c r="N480" i="5"/>
  <c r="R479" i="5"/>
  <c r="N479" i="5"/>
  <c r="R477" i="5"/>
  <c r="N477" i="5"/>
  <c r="R476" i="5"/>
  <c r="N476" i="5"/>
  <c r="R475" i="5"/>
  <c r="N475" i="5"/>
  <c r="E475" i="5" s="1"/>
  <c r="G475" i="5" s="1"/>
  <c r="R474" i="5"/>
  <c r="N474" i="5"/>
  <c r="R473" i="5"/>
  <c r="N473" i="5"/>
  <c r="R472" i="5"/>
  <c r="N472" i="5"/>
  <c r="R471" i="5"/>
  <c r="N471" i="5"/>
  <c r="R470" i="5"/>
  <c r="N470" i="5"/>
  <c r="R469" i="5"/>
  <c r="N469" i="5"/>
  <c r="R468" i="5"/>
  <c r="N468" i="5"/>
  <c r="R467" i="5"/>
  <c r="N467" i="5"/>
  <c r="R466" i="5"/>
  <c r="N466" i="5"/>
  <c r="R465" i="5"/>
  <c r="N465" i="5"/>
  <c r="R464" i="5"/>
  <c r="N464" i="5"/>
  <c r="R463" i="5"/>
  <c r="N463" i="5"/>
  <c r="R462" i="5"/>
  <c r="N462" i="5"/>
  <c r="R461" i="5"/>
  <c r="N461" i="5"/>
  <c r="R460" i="5"/>
  <c r="N460" i="5"/>
  <c r="R459" i="5"/>
  <c r="N459" i="5"/>
  <c r="R458" i="5"/>
  <c r="N458" i="5"/>
  <c r="R457" i="5"/>
  <c r="N457" i="5"/>
  <c r="S457" i="5" s="1"/>
  <c r="R456" i="5"/>
  <c r="N456" i="5"/>
  <c r="S456" i="5" s="1"/>
  <c r="R455" i="5"/>
  <c r="N455" i="5"/>
  <c r="R454" i="5"/>
  <c r="N454" i="5"/>
  <c r="R453" i="5"/>
  <c r="N453" i="5"/>
  <c r="R452" i="5"/>
  <c r="N452" i="5"/>
  <c r="R451" i="5"/>
  <c r="N451" i="5"/>
  <c r="R450" i="5"/>
  <c r="N450" i="5"/>
  <c r="R449" i="5"/>
  <c r="N449" i="5"/>
  <c r="R448" i="5"/>
  <c r="N448" i="5"/>
  <c r="R447" i="5"/>
  <c r="N447" i="5"/>
  <c r="R446" i="5"/>
  <c r="N446" i="5"/>
  <c r="R445" i="5"/>
  <c r="N445" i="5"/>
  <c r="R444" i="5"/>
  <c r="N444" i="5"/>
  <c r="S444" i="5" s="1"/>
  <c r="R443" i="5"/>
  <c r="N443" i="5"/>
  <c r="R442" i="5"/>
  <c r="N442" i="5"/>
  <c r="R441" i="5"/>
  <c r="N441" i="5"/>
  <c r="R440" i="5"/>
  <c r="N440" i="5"/>
  <c r="R439" i="5"/>
  <c r="N439" i="5"/>
  <c r="R438" i="5"/>
  <c r="N438" i="5"/>
  <c r="R437" i="5"/>
  <c r="N437" i="5"/>
  <c r="E437" i="5" s="1"/>
  <c r="G437" i="5" s="1"/>
  <c r="R436" i="5"/>
  <c r="N436" i="5"/>
  <c r="R435" i="5"/>
  <c r="N435" i="5"/>
  <c r="R434" i="5"/>
  <c r="N434" i="5"/>
  <c r="R433" i="5"/>
  <c r="N433" i="5"/>
  <c r="R432" i="5"/>
  <c r="N432" i="5"/>
  <c r="S432" i="5" s="1"/>
  <c r="R431" i="5"/>
  <c r="N431" i="5"/>
  <c r="R430" i="5"/>
  <c r="N430" i="5"/>
  <c r="R429" i="5"/>
  <c r="N429" i="5"/>
  <c r="R428" i="5"/>
  <c r="N428" i="5"/>
  <c r="R427" i="5"/>
  <c r="N427" i="5"/>
  <c r="R426" i="5"/>
  <c r="N426" i="5"/>
  <c r="R425" i="5"/>
  <c r="N425" i="5"/>
  <c r="R424" i="5"/>
  <c r="N424" i="5"/>
  <c r="R423" i="5"/>
  <c r="N423" i="5"/>
  <c r="R422" i="5"/>
  <c r="N422" i="5"/>
  <c r="R421" i="5"/>
  <c r="N421" i="5"/>
  <c r="R420" i="5"/>
  <c r="N420" i="5"/>
  <c r="E420" i="5" s="1"/>
  <c r="G420" i="5" s="1"/>
  <c r="R419" i="5"/>
  <c r="N419" i="5"/>
  <c r="R418" i="5"/>
  <c r="N418" i="5"/>
  <c r="R417" i="5"/>
  <c r="N417" i="5"/>
  <c r="R416" i="5"/>
  <c r="N416" i="5"/>
  <c r="R415" i="5"/>
  <c r="N415" i="5"/>
  <c r="E415" i="5" s="1"/>
  <c r="G415" i="5" s="1"/>
  <c r="R414" i="5"/>
  <c r="N414" i="5"/>
  <c r="E414" i="5" s="1"/>
  <c r="G414" i="5" s="1"/>
  <c r="R413" i="5"/>
  <c r="N413" i="5"/>
  <c r="R412" i="5"/>
  <c r="N412" i="5"/>
  <c r="R411" i="5"/>
  <c r="N411" i="5"/>
  <c r="R410" i="5"/>
  <c r="N410" i="5"/>
  <c r="R409" i="5"/>
  <c r="N409" i="5"/>
  <c r="R408" i="5"/>
  <c r="N408" i="5"/>
  <c r="S408" i="5" s="1"/>
  <c r="R407" i="5"/>
  <c r="N407" i="5"/>
  <c r="R406" i="5"/>
  <c r="N406" i="5"/>
  <c r="R405" i="5"/>
  <c r="N405" i="5"/>
  <c r="R404" i="5"/>
  <c r="N404" i="5"/>
  <c r="R403" i="5"/>
  <c r="N403" i="5"/>
  <c r="E403" i="5" s="1"/>
  <c r="G403" i="5" s="1"/>
  <c r="R402" i="5"/>
  <c r="N402" i="5"/>
  <c r="R401" i="5"/>
  <c r="N401" i="5"/>
  <c r="R400" i="5"/>
  <c r="N400" i="5"/>
  <c r="R399" i="5"/>
  <c r="N399" i="5"/>
  <c r="R398" i="5"/>
  <c r="N398" i="5"/>
  <c r="R397" i="5"/>
  <c r="N397" i="5"/>
  <c r="R396" i="5"/>
  <c r="N396" i="5"/>
  <c r="R395" i="5"/>
  <c r="N395" i="5"/>
  <c r="R394" i="5"/>
  <c r="N394" i="5"/>
  <c r="R393" i="5"/>
  <c r="N393" i="5"/>
  <c r="R391" i="5"/>
  <c r="N391" i="5"/>
  <c r="R390" i="5"/>
  <c r="N390" i="5"/>
  <c r="R389" i="5"/>
  <c r="N389" i="5"/>
  <c r="R388" i="5"/>
  <c r="N388" i="5"/>
  <c r="R387" i="5"/>
  <c r="N387" i="5"/>
  <c r="R386" i="5"/>
  <c r="N386" i="5"/>
  <c r="R385" i="5"/>
  <c r="N385" i="5"/>
  <c r="R384" i="5"/>
  <c r="N384" i="5"/>
  <c r="R383" i="5"/>
  <c r="N383" i="5"/>
  <c r="E383" i="5" s="1"/>
  <c r="G383" i="5" s="1"/>
  <c r="R382" i="5"/>
  <c r="N382" i="5"/>
  <c r="R381" i="5"/>
  <c r="N381" i="5"/>
  <c r="R380" i="5"/>
  <c r="N380" i="5"/>
  <c r="R379" i="5"/>
  <c r="N379" i="5"/>
  <c r="R378" i="5"/>
  <c r="N378" i="5"/>
  <c r="R377" i="5"/>
  <c r="N377" i="5"/>
  <c r="E377" i="5" s="1"/>
  <c r="G377" i="5" s="1"/>
  <c r="R376" i="5"/>
  <c r="N376" i="5"/>
  <c r="R375" i="5"/>
  <c r="N375" i="5"/>
  <c r="R374" i="5"/>
  <c r="N374" i="5"/>
  <c r="R373" i="5"/>
  <c r="N373" i="5"/>
  <c r="R372" i="5"/>
  <c r="N372" i="5"/>
  <c r="R371" i="5"/>
  <c r="N371" i="5"/>
  <c r="R370" i="5"/>
  <c r="N370" i="5"/>
  <c r="R369" i="5"/>
  <c r="N369" i="5"/>
  <c r="R368" i="5"/>
  <c r="N368" i="5"/>
  <c r="R367" i="5"/>
  <c r="N367" i="5"/>
  <c r="R366" i="5"/>
  <c r="N366" i="5"/>
  <c r="R365" i="5"/>
  <c r="N365" i="5"/>
  <c r="R364" i="5"/>
  <c r="N364" i="5"/>
  <c r="R363" i="5"/>
  <c r="N363" i="5"/>
  <c r="R362" i="5"/>
  <c r="N362" i="5"/>
  <c r="R361" i="5"/>
  <c r="N361" i="5"/>
  <c r="R360" i="5"/>
  <c r="N360" i="5"/>
  <c r="R359" i="5"/>
  <c r="N359" i="5"/>
  <c r="R358" i="5"/>
  <c r="N358" i="5"/>
  <c r="R357" i="5"/>
  <c r="N357" i="5"/>
  <c r="R356" i="5"/>
  <c r="N356" i="5"/>
  <c r="E356" i="5" s="1"/>
  <c r="G356" i="5" s="1"/>
  <c r="R355" i="5"/>
  <c r="N355" i="5"/>
  <c r="S355" i="5" s="1"/>
  <c r="R354" i="5"/>
  <c r="N354" i="5"/>
  <c r="E354" i="5" s="1"/>
  <c r="G354" i="5" s="1"/>
  <c r="R353" i="5"/>
  <c r="N353" i="5"/>
  <c r="R352" i="5"/>
  <c r="N352" i="5"/>
  <c r="R351" i="5"/>
  <c r="N351" i="5"/>
  <c r="R350" i="5"/>
  <c r="N350" i="5"/>
  <c r="R349" i="5"/>
  <c r="N349" i="5"/>
  <c r="R348" i="5"/>
  <c r="N348" i="5"/>
  <c r="R347" i="5"/>
  <c r="N347" i="5"/>
  <c r="E347" i="5" s="1"/>
  <c r="G347" i="5" s="1"/>
  <c r="R346" i="5"/>
  <c r="N346" i="5"/>
  <c r="R345" i="5"/>
  <c r="N345" i="5"/>
  <c r="R344" i="5"/>
  <c r="N344" i="5"/>
  <c r="R343" i="5"/>
  <c r="N343" i="5"/>
  <c r="R342" i="5"/>
  <c r="N342" i="5"/>
  <c r="R341" i="5"/>
  <c r="N341" i="5"/>
  <c r="R340" i="5"/>
  <c r="N340" i="5"/>
  <c r="R339" i="5"/>
  <c r="N339" i="5"/>
  <c r="R338" i="5"/>
  <c r="N338" i="5"/>
  <c r="R337" i="5"/>
  <c r="N337" i="5"/>
  <c r="R336" i="5"/>
  <c r="N336" i="5"/>
  <c r="R335" i="5"/>
  <c r="N335" i="5"/>
  <c r="R334" i="5"/>
  <c r="N334" i="5"/>
  <c r="R333" i="5"/>
  <c r="N333" i="5"/>
  <c r="R332" i="5"/>
  <c r="N332" i="5"/>
  <c r="R331" i="5"/>
  <c r="N331" i="5"/>
  <c r="R330" i="5"/>
  <c r="N330" i="5"/>
  <c r="R329" i="5"/>
  <c r="N329" i="5"/>
  <c r="R328" i="5"/>
  <c r="N328" i="5"/>
  <c r="R327" i="5"/>
  <c r="N327" i="5"/>
  <c r="R326" i="5"/>
  <c r="N326" i="5"/>
  <c r="R325" i="5"/>
  <c r="N325" i="5"/>
  <c r="R324" i="5"/>
  <c r="N324" i="5"/>
  <c r="R323" i="5"/>
  <c r="N323" i="5"/>
  <c r="E323" i="5" s="1"/>
  <c r="G323" i="5" s="1"/>
  <c r="R322" i="5"/>
  <c r="N322" i="5"/>
  <c r="R321" i="5"/>
  <c r="N321" i="5"/>
  <c r="R320" i="5"/>
  <c r="N320" i="5"/>
  <c r="R319" i="5"/>
  <c r="N319" i="5"/>
  <c r="R318" i="5"/>
  <c r="N318" i="5"/>
  <c r="R317" i="5"/>
  <c r="N317" i="5"/>
  <c r="R316" i="5"/>
  <c r="N316" i="5"/>
  <c r="R315" i="5"/>
  <c r="N315" i="5"/>
  <c r="R314" i="5"/>
  <c r="N314" i="5"/>
  <c r="R313" i="5"/>
  <c r="N313" i="5"/>
  <c r="R312" i="5"/>
  <c r="N312" i="5"/>
  <c r="R311" i="5"/>
  <c r="N311" i="5"/>
  <c r="S311" i="5" s="1"/>
  <c r="R310" i="5"/>
  <c r="N310" i="5"/>
  <c r="R309" i="5"/>
  <c r="N309" i="5"/>
  <c r="R308" i="5"/>
  <c r="N308" i="5"/>
  <c r="R307" i="5"/>
  <c r="N307" i="5"/>
  <c r="R306" i="5"/>
  <c r="N306" i="5"/>
  <c r="R305" i="5"/>
  <c r="N305" i="5"/>
  <c r="R304" i="5"/>
  <c r="N304" i="5"/>
  <c r="R303" i="5"/>
  <c r="N303" i="5"/>
  <c r="R302" i="5"/>
  <c r="N302" i="5"/>
  <c r="R301" i="5"/>
  <c r="N301" i="5"/>
  <c r="R300" i="5"/>
  <c r="N300" i="5"/>
  <c r="R299" i="5"/>
  <c r="N299" i="5"/>
  <c r="E299" i="5" s="1"/>
  <c r="G299" i="5" s="1"/>
  <c r="R298" i="5"/>
  <c r="N298" i="5"/>
  <c r="R297" i="5"/>
  <c r="N297" i="5"/>
  <c r="R296" i="5"/>
  <c r="N296" i="5"/>
  <c r="R295" i="5"/>
  <c r="N295" i="5"/>
  <c r="R294" i="5"/>
  <c r="N294" i="5"/>
  <c r="R293" i="5"/>
  <c r="N293" i="5"/>
  <c r="R292" i="5"/>
  <c r="N292" i="5"/>
  <c r="R291" i="5"/>
  <c r="N291" i="5"/>
  <c r="R290" i="5"/>
  <c r="N290" i="5"/>
  <c r="R289" i="5"/>
  <c r="N289" i="5"/>
  <c r="R288" i="5"/>
  <c r="N288" i="5"/>
  <c r="E288" i="5" s="1"/>
  <c r="G288" i="5" s="1"/>
  <c r="R287" i="5"/>
  <c r="N287" i="5"/>
  <c r="R286" i="5"/>
  <c r="N286" i="5"/>
  <c r="R285" i="5"/>
  <c r="N285" i="5"/>
  <c r="R284" i="5"/>
  <c r="N284" i="5"/>
  <c r="R283" i="5"/>
  <c r="N283" i="5"/>
  <c r="R282" i="5"/>
  <c r="N282" i="5"/>
  <c r="R281" i="5"/>
  <c r="N281" i="5"/>
  <c r="S281" i="5" s="1"/>
  <c r="R280" i="5"/>
  <c r="N280" i="5"/>
  <c r="R279" i="5"/>
  <c r="N279" i="5"/>
  <c r="R278" i="5"/>
  <c r="N278" i="5"/>
  <c r="R277" i="5"/>
  <c r="N277" i="5"/>
  <c r="R276" i="5"/>
  <c r="N276" i="5"/>
  <c r="R275" i="5"/>
  <c r="N275" i="5"/>
  <c r="S275" i="5" s="1"/>
  <c r="R274" i="5"/>
  <c r="N274" i="5"/>
  <c r="R273" i="5"/>
  <c r="N273" i="5"/>
  <c r="R271" i="5"/>
  <c r="N271" i="5"/>
  <c r="R270" i="5"/>
  <c r="N270" i="5"/>
  <c r="R269" i="5"/>
  <c r="N269" i="5"/>
  <c r="R268" i="5"/>
  <c r="N268" i="5"/>
  <c r="E268" i="5" s="1"/>
  <c r="G268" i="5" s="1"/>
  <c r="R267" i="5"/>
  <c r="N267" i="5"/>
  <c r="R266" i="5"/>
  <c r="N266" i="5"/>
  <c r="R265" i="5"/>
  <c r="N265" i="5"/>
  <c r="R264" i="5"/>
  <c r="N264" i="5"/>
  <c r="R263" i="5"/>
  <c r="N263" i="5"/>
  <c r="R262" i="5"/>
  <c r="N262" i="5"/>
  <c r="S262" i="5" s="1"/>
  <c r="R261" i="5"/>
  <c r="N261" i="5"/>
  <c r="R260" i="5"/>
  <c r="N260" i="5"/>
  <c r="R259" i="5"/>
  <c r="N259" i="5"/>
  <c r="R258" i="5"/>
  <c r="N258" i="5"/>
  <c r="R257" i="5"/>
  <c r="N257" i="5"/>
  <c r="R256" i="5"/>
  <c r="N256" i="5"/>
  <c r="R255" i="5"/>
  <c r="N255" i="5"/>
  <c r="R254" i="5"/>
  <c r="N254" i="5"/>
  <c r="R253" i="5"/>
  <c r="N253" i="5"/>
  <c r="R252" i="5"/>
  <c r="N252" i="5"/>
  <c r="R251" i="5"/>
  <c r="N251" i="5"/>
  <c r="S251" i="5" s="1"/>
  <c r="R250" i="5"/>
  <c r="N250" i="5"/>
  <c r="R249" i="5"/>
  <c r="N249" i="5"/>
  <c r="R248" i="5"/>
  <c r="N248" i="5"/>
  <c r="R247" i="5"/>
  <c r="N247" i="5"/>
  <c r="R246" i="5"/>
  <c r="N246" i="5"/>
  <c r="R245" i="5"/>
  <c r="N245" i="5"/>
  <c r="R244" i="5"/>
  <c r="N244" i="5"/>
  <c r="R243" i="5"/>
  <c r="N243" i="5"/>
  <c r="R242" i="5"/>
  <c r="N242" i="5"/>
  <c r="R241" i="5"/>
  <c r="N241" i="5"/>
  <c r="R240" i="5"/>
  <c r="N240" i="5"/>
  <c r="R239" i="5"/>
  <c r="N239" i="5"/>
  <c r="R238" i="5"/>
  <c r="N238" i="5"/>
  <c r="R237" i="5"/>
  <c r="N237" i="5"/>
  <c r="R236" i="5"/>
  <c r="N236" i="5"/>
  <c r="R235" i="5"/>
  <c r="N235" i="5"/>
  <c r="R234" i="5"/>
  <c r="N234" i="5"/>
  <c r="R233" i="5"/>
  <c r="N233" i="5"/>
  <c r="R232" i="5"/>
  <c r="N232" i="5"/>
  <c r="R231" i="5"/>
  <c r="N231" i="5"/>
  <c r="R230" i="5"/>
  <c r="N230" i="5"/>
  <c r="R229" i="5"/>
  <c r="N229" i="5"/>
  <c r="R228" i="5"/>
  <c r="N228" i="5"/>
  <c r="R227" i="5"/>
  <c r="N227" i="5"/>
  <c r="R226" i="5"/>
  <c r="N226" i="5"/>
  <c r="R225" i="5"/>
  <c r="N225" i="5"/>
  <c r="R224" i="5"/>
  <c r="N224" i="5"/>
  <c r="R223" i="5"/>
  <c r="N223" i="5"/>
  <c r="R222" i="5"/>
  <c r="N222" i="5"/>
  <c r="R221" i="5"/>
  <c r="N221" i="5"/>
  <c r="R220" i="5"/>
  <c r="N220" i="5"/>
  <c r="S220" i="5" s="1"/>
  <c r="R219" i="5"/>
  <c r="N219" i="5"/>
  <c r="R218" i="5"/>
  <c r="N218" i="5"/>
  <c r="R217" i="5"/>
  <c r="N217" i="5"/>
  <c r="R216" i="5"/>
  <c r="N216" i="5"/>
  <c r="R215" i="5"/>
  <c r="N215" i="5"/>
  <c r="R214" i="5"/>
  <c r="N214" i="5"/>
  <c r="E214" i="5" s="1"/>
  <c r="G214" i="5" s="1"/>
  <c r="R213" i="5"/>
  <c r="N213" i="5"/>
  <c r="R212" i="5"/>
  <c r="N212" i="5"/>
  <c r="R211" i="5"/>
  <c r="N211" i="5"/>
  <c r="R210" i="5"/>
  <c r="N210" i="5"/>
  <c r="R209" i="5"/>
  <c r="N209" i="5"/>
  <c r="E209" i="5" s="1"/>
  <c r="G209" i="5" s="1"/>
  <c r="R208" i="5"/>
  <c r="N208" i="5"/>
  <c r="R207" i="5"/>
  <c r="N207" i="5"/>
  <c r="R206" i="5"/>
  <c r="N206" i="5"/>
  <c r="R205" i="5"/>
  <c r="N205" i="5"/>
  <c r="R204" i="5"/>
  <c r="N204" i="5"/>
  <c r="R203" i="5"/>
  <c r="N203" i="5"/>
  <c r="R202" i="5"/>
  <c r="N202" i="5"/>
  <c r="S202" i="5" s="1"/>
  <c r="R201" i="5"/>
  <c r="N201" i="5"/>
  <c r="R200" i="5"/>
  <c r="N200" i="5"/>
  <c r="R199" i="5"/>
  <c r="N199" i="5"/>
  <c r="R198" i="5"/>
  <c r="N198" i="5"/>
  <c r="R197" i="5"/>
  <c r="N197" i="5"/>
  <c r="R196" i="5"/>
  <c r="N196" i="5"/>
  <c r="S196" i="5" s="1"/>
  <c r="R195" i="5"/>
  <c r="N195" i="5"/>
  <c r="R194" i="5"/>
  <c r="N194" i="5"/>
  <c r="R193" i="5"/>
  <c r="N193" i="5"/>
  <c r="R192" i="5"/>
  <c r="N192" i="5"/>
  <c r="R191" i="5"/>
  <c r="N191" i="5"/>
  <c r="E191" i="5" s="1"/>
  <c r="G191" i="5" s="1"/>
  <c r="R190" i="5"/>
  <c r="N190" i="5"/>
  <c r="E190" i="5" s="1"/>
  <c r="G190" i="5" s="1"/>
  <c r="R189" i="5"/>
  <c r="N189" i="5"/>
  <c r="R188" i="5"/>
  <c r="N188" i="5"/>
  <c r="R187" i="5"/>
  <c r="N187" i="5"/>
  <c r="R186" i="5"/>
  <c r="N186" i="5"/>
  <c r="R185" i="5"/>
  <c r="N185" i="5"/>
  <c r="R184" i="5"/>
  <c r="N184" i="5"/>
  <c r="R183" i="5"/>
  <c r="N183" i="5"/>
  <c r="R182" i="5"/>
  <c r="N182" i="5"/>
  <c r="R181" i="5"/>
  <c r="N181" i="5"/>
  <c r="R180" i="5"/>
  <c r="N180" i="5"/>
  <c r="R179" i="5"/>
  <c r="N179" i="5"/>
  <c r="R178" i="5"/>
  <c r="N178" i="5"/>
  <c r="S178" i="5" s="1"/>
  <c r="R177" i="5"/>
  <c r="N177" i="5"/>
  <c r="R176" i="5"/>
  <c r="N176" i="5"/>
  <c r="R175" i="5"/>
  <c r="N175" i="5"/>
  <c r="R174" i="5"/>
  <c r="N174" i="5"/>
  <c r="R173" i="5"/>
  <c r="N173" i="5"/>
  <c r="R172" i="5"/>
  <c r="N172" i="5"/>
  <c r="E172" i="5" s="1"/>
  <c r="G172" i="5" s="1"/>
  <c r="R171" i="5"/>
  <c r="N171" i="5"/>
  <c r="R170" i="5"/>
  <c r="N170" i="5"/>
  <c r="R169" i="5"/>
  <c r="N169" i="5"/>
  <c r="R168" i="5"/>
  <c r="N168" i="5"/>
  <c r="R167" i="5"/>
  <c r="N167" i="5"/>
  <c r="R166" i="5"/>
  <c r="N166" i="5"/>
  <c r="R165" i="5"/>
  <c r="N165" i="5"/>
  <c r="R164" i="5"/>
  <c r="N164" i="5"/>
  <c r="R163" i="5"/>
  <c r="N163" i="5"/>
  <c r="R162" i="5"/>
  <c r="N162" i="5"/>
  <c r="R161" i="5"/>
  <c r="N161" i="5"/>
  <c r="R160" i="5"/>
  <c r="N160" i="5"/>
  <c r="R159" i="5"/>
  <c r="N159" i="5"/>
  <c r="R158" i="5"/>
  <c r="N158" i="5"/>
  <c r="R157" i="5"/>
  <c r="N157" i="5"/>
  <c r="R156" i="5"/>
  <c r="N156" i="5"/>
  <c r="R155" i="5"/>
  <c r="N155" i="5"/>
  <c r="R154" i="5"/>
  <c r="N154" i="5"/>
  <c r="R153" i="5"/>
  <c r="N153" i="5"/>
  <c r="R152" i="5"/>
  <c r="N152" i="5"/>
  <c r="R151" i="5"/>
  <c r="N151" i="5"/>
  <c r="R150" i="5"/>
  <c r="N150" i="5"/>
  <c r="E150" i="5" s="1"/>
  <c r="G150" i="5" s="1"/>
  <c r="R149" i="5"/>
  <c r="N149" i="5"/>
  <c r="R148" i="5"/>
  <c r="N148" i="5"/>
  <c r="R147" i="5"/>
  <c r="N147" i="5"/>
  <c r="R146" i="5"/>
  <c r="N146" i="5"/>
  <c r="R145" i="5"/>
  <c r="N145" i="5"/>
  <c r="R144" i="5"/>
  <c r="N144" i="5"/>
  <c r="R142" i="5"/>
  <c r="N142" i="5"/>
  <c r="R141" i="5"/>
  <c r="N141" i="5"/>
  <c r="R140" i="5"/>
  <c r="N140" i="5"/>
  <c r="R139" i="5"/>
  <c r="N139" i="5"/>
  <c r="R138" i="5"/>
  <c r="N138" i="5"/>
  <c r="R137" i="5"/>
  <c r="N137" i="5"/>
  <c r="R136" i="5"/>
  <c r="N136" i="5"/>
  <c r="R135" i="5"/>
  <c r="N135" i="5"/>
  <c r="R134" i="5"/>
  <c r="N134" i="5"/>
  <c r="R133" i="5"/>
  <c r="N133" i="5"/>
  <c r="R132" i="5"/>
  <c r="N132" i="5"/>
  <c r="R131" i="5"/>
  <c r="N131" i="5"/>
  <c r="S131" i="5" s="1"/>
  <c r="R130" i="5"/>
  <c r="N130" i="5"/>
  <c r="R129" i="5"/>
  <c r="N129" i="5"/>
  <c r="R128" i="5"/>
  <c r="N128" i="5"/>
  <c r="R127" i="5"/>
  <c r="N127" i="5"/>
  <c r="R126" i="5"/>
  <c r="N126" i="5"/>
  <c r="R125" i="5"/>
  <c r="N125" i="5"/>
  <c r="R124" i="5"/>
  <c r="N124" i="5"/>
  <c r="S124" i="5" s="1"/>
  <c r="R123" i="5"/>
  <c r="N123" i="5"/>
  <c r="R122" i="5"/>
  <c r="N122" i="5"/>
  <c r="R121" i="5"/>
  <c r="N121" i="5"/>
  <c r="R120" i="5"/>
  <c r="N120" i="5"/>
  <c r="R119" i="5"/>
  <c r="N119" i="5"/>
  <c r="R118" i="5"/>
  <c r="N118" i="5"/>
  <c r="R117" i="5"/>
  <c r="N117" i="5"/>
  <c r="R116" i="5"/>
  <c r="N116" i="5"/>
  <c r="R115" i="5"/>
  <c r="N115" i="5"/>
  <c r="R114" i="5"/>
  <c r="N114" i="5"/>
  <c r="R113" i="5"/>
  <c r="N113" i="5"/>
  <c r="E113" i="5" s="1"/>
  <c r="G113" i="5" s="1"/>
  <c r="R112" i="5"/>
  <c r="N112" i="5"/>
  <c r="R111" i="5"/>
  <c r="N111" i="5"/>
  <c r="R110" i="5"/>
  <c r="N110" i="5"/>
  <c r="R109" i="5"/>
  <c r="N109" i="5"/>
  <c r="R108" i="5"/>
  <c r="N108" i="5"/>
  <c r="R107" i="5"/>
  <c r="N107" i="5"/>
  <c r="R106" i="5"/>
  <c r="N106" i="5"/>
  <c r="R105" i="5"/>
  <c r="N105" i="5"/>
  <c r="R104" i="5"/>
  <c r="N104" i="5"/>
  <c r="R103" i="5"/>
  <c r="N103" i="5"/>
  <c r="R102" i="5"/>
  <c r="N102" i="5"/>
  <c r="R101" i="5"/>
  <c r="N101" i="5"/>
  <c r="R100" i="5"/>
  <c r="N100" i="5"/>
  <c r="S100" i="5" s="1"/>
  <c r="R99" i="5"/>
  <c r="N99" i="5"/>
  <c r="R98" i="5"/>
  <c r="N98" i="5"/>
  <c r="R97" i="5"/>
  <c r="N97" i="5"/>
  <c r="R96" i="5"/>
  <c r="N96" i="5"/>
  <c r="R95" i="5"/>
  <c r="N95" i="5"/>
  <c r="R94" i="5"/>
  <c r="N94" i="5"/>
  <c r="E94" i="5" s="1"/>
  <c r="G94" i="5" s="1"/>
  <c r="R93" i="5"/>
  <c r="N93" i="5"/>
  <c r="S93" i="5" s="1"/>
  <c r="R92" i="5"/>
  <c r="N92" i="5"/>
  <c r="R91" i="5"/>
  <c r="N91" i="5"/>
  <c r="R90" i="5"/>
  <c r="N90" i="5"/>
  <c r="R89" i="5"/>
  <c r="N89" i="5"/>
  <c r="R88" i="5"/>
  <c r="N88" i="5"/>
  <c r="R87" i="5"/>
  <c r="N87" i="5"/>
  <c r="R86" i="5"/>
  <c r="N86" i="5"/>
  <c r="R85" i="5"/>
  <c r="N85" i="5"/>
  <c r="R84" i="5"/>
  <c r="N84" i="5"/>
  <c r="R83" i="5"/>
  <c r="N83" i="5"/>
  <c r="S83" i="5" s="1"/>
  <c r="R82" i="5"/>
  <c r="N82" i="5"/>
  <c r="E82" i="5" s="1"/>
  <c r="G82" i="5" s="1"/>
  <c r="R81" i="5"/>
  <c r="N81" i="5"/>
  <c r="R80" i="5"/>
  <c r="N80" i="5"/>
  <c r="R79" i="5"/>
  <c r="N79" i="5"/>
  <c r="R78" i="5"/>
  <c r="N78" i="5"/>
  <c r="R77" i="5"/>
  <c r="N77" i="5"/>
  <c r="R76" i="5"/>
  <c r="N76" i="5"/>
  <c r="R75" i="5"/>
  <c r="N75" i="5"/>
  <c r="R74" i="5"/>
  <c r="N74" i="5"/>
  <c r="R73" i="5"/>
  <c r="N73" i="5"/>
  <c r="R72" i="5"/>
  <c r="N72" i="5"/>
  <c r="R71" i="5"/>
  <c r="N71" i="5"/>
  <c r="R70" i="5"/>
  <c r="N70" i="5"/>
  <c r="R69" i="5"/>
  <c r="N69" i="5"/>
  <c r="R68" i="5"/>
  <c r="N68" i="5"/>
  <c r="R67" i="5"/>
  <c r="N67" i="5"/>
  <c r="R66" i="5"/>
  <c r="N66" i="5"/>
  <c r="R65" i="5"/>
  <c r="N65" i="5"/>
  <c r="E65" i="5" s="1"/>
  <c r="G65" i="5" s="1"/>
  <c r="R64" i="5"/>
  <c r="N64" i="5"/>
  <c r="R63" i="5"/>
  <c r="N63" i="5"/>
  <c r="R62" i="5"/>
  <c r="N62" i="5"/>
  <c r="R61" i="5"/>
  <c r="N61" i="5"/>
  <c r="R60" i="5"/>
  <c r="N60" i="5"/>
  <c r="R59" i="5"/>
  <c r="N59" i="5"/>
  <c r="E59" i="5" s="1"/>
  <c r="G59" i="5" s="1"/>
  <c r="R58" i="5"/>
  <c r="N58" i="5"/>
  <c r="R57" i="5"/>
  <c r="N57" i="5"/>
  <c r="R56" i="5"/>
  <c r="N56" i="5"/>
  <c r="R55" i="5"/>
  <c r="N55" i="5"/>
  <c r="R54" i="5"/>
  <c r="N54" i="5"/>
  <c r="R53" i="5"/>
  <c r="N53" i="5"/>
  <c r="R52" i="5"/>
  <c r="N52" i="5"/>
  <c r="R51" i="5"/>
  <c r="N51" i="5"/>
  <c r="R50" i="5"/>
  <c r="N50" i="5"/>
  <c r="R49" i="5"/>
  <c r="N49" i="5"/>
  <c r="R48" i="5"/>
  <c r="N48" i="5"/>
  <c r="R47" i="5"/>
  <c r="N47" i="5"/>
  <c r="R46" i="5"/>
  <c r="N46" i="5"/>
  <c r="R45" i="5"/>
  <c r="N45" i="5"/>
  <c r="R44" i="5"/>
  <c r="N44" i="5"/>
  <c r="R43" i="5"/>
  <c r="N43" i="5"/>
  <c r="R42" i="5"/>
  <c r="N42" i="5"/>
  <c r="R41" i="5"/>
  <c r="N41" i="5"/>
  <c r="R40" i="5"/>
  <c r="N40" i="5"/>
  <c r="R39" i="5"/>
  <c r="N39" i="5"/>
  <c r="R38" i="5"/>
  <c r="N38" i="5"/>
  <c r="R37" i="5"/>
  <c r="N37" i="5"/>
  <c r="R36" i="5"/>
  <c r="N36" i="5"/>
  <c r="R35" i="5"/>
  <c r="N35" i="5"/>
  <c r="R34" i="5"/>
  <c r="N34" i="5"/>
  <c r="R33" i="5"/>
  <c r="N33" i="5"/>
  <c r="R32" i="5"/>
  <c r="N32" i="5"/>
  <c r="R31" i="5"/>
  <c r="N31" i="5"/>
  <c r="R30" i="5"/>
  <c r="N30" i="5"/>
  <c r="R29" i="5"/>
  <c r="N29" i="5"/>
  <c r="R28" i="5"/>
  <c r="N28" i="5"/>
  <c r="R27" i="5"/>
  <c r="N27" i="5"/>
  <c r="R26" i="5"/>
  <c r="N26" i="5"/>
  <c r="R25" i="5"/>
  <c r="N25" i="5"/>
  <c r="R24" i="5"/>
  <c r="N24" i="5"/>
  <c r="R23" i="5"/>
  <c r="N23" i="5"/>
  <c r="R22" i="5"/>
  <c r="N22" i="5"/>
  <c r="R21" i="5"/>
  <c r="N21" i="5"/>
  <c r="R20" i="5"/>
  <c r="N20" i="5"/>
  <c r="R19" i="5"/>
  <c r="N19" i="5"/>
  <c r="R18" i="5"/>
  <c r="N18" i="5"/>
  <c r="R17" i="5"/>
  <c r="N17" i="5"/>
  <c r="R16" i="5"/>
  <c r="N16" i="5"/>
  <c r="R15" i="5"/>
  <c r="N15" i="5"/>
  <c r="R14" i="5"/>
  <c r="N14" i="5"/>
  <c r="R13" i="5"/>
  <c r="N13" i="5"/>
  <c r="R12" i="5"/>
  <c r="N12" i="5"/>
  <c r="R11" i="5"/>
  <c r="N11" i="5"/>
  <c r="R10" i="5"/>
  <c r="N10" i="5"/>
  <c r="R9" i="5"/>
  <c r="N9" i="5"/>
  <c r="R8" i="5"/>
  <c r="N8" i="5"/>
  <c r="R7" i="5"/>
  <c r="N7" i="5"/>
  <c r="R6" i="5"/>
  <c r="N6" i="5"/>
  <c r="E6" i="5" s="1"/>
  <c r="F521" i="2" l="1"/>
  <c r="Q759" i="5"/>
  <c r="E737" i="5"/>
  <c r="G737" i="5" s="1"/>
  <c r="J757" i="5"/>
  <c r="J759" i="5" s="1"/>
  <c r="E388" i="5"/>
  <c r="G388" i="5" s="1"/>
  <c r="S395" i="5"/>
  <c r="E413" i="5"/>
  <c r="G413" i="5" s="1"/>
  <c r="E576" i="5"/>
  <c r="G576" i="5" s="1"/>
  <c r="N756" i="5"/>
  <c r="L757" i="5"/>
  <c r="L759" i="5" s="1"/>
  <c r="R667" i="5"/>
  <c r="S704" i="5"/>
  <c r="S710" i="5"/>
  <c r="M757" i="5"/>
  <c r="M759" i="5" s="1"/>
  <c r="S57" i="5"/>
  <c r="S69" i="5"/>
  <c r="S81" i="5"/>
  <c r="E99" i="5"/>
  <c r="G99" i="5" s="1"/>
  <c r="O759" i="5"/>
  <c r="N757" i="5"/>
  <c r="O757" i="5"/>
  <c r="E723" i="5"/>
  <c r="G723" i="5" s="1"/>
  <c r="S735" i="5"/>
  <c r="S741" i="5"/>
  <c r="E156" i="5"/>
  <c r="G156" i="5" s="1"/>
  <c r="E162" i="5"/>
  <c r="G162" i="5" s="1"/>
  <c r="S168" i="5"/>
  <c r="S174" i="5"/>
  <c r="E198" i="5"/>
  <c r="G198" i="5" s="1"/>
  <c r="E701" i="5"/>
  <c r="G701" i="5" s="1"/>
  <c r="S730" i="5"/>
  <c r="S747" i="5"/>
  <c r="S707" i="5"/>
  <c r="E719" i="5"/>
  <c r="G719" i="5" s="1"/>
  <c r="S736" i="5"/>
  <c r="S753" i="5"/>
  <c r="F759" i="5"/>
  <c r="S460" i="5"/>
  <c r="N588" i="5"/>
  <c r="S575" i="5"/>
  <c r="S702" i="5"/>
  <c r="S718" i="5"/>
  <c r="S729" i="5"/>
  <c r="S745" i="5"/>
  <c r="S755" i="5"/>
  <c r="S685" i="5"/>
  <c r="S697" i="5"/>
  <c r="S750" i="5"/>
  <c r="S668" i="5"/>
  <c r="S724" i="5"/>
  <c r="S746" i="5"/>
  <c r="S535" i="5"/>
  <c r="S541" i="5"/>
  <c r="S565" i="5"/>
  <c r="E590" i="5"/>
  <c r="G590" i="5" s="1"/>
  <c r="S632" i="5"/>
  <c r="E638" i="5"/>
  <c r="G638" i="5" s="1"/>
  <c r="S656" i="5"/>
  <c r="S662" i="5"/>
  <c r="S669" i="5"/>
  <c r="E731" i="5"/>
  <c r="G731" i="5" s="1"/>
  <c r="E747" i="5"/>
  <c r="G747" i="5" s="1"/>
  <c r="E456" i="5"/>
  <c r="G456" i="5" s="1"/>
  <c r="S663" i="5"/>
  <c r="S687" i="5"/>
  <c r="S752" i="5"/>
  <c r="S378" i="5"/>
  <c r="E494" i="5"/>
  <c r="G494" i="5" s="1"/>
  <c r="E524" i="5"/>
  <c r="G524" i="5" s="1"/>
  <c r="E536" i="5"/>
  <c r="G536" i="5" s="1"/>
  <c r="S542" i="5"/>
  <c r="E603" i="5"/>
  <c r="G603" i="5" s="1"/>
  <c r="E676" i="5"/>
  <c r="G676" i="5" s="1"/>
  <c r="R756" i="5"/>
  <c r="S440" i="5"/>
  <c r="S658" i="5"/>
  <c r="S683" i="5"/>
  <c r="S711" i="5"/>
  <c r="S717" i="5"/>
  <c r="S743" i="5"/>
  <c r="S754" i="5"/>
  <c r="E271" i="5"/>
  <c r="G271" i="5" s="1"/>
  <c r="S290" i="5"/>
  <c r="E465" i="5"/>
  <c r="G465" i="5" s="1"/>
  <c r="S471" i="5"/>
  <c r="S502" i="5"/>
  <c r="S593" i="5"/>
  <c r="S671" i="5"/>
  <c r="E683" i="5"/>
  <c r="G683" i="5" s="1"/>
  <c r="S694" i="5"/>
  <c r="S709" i="5"/>
  <c r="S728" i="5"/>
  <c r="S733" i="5"/>
  <c r="S742" i="5"/>
  <c r="S699" i="5"/>
  <c r="S723" i="5"/>
  <c r="S587" i="5"/>
  <c r="S600" i="5"/>
  <c r="S648" i="5"/>
  <c r="S678" i="5"/>
  <c r="E689" i="5"/>
  <c r="G689" i="5" s="1"/>
  <c r="S695" i="5"/>
  <c r="S705" i="5"/>
  <c r="E734" i="5"/>
  <c r="G734" i="5" s="1"/>
  <c r="S370" i="5"/>
  <c r="E395" i="5"/>
  <c r="G395" i="5" s="1"/>
  <c r="S436" i="5"/>
  <c r="R588" i="5"/>
  <c r="E730" i="5"/>
  <c r="G730" i="5" s="1"/>
  <c r="S738" i="5"/>
  <c r="E752" i="5"/>
  <c r="G752" i="5" s="1"/>
  <c r="S706" i="5"/>
  <c r="E105" i="5"/>
  <c r="G105" i="5" s="1"/>
  <c r="E148" i="5"/>
  <c r="G148" i="5" s="1"/>
  <c r="E160" i="5"/>
  <c r="G160" i="5" s="1"/>
  <c r="E166" i="5"/>
  <c r="G166" i="5" s="1"/>
  <c r="E317" i="5"/>
  <c r="G317" i="5" s="1"/>
  <c r="S558" i="5"/>
  <c r="E725" i="5"/>
  <c r="G725" i="5" s="1"/>
  <c r="E735" i="5"/>
  <c r="G735" i="5" s="1"/>
  <c r="N667" i="5"/>
  <c r="E748" i="5"/>
  <c r="G748" i="5" s="1"/>
  <c r="S553" i="5"/>
  <c r="S614" i="5"/>
  <c r="E686" i="5"/>
  <c r="G686" i="5" s="1"/>
  <c r="E722" i="5"/>
  <c r="G722" i="5" s="1"/>
  <c r="S726" i="5"/>
  <c r="E754" i="5"/>
  <c r="G754" i="5" s="1"/>
  <c r="S560" i="5"/>
  <c r="S712" i="5"/>
  <c r="E482" i="5"/>
  <c r="G482" i="5" s="1"/>
  <c r="E518" i="5"/>
  <c r="G518" i="5" s="1"/>
  <c r="S670" i="5"/>
  <c r="S722" i="5"/>
  <c r="S476" i="5"/>
  <c r="E483" i="5"/>
  <c r="G483" i="5" s="1"/>
  <c r="S489" i="5"/>
  <c r="S513" i="5"/>
  <c r="S525" i="5"/>
  <c r="E531" i="5"/>
  <c r="G531" i="5" s="1"/>
  <c r="E537" i="5"/>
  <c r="G537" i="5" s="1"/>
  <c r="E543" i="5"/>
  <c r="G543" i="5" s="1"/>
  <c r="S549" i="5"/>
  <c r="E561" i="5"/>
  <c r="G561" i="5" s="1"/>
  <c r="E579" i="5"/>
  <c r="G579" i="5" s="1"/>
  <c r="E585" i="5"/>
  <c r="G585" i="5" s="1"/>
  <c r="E598" i="5"/>
  <c r="G598" i="5" s="1"/>
  <c r="E604" i="5"/>
  <c r="G604" i="5" s="1"/>
  <c r="S610" i="5"/>
  <c r="S616" i="5"/>
  <c r="E628" i="5"/>
  <c r="G628" i="5" s="1"/>
  <c r="E634" i="5"/>
  <c r="G634" i="5" s="1"/>
  <c r="S640" i="5"/>
  <c r="S646" i="5"/>
  <c r="E658" i="5"/>
  <c r="G658" i="5" s="1"/>
  <c r="S676" i="5"/>
  <c r="E682" i="5"/>
  <c r="G682" i="5" s="1"/>
  <c r="S693" i="5"/>
  <c r="S698" i="5"/>
  <c r="E713" i="5"/>
  <c r="G713" i="5" s="1"/>
  <c r="E746" i="5"/>
  <c r="G746" i="5" s="1"/>
  <c r="E525" i="5"/>
  <c r="G525" i="5" s="1"/>
  <c r="S537" i="5"/>
  <c r="S603" i="5"/>
  <c r="S692" i="5"/>
  <c r="S401" i="5"/>
  <c r="E419" i="5"/>
  <c r="G419" i="5" s="1"/>
  <c r="E449" i="5"/>
  <c r="G449" i="5" s="1"/>
  <c r="S570" i="5"/>
  <c r="S598" i="5"/>
  <c r="S626" i="5"/>
  <c r="S637" i="5"/>
  <c r="E670" i="5"/>
  <c r="G670" i="5" s="1"/>
  <c r="E130" i="5"/>
  <c r="G130" i="5" s="1"/>
  <c r="E554" i="5"/>
  <c r="G554" i="5" s="1"/>
  <c r="S582" i="5"/>
  <c r="E615" i="5"/>
  <c r="G615" i="5" s="1"/>
  <c r="S643" i="5"/>
  <c r="S674" i="5"/>
  <c r="E688" i="5"/>
  <c r="G688" i="5" s="1"/>
  <c r="E263" i="5"/>
  <c r="G263" i="5" s="1"/>
  <c r="S294" i="5"/>
  <c r="S306" i="5"/>
  <c r="E384" i="5"/>
  <c r="G384" i="5" s="1"/>
  <c r="E390" i="5"/>
  <c r="G390" i="5" s="1"/>
  <c r="E396" i="5"/>
  <c r="G396" i="5" s="1"/>
  <c r="E467" i="5"/>
  <c r="G467" i="5" s="1"/>
  <c r="S527" i="5"/>
  <c r="S544" i="5"/>
  <c r="E555" i="5"/>
  <c r="G555" i="5" s="1"/>
  <c r="E577" i="5"/>
  <c r="G577" i="5" s="1"/>
  <c r="S589" i="5"/>
  <c r="S605" i="5"/>
  <c r="E621" i="5"/>
  <c r="G621" i="5" s="1"/>
  <c r="E650" i="5"/>
  <c r="G650" i="5" s="1"/>
  <c r="S655" i="5"/>
  <c r="S660" i="5"/>
  <c r="E664" i="5"/>
  <c r="G664" i="5" s="1"/>
  <c r="E675" i="5"/>
  <c r="G675" i="5" s="1"/>
  <c r="E694" i="5"/>
  <c r="G694" i="5" s="1"/>
  <c r="S716" i="5"/>
  <c r="E663" i="5"/>
  <c r="G663" i="5" s="1"/>
  <c r="I759" i="5"/>
  <c r="S258" i="5"/>
  <c r="S307" i="5"/>
  <c r="S467" i="5"/>
  <c r="S555" i="5"/>
  <c r="E566" i="5"/>
  <c r="G566" i="5" s="1"/>
  <c r="E572" i="5"/>
  <c r="G572" i="5" s="1"/>
  <c r="S595" i="5"/>
  <c r="E622" i="5"/>
  <c r="G622" i="5" s="1"/>
  <c r="E639" i="5"/>
  <c r="G639" i="5" s="1"/>
  <c r="S675" i="5"/>
  <c r="S680" i="5"/>
  <c r="E712" i="5"/>
  <c r="G712" i="5" s="1"/>
  <c r="S60" i="5"/>
  <c r="E66" i="5"/>
  <c r="G66" i="5" s="1"/>
  <c r="S367" i="5"/>
  <c r="S404" i="5"/>
  <c r="S428" i="5"/>
  <c r="E440" i="5"/>
  <c r="G440" i="5" s="1"/>
  <c r="E446" i="5"/>
  <c r="G446" i="5" s="1"/>
  <c r="S452" i="5"/>
  <c r="S474" i="5"/>
  <c r="S516" i="5"/>
  <c r="S528" i="5"/>
  <c r="S556" i="5"/>
  <c r="S561" i="5"/>
  <c r="E573" i="5"/>
  <c r="G573" i="5" s="1"/>
  <c r="E578" i="5"/>
  <c r="G578" i="5" s="1"/>
  <c r="S590" i="5"/>
  <c r="S596" i="5"/>
  <c r="S629" i="5"/>
  <c r="S634" i="5"/>
  <c r="E645" i="5"/>
  <c r="G645" i="5" s="1"/>
  <c r="E657" i="5"/>
  <c r="G657" i="5" s="1"/>
  <c r="S681" i="5"/>
  <c r="E695" i="5"/>
  <c r="G695" i="5" s="1"/>
  <c r="N478" i="5"/>
  <c r="S661" i="5"/>
  <c r="S73" i="5"/>
  <c r="E79" i="5"/>
  <c r="G79" i="5" s="1"/>
  <c r="E85" i="5"/>
  <c r="G85" i="5" s="1"/>
  <c r="E109" i="5"/>
  <c r="G109" i="5" s="1"/>
  <c r="S121" i="5"/>
  <c r="S127" i="5"/>
  <c r="S133" i="5"/>
  <c r="S146" i="5"/>
  <c r="S176" i="5"/>
  <c r="E182" i="5"/>
  <c r="G182" i="5" s="1"/>
  <c r="E194" i="5"/>
  <c r="G194" i="5" s="1"/>
  <c r="S218" i="5"/>
  <c r="S291" i="5"/>
  <c r="E297" i="5"/>
  <c r="G297" i="5" s="1"/>
  <c r="S309" i="5"/>
  <c r="E327" i="5"/>
  <c r="G327" i="5" s="1"/>
  <c r="S333" i="5"/>
  <c r="S345" i="5"/>
  <c r="R478" i="5"/>
  <c r="E411" i="5"/>
  <c r="G411" i="5" s="1"/>
  <c r="E423" i="5"/>
  <c r="G423" i="5" s="1"/>
  <c r="S429" i="5"/>
  <c r="E441" i="5"/>
  <c r="G441" i="5" s="1"/>
  <c r="S469" i="5"/>
  <c r="S505" i="5"/>
  <c r="S546" i="5"/>
  <c r="S568" i="5"/>
  <c r="S573" i="5"/>
  <c r="E602" i="5"/>
  <c r="G602" i="5" s="1"/>
  <c r="S607" i="5"/>
  <c r="S624" i="5"/>
  <c r="E652" i="5"/>
  <c r="G652" i="5" s="1"/>
  <c r="E662" i="5"/>
  <c r="G662" i="5" s="1"/>
  <c r="S387" i="5"/>
  <c r="E458" i="5"/>
  <c r="G458" i="5" s="1"/>
  <c r="S464" i="5"/>
  <c r="S488" i="5"/>
  <c r="S494" i="5"/>
  <c r="E500" i="5"/>
  <c r="G500" i="5" s="1"/>
  <c r="S506" i="5"/>
  <c r="E512" i="5"/>
  <c r="G512" i="5" s="1"/>
  <c r="S530" i="5"/>
  <c r="S552" i="5"/>
  <c r="S563" i="5"/>
  <c r="S580" i="5"/>
  <c r="S613" i="5"/>
  <c r="S682" i="5"/>
  <c r="S686" i="5"/>
  <c r="E700" i="5"/>
  <c r="G700" i="5" s="1"/>
  <c r="E710" i="5"/>
  <c r="G710" i="5" s="1"/>
  <c r="S261" i="5"/>
  <c r="E267" i="5"/>
  <c r="G267" i="5" s="1"/>
  <c r="E298" i="5"/>
  <c r="G298" i="5" s="1"/>
  <c r="E304" i="5"/>
  <c r="G304" i="5" s="1"/>
  <c r="E310" i="5"/>
  <c r="G310" i="5" s="1"/>
  <c r="E316" i="5"/>
  <c r="G316" i="5" s="1"/>
  <c r="S322" i="5"/>
  <c r="E328" i="5"/>
  <c r="G328" i="5" s="1"/>
  <c r="E340" i="5"/>
  <c r="G340" i="5" s="1"/>
  <c r="S400" i="5"/>
  <c r="S442" i="5"/>
  <c r="E553" i="5"/>
  <c r="G553" i="5" s="1"/>
  <c r="E592" i="5"/>
  <c r="G592" i="5" s="1"/>
  <c r="E614" i="5"/>
  <c r="G614" i="5" s="1"/>
  <c r="E625" i="5"/>
  <c r="G625" i="5" s="1"/>
  <c r="S653" i="5"/>
  <c r="S673" i="5"/>
  <c r="E677" i="5"/>
  <c r="G677" i="5" s="1"/>
  <c r="E687" i="5"/>
  <c r="G687" i="5" s="1"/>
  <c r="E706" i="5"/>
  <c r="G706" i="5" s="1"/>
  <c r="S714" i="5"/>
  <c r="E49" i="5"/>
  <c r="G49" i="5" s="1"/>
  <c r="E230" i="5"/>
  <c r="G230" i="5" s="1"/>
  <c r="E248" i="5"/>
  <c r="G248" i="5" s="1"/>
  <c r="N392" i="5"/>
  <c r="S397" i="5"/>
  <c r="E463" i="5"/>
  <c r="G463" i="5" s="1"/>
  <c r="S519" i="5"/>
  <c r="S622" i="5"/>
  <c r="E627" i="5"/>
  <c r="G627" i="5" s="1"/>
  <c r="E646" i="5"/>
  <c r="G646" i="5" s="1"/>
  <c r="S92" i="5"/>
  <c r="E98" i="5"/>
  <c r="G98" i="5" s="1"/>
  <c r="S110" i="5"/>
  <c r="S116" i="5"/>
  <c r="S147" i="5"/>
  <c r="E153" i="5"/>
  <c r="G153" i="5" s="1"/>
  <c r="E159" i="5"/>
  <c r="G159" i="5" s="1"/>
  <c r="S165" i="5"/>
  <c r="E171" i="5"/>
  <c r="G171" i="5" s="1"/>
  <c r="S195" i="5"/>
  <c r="S201" i="5"/>
  <c r="S266" i="5"/>
  <c r="R392" i="5"/>
  <c r="S279" i="5"/>
  <c r="E404" i="5"/>
  <c r="G404" i="5" s="1"/>
  <c r="S409" i="5"/>
  <c r="S420" i="5"/>
  <c r="S437" i="5"/>
  <c r="E443" i="5"/>
  <c r="G443" i="5" s="1"/>
  <c r="S458" i="5"/>
  <c r="E464" i="5"/>
  <c r="G464" i="5" s="1"/>
  <c r="E504" i="5"/>
  <c r="G504" i="5" s="1"/>
  <c r="S520" i="5"/>
  <c r="S529" i="5"/>
  <c r="S534" i="5"/>
  <c r="S539" i="5"/>
  <c r="E549" i="5"/>
  <c r="G549" i="5" s="1"/>
  <c r="E567" i="5"/>
  <c r="G567" i="5" s="1"/>
  <c r="S572" i="5"/>
  <c r="S576" i="5"/>
  <c r="S585" i="5"/>
  <c r="E591" i="5"/>
  <c r="G591" i="5" s="1"/>
  <c r="E601" i="5"/>
  <c r="G601" i="5" s="1"/>
  <c r="S604" i="5"/>
  <c r="E610" i="5"/>
  <c r="G610" i="5" s="1"/>
  <c r="E633" i="5"/>
  <c r="G633" i="5" s="1"/>
  <c r="S641" i="5"/>
  <c r="S650" i="5"/>
  <c r="S328" i="5"/>
  <c r="S346" i="5"/>
  <c r="E357" i="5"/>
  <c r="G357" i="5" s="1"/>
  <c r="S381" i="5"/>
  <c r="S415" i="5"/>
  <c r="S421" i="5"/>
  <c r="E427" i="5"/>
  <c r="G427" i="5" s="1"/>
  <c r="E433" i="5"/>
  <c r="G433" i="5" s="1"/>
  <c r="E444" i="5"/>
  <c r="G444" i="5" s="1"/>
  <c r="E469" i="5"/>
  <c r="G469" i="5" s="1"/>
  <c r="E530" i="5"/>
  <c r="G530" i="5" s="1"/>
  <c r="S559" i="5"/>
  <c r="S567" i="5"/>
  <c r="S597" i="5"/>
  <c r="S601" i="5"/>
  <c r="S619" i="5"/>
  <c r="E651" i="5"/>
  <c r="G651" i="5" s="1"/>
  <c r="E376" i="5"/>
  <c r="G376" i="5" s="1"/>
  <c r="S394" i="5"/>
  <c r="E460" i="5"/>
  <c r="G460" i="5" s="1"/>
  <c r="S577" i="5"/>
  <c r="S620" i="5"/>
  <c r="S628" i="5"/>
  <c r="S10" i="5"/>
  <c r="E16" i="5"/>
  <c r="G16" i="5" s="1"/>
  <c r="S22" i="5"/>
  <c r="E28" i="5"/>
  <c r="G28" i="5" s="1"/>
  <c r="S34" i="5"/>
  <c r="E40" i="5"/>
  <c r="G40" i="5" s="1"/>
  <c r="S46" i="5"/>
  <c r="E52" i="5"/>
  <c r="G52" i="5" s="1"/>
  <c r="S58" i="5"/>
  <c r="E64" i="5"/>
  <c r="G64" i="5" s="1"/>
  <c r="S76" i="5"/>
  <c r="E251" i="5"/>
  <c r="G251" i="5" s="1"/>
  <c r="E422" i="5"/>
  <c r="G422" i="5" s="1"/>
  <c r="S536" i="5"/>
  <c r="S540" i="5"/>
  <c r="E560" i="5"/>
  <c r="G560" i="5" s="1"/>
  <c r="S583" i="5"/>
  <c r="S638" i="5"/>
  <c r="S136" i="5"/>
  <c r="S142" i="5"/>
  <c r="E149" i="5"/>
  <c r="G149" i="5" s="1"/>
  <c r="S161" i="5"/>
  <c r="S227" i="5"/>
  <c r="E257" i="5"/>
  <c r="G257" i="5" s="1"/>
  <c r="E400" i="5"/>
  <c r="G400" i="5" s="1"/>
  <c r="S450" i="5"/>
  <c r="E541" i="5"/>
  <c r="G541" i="5" s="1"/>
  <c r="S564" i="5"/>
  <c r="S602" i="5"/>
  <c r="S210" i="5"/>
  <c r="E228" i="5"/>
  <c r="G228" i="5" s="1"/>
  <c r="S383" i="5"/>
  <c r="S389" i="5"/>
  <c r="S412" i="5"/>
  <c r="S451" i="5"/>
  <c r="S477" i="5"/>
  <c r="S501" i="5"/>
  <c r="S512" i="5"/>
  <c r="S517" i="5"/>
  <c r="S523" i="5"/>
  <c r="S531" i="5"/>
  <c r="S551" i="5"/>
  <c r="E565" i="5"/>
  <c r="G565" i="5" s="1"/>
  <c r="S612" i="5"/>
  <c r="E616" i="5"/>
  <c r="G616" i="5" s="1"/>
  <c r="S621" i="5"/>
  <c r="S625" i="5"/>
  <c r="S644" i="5"/>
  <c r="S17" i="5"/>
  <c r="S53" i="5"/>
  <c r="S283" i="5"/>
  <c r="E337" i="5"/>
  <c r="G337" i="5" s="1"/>
  <c r="E355" i="5"/>
  <c r="G355" i="5" s="1"/>
  <c r="E366" i="5"/>
  <c r="G366" i="5" s="1"/>
  <c r="E372" i="5"/>
  <c r="G372" i="5" s="1"/>
  <c r="E407" i="5"/>
  <c r="G407" i="5" s="1"/>
  <c r="S424" i="5"/>
  <c r="E436" i="5"/>
  <c r="G436" i="5" s="1"/>
  <c r="S496" i="5"/>
  <c r="E507" i="5"/>
  <c r="G507" i="5" s="1"/>
  <c r="E528" i="5"/>
  <c r="G528" i="5" s="1"/>
  <c r="S532" i="5"/>
  <c r="S547" i="5"/>
  <c r="S584" i="5"/>
  <c r="S608" i="5"/>
  <c r="E626" i="5"/>
  <c r="G626" i="5" s="1"/>
  <c r="E649" i="5"/>
  <c r="G649" i="5" s="1"/>
  <c r="S205" i="5"/>
  <c r="S253" i="5"/>
  <c r="E338" i="5"/>
  <c r="G338" i="5" s="1"/>
  <c r="E373" i="5"/>
  <c r="G373" i="5" s="1"/>
  <c r="S379" i="5"/>
  <c r="S390" i="5"/>
  <c r="S396" i="5"/>
  <c r="E402" i="5"/>
  <c r="G402" i="5" s="1"/>
  <c r="E408" i="5"/>
  <c r="G408" i="5" s="1"/>
  <c r="S413" i="5"/>
  <c r="E425" i="5"/>
  <c r="G425" i="5" s="1"/>
  <c r="E431" i="5"/>
  <c r="G431" i="5" s="1"/>
  <c r="S441" i="5"/>
  <c r="E457" i="5"/>
  <c r="G457" i="5" s="1"/>
  <c r="S508" i="5"/>
  <c r="S518" i="5"/>
  <c r="S524" i="5"/>
  <c r="E542" i="5"/>
  <c r="G542" i="5" s="1"/>
  <c r="E548" i="5"/>
  <c r="G548" i="5" s="1"/>
  <c r="S571" i="5"/>
  <c r="E609" i="5"/>
  <c r="G609" i="5" s="1"/>
  <c r="S617" i="5"/>
  <c r="S631" i="5"/>
  <c r="S636" i="5"/>
  <c r="E640" i="5"/>
  <c r="G640" i="5" s="1"/>
  <c r="S645" i="5"/>
  <c r="S649" i="5"/>
  <c r="S255" i="5"/>
  <c r="S343" i="5"/>
  <c r="E371" i="5"/>
  <c r="G371" i="5" s="1"/>
  <c r="S388" i="5"/>
  <c r="E412" i="5"/>
  <c r="G412" i="5" s="1"/>
  <c r="S425" i="5"/>
  <c r="E142" i="5"/>
  <c r="G142" i="5" s="1"/>
  <c r="E256" i="5"/>
  <c r="G256" i="5" s="1"/>
  <c r="S286" i="5"/>
  <c r="S338" i="5"/>
  <c r="S366" i="5"/>
  <c r="E378" i="5"/>
  <c r="G378" i="5" s="1"/>
  <c r="S399" i="5"/>
  <c r="S403" i="5"/>
  <c r="E417" i="5"/>
  <c r="G417" i="5" s="1"/>
  <c r="S434" i="5"/>
  <c r="S446" i="5"/>
  <c r="E452" i="5"/>
  <c r="G452" i="5" s="1"/>
  <c r="S483" i="5"/>
  <c r="E489" i="5"/>
  <c r="G489" i="5" s="1"/>
  <c r="S493" i="5"/>
  <c r="H759" i="5"/>
  <c r="E11" i="5"/>
  <c r="G11" i="5" s="1"/>
  <c r="E17" i="5"/>
  <c r="G17" i="5" s="1"/>
  <c r="E29" i="5"/>
  <c r="G29" i="5" s="1"/>
  <c r="E41" i="5"/>
  <c r="G41" i="5" s="1"/>
  <c r="S64" i="5"/>
  <c r="S173" i="5"/>
  <c r="S203" i="5"/>
  <c r="S209" i="5"/>
  <c r="E361" i="5"/>
  <c r="G361" i="5" s="1"/>
  <c r="S484" i="5"/>
  <c r="S507" i="5"/>
  <c r="E513" i="5"/>
  <c r="G513" i="5" s="1"/>
  <c r="N272" i="5"/>
  <c r="S12" i="5"/>
  <c r="E30" i="5"/>
  <c r="G30" i="5" s="1"/>
  <c r="E42" i="5"/>
  <c r="G42" i="5" s="1"/>
  <c r="S137" i="5"/>
  <c r="R272" i="5"/>
  <c r="E204" i="5"/>
  <c r="G204" i="5" s="1"/>
  <c r="S234" i="5"/>
  <c r="S246" i="5"/>
  <c r="S351" i="5"/>
  <c r="S475" i="5"/>
  <c r="S500" i="5"/>
  <c r="S522" i="5"/>
  <c r="E72" i="5"/>
  <c r="G72" i="5" s="1"/>
  <c r="E90" i="5"/>
  <c r="G90" i="5" s="1"/>
  <c r="S96" i="5"/>
  <c r="S108" i="5"/>
  <c r="E114" i="5"/>
  <c r="G114" i="5" s="1"/>
  <c r="S120" i="5"/>
  <c r="S126" i="5"/>
  <c r="S132" i="5"/>
  <c r="E138" i="5"/>
  <c r="G138" i="5" s="1"/>
  <c r="S211" i="5"/>
  <c r="S217" i="5"/>
  <c r="E229" i="5"/>
  <c r="G229" i="5" s="1"/>
  <c r="E352" i="5"/>
  <c r="G352" i="5" s="1"/>
  <c r="S414" i="5"/>
  <c r="S423" i="5"/>
  <c r="S431" i="5"/>
  <c r="E448" i="5"/>
  <c r="G448" i="5" s="1"/>
  <c r="E470" i="5"/>
  <c r="G470" i="5" s="1"/>
  <c r="E481" i="5"/>
  <c r="G481" i="5" s="1"/>
  <c r="S490" i="5"/>
  <c r="E495" i="5"/>
  <c r="G495" i="5" s="1"/>
  <c r="S504" i="5"/>
  <c r="S13" i="5"/>
  <c r="S25" i="5"/>
  <c r="S37" i="5"/>
  <c r="S49" i="5"/>
  <c r="E264" i="5"/>
  <c r="G264" i="5" s="1"/>
  <c r="E270" i="5"/>
  <c r="G270" i="5" s="1"/>
  <c r="E277" i="5"/>
  <c r="G277" i="5" s="1"/>
  <c r="E283" i="5"/>
  <c r="G283" i="5" s="1"/>
  <c r="S288" i="5"/>
  <c r="E294" i="5"/>
  <c r="G294" i="5" s="1"/>
  <c r="E300" i="5"/>
  <c r="G300" i="5" s="1"/>
  <c r="E306" i="5"/>
  <c r="G306" i="5" s="1"/>
  <c r="S336" i="5"/>
  <c r="S340" i="5"/>
  <c r="E401" i="5"/>
  <c r="G401" i="5" s="1"/>
  <c r="E424" i="5"/>
  <c r="G424" i="5" s="1"/>
  <c r="E428" i="5"/>
  <c r="G428" i="5" s="1"/>
  <c r="E432" i="5"/>
  <c r="G432" i="5" s="1"/>
  <c r="E476" i="5"/>
  <c r="G476" i="5" s="1"/>
  <c r="E501" i="5"/>
  <c r="G501" i="5" s="1"/>
  <c r="E505" i="5"/>
  <c r="G505" i="5" s="1"/>
  <c r="E8" i="5"/>
  <c r="G8" i="5" s="1"/>
  <c r="E14" i="5"/>
  <c r="G14" i="5" s="1"/>
  <c r="E20" i="5"/>
  <c r="G20" i="5" s="1"/>
  <c r="S32" i="5"/>
  <c r="S38" i="5"/>
  <c r="S50" i="5"/>
  <c r="E56" i="5"/>
  <c r="G56" i="5" s="1"/>
  <c r="S67" i="5"/>
  <c r="E91" i="5"/>
  <c r="G91" i="5" s="1"/>
  <c r="S230" i="5"/>
  <c r="S248" i="5"/>
  <c r="E278" i="5"/>
  <c r="G278" i="5" s="1"/>
  <c r="S289" i="5"/>
  <c r="E295" i="5"/>
  <c r="G295" i="5" s="1"/>
  <c r="E319" i="5"/>
  <c r="G319" i="5" s="1"/>
  <c r="E325" i="5"/>
  <c r="G325" i="5" s="1"/>
  <c r="E331" i="5"/>
  <c r="G331" i="5" s="1"/>
  <c r="E353" i="5"/>
  <c r="G353" i="5" s="1"/>
  <c r="E358" i="5"/>
  <c r="G358" i="5" s="1"/>
  <c r="E364" i="5"/>
  <c r="G364" i="5" s="1"/>
  <c r="E370" i="5"/>
  <c r="G370" i="5" s="1"/>
  <c r="E375" i="5"/>
  <c r="G375" i="5" s="1"/>
  <c r="S386" i="5"/>
  <c r="S406" i="5"/>
  <c r="S487" i="5"/>
  <c r="S515" i="5"/>
  <c r="E519" i="5"/>
  <c r="G519" i="5" s="1"/>
  <c r="S411" i="5"/>
  <c r="S45" i="5"/>
  <c r="S51" i="5"/>
  <c r="E57" i="5"/>
  <c r="G57" i="5" s="1"/>
  <c r="S80" i="5"/>
  <c r="E140" i="5"/>
  <c r="G140" i="5" s="1"/>
  <c r="S219" i="5"/>
  <c r="S225" i="5"/>
  <c r="S243" i="5"/>
  <c r="S302" i="5"/>
  <c r="S308" i="5"/>
  <c r="E320" i="5"/>
  <c r="G320" i="5" s="1"/>
  <c r="E326" i="5"/>
  <c r="G326" i="5" s="1"/>
  <c r="S342" i="5"/>
  <c r="S416" i="5"/>
  <c r="E421" i="5"/>
  <c r="G421" i="5" s="1"/>
  <c r="E429" i="5"/>
  <c r="G429" i="5" s="1"/>
  <c r="S433" i="5"/>
  <c r="E442" i="5"/>
  <c r="G442" i="5" s="1"/>
  <c r="E451" i="5"/>
  <c r="G451" i="5" s="1"/>
  <c r="E455" i="5"/>
  <c r="G455" i="5" s="1"/>
  <c r="S463" i="5"/>
  <c r="E477" i="5"/>
  <c r="G477" i="5" s="1"/>
  <c r="S482" i="5"/>
  <c r="E488" i="5"/>
  <c r="G488" i="5" s="1"/>
  <c r="E502" i="5"/>
  <c r="G502" i="5" s="1"/>
  <c r="E506" i="5"/>
  <c r="G506" i="5" s="1"/>
  <c r="E516" i="5"/>
  <c r="G516" i="5" s="1"/>
  <c r="S16" i="5"/>
  <c r="E92" i="5"/>
  <c r="G92" i="5" s="1"/>
  <c r="E147" i="5"/>
  <c r="G147" i="5" s="1"/>
  <c r="S158" i="5"/>
  <c r="S222" i="5"/>
  <c r="S245" i="5"/>
  <c r="E339" i="5"/>
  <c r="G339" i="5" s="1"/>
  <c r="S350" i="5"/>
  <c r="E368" i="5"/>
  <c r="G368" i="5" s="1"/>
  <c r="S319" i="5"/>
  <c r="S240" i="5"/>
  <c r="E291" i="5"/>
  <c r="G291" i="5" s="1"/>
  <c r="S331" i="5"/>
  <c r="E336" i="5"/>
  <c r="G336" i="5" s="1"/>
  <c r="S358" i="5"/>
  <c r="S372" i="5"/>
  <c r="E123" i="5"/>
  <c r="G123" i="5" s="1"/>
  <c r="S129" i="5"/>
  <c r="S135" i="5"/>
  <c r="E189" i="5"/>
  <c r="G189" i="5" s="1"/>
  <c r="E207" i="5"/>
  <c r="G207" i="5" s="1"/>
  <c r="S212" i="5"/>
  <c r="E218" i="5"/>
  <c r="G218" i="5" s="1"/>
  <c r="E223" i="5"/>
  <c r="G223" i="5" s="1"/>
  <c r="E241" i="5"/>
  <c r="G241" i="5" s="1"/>
  <c r="S315" i="5"/>
  <c r="E346" i="5"/>
  <c r="G346" i="5" s="1"/>
  <c r="E359" i="5"/>
  <c r="G359" i="5" s="1"/>
  <c r="S364" i="5"/>
  <c r="S382" i="5"/>
  <c r="S391" i="5"/>
  <c r="S363" i="5"/>
  <c r="S376" i="5"/>
  <c r="S65" i="5"/>
  <c r="S207" i="5"/>
  <c r="E365" i="5"/>
  <c r="G365" i="5" s="1"/>
  <c r="E387" i="5"/>
  <c r="G387" i="5" s="1"/>
  <c r="N143" i="5"/>
  <c r="E89" i="5"/>
  <c r="G89" i="5" s="1"/>
  <c r="S112" i="5"/>
  <c r="S118" i="5"/>
  <c r="E208" i="5"/>
  <c r="G208" i="5" s="1"/>
  <c r="S242" i="5"/>
  <c r="E259" i="5"/>
  <c r="G259" i="5" s="1"/>
  <c r="E341" i="5"/>
  <c r="G341" i="5" s="1"/>
  <c r="S352" i="5"/>
  <c r="E360" i="5"/>
  <c r="G360" i="5" s="1"/>
  <c r="E374" i="5"/>
  <c r="G374" i="5" s="1"/>
  <c r="S267" i="5"/>
  <c r="S7" i="5"/>
  <c r="E25" i="5"/>
  <c r="G25" i="5" s="1"/>
  <c r="S43" i="5"/>
  <c r="E78" i="5"/>
  <c r="G78" i="5" s="1"/>
  <c r="S179" i="5"/>
  <c r="E260" i="5"/>
  <c r="G260" i="5" s="1"/>
  <c r="S337" i="5"/>
  <c r="S44" i="5"/>
  <c r="S55" i="5"/>
  <c r="S61" i="5"/>
  <c r="E108" i="5"/>
  <c r="G108" i="5" s="1"/>
  <c r="S226" i="5"/>
  <c r="E334" i="5"/>
  <c r="G334" i="5" s="1"/>
  <c r="S348" i="5"/>
  <c r="S353" i="5"/>
  <c r="S371" i="5"/>
  <c r="E379" i="5"/>
  <c r="G379" i="5" s="1"/>
  <c r="S192" i="5"/>
  <c r="S232" i="5"/>
  <c r="E261" i="5"/>
  <c r="G261" i="5" s="1"/>
  <c r="E312" i="5"/>
  <c r="G312" i="5" s="1"/>
  <c r="S318" i="5"/>
  <c r="E329" i="5"/>
  <c r="G329" i="5" s="1"/>
  <c r="S354" i="5"/>
  <c r="S9" i="5"/>
  <c r="S15" i="5"/>
  <c r="S21" i="5"/>
  <c r="S27" i="5"/>
  <c r="S33" i="5"/>
  <c r="S39" i="5"/>
  <c r="E45" i="5"/>
  <c r="G45" i="5" s="1"/>
  <c r="E62" i="5"/>
  <c r="G62" i="5" s="1"/>
  <c r="S68" i="5"/>
  <c r="S74" i="5"/>
  <c r="E103" i="5"/>
  <c r="G103" i="5" s="1"/>
  <c r="S114" i="5"/>
  <c r="S151" i="5"/>
  <c r="S157" i="5"/>
  <c r="E169" i="5"/>
  <c r="G169" i="5" s="1"/>
  <c r="E175" i="5"/>
  <c r="G175" i="5" s="1"/>
  <c r="S181" i="5"/>
  <c r="S187" i="5"/>
  <c r="E221" i="5"/>
  <c r="G221" i="5" s="1"/>
  <c r="E227" i="5"/>
  <c r="G227" i="5" s="1"/>
  <c r="S244" i="5"/>
  <c r="E250" i="5"/>
  <c r="G250" i="5" s="1"/>
  <c r="E285" i="5"/>
  <c r="G285" i="5" s="1"/>
  <c r="E290" i="5"/>
  <c r="G290" i="5" s="1"/>
  <c r="E307" i="5"/>
  <c r="G307" i="5" s="1"/>
  <c r="E313" i="5"/>
  <c r="G313" i="5" s="1"/>
  <c r="S334" i="5"/>
  <c r="E13" i="5"/>
  <c r="G13" i="5" s="1"/>
  <c r="S36" i="5"/>
  <c r="E68" i="5"/>
  <c r="G68" i="5" s="1"/>
  <c r="E101" i="5"/>
  <c r="G101" i="5" s="1"/>
  <c r="E118" i="5"/>
  <c r="G118" i="5" s="1"/>
  <c r="S140" i="5"/>
  <c r="E213" i="5"/>
  <c r="G213" i="5" s="1"/>
  <c r="S231" i="5"/>
  <c r="E237" i="5"/>
  <c r="G237" i="5" s="1"/>
  <c r="E255" i="5"/>
  <c r="G255" i="5" s="1"/>
  <c r="E275" i="5"/>
  <c r="G275" i="5" s="1"/>
  <c r="E293" i="5"/>
  <c r="G293" i="5" s="1"/>
  <c r="S327" i="5"/>
  <c r="S8" i="5"/>
  <c r="S62" i="5"/>
  <c r="S102" i="5"/>
  <c r="S141" i="5"/>
  <c r="S241" i="5"/>
  <c r="S280" i="5"/>
  <c r="S310" i="5"/>
  <c r="S323" i="5"/>
  <c r="E9" i="5"/>
  <c r="G9" i="5" s="1"/>
  <c r="S31" i="5"/>
  <c r="S63" i="5"/>
  <c r="S86" i="5"/>
  <c r="E210" i="5"/>
  <c r="G210" i="5" s="1"/>
  <c r="S269" i="5"/>
  <c r="S298" i="5"/>
  <c r="S303" i="5"/>
  <c r="E311" i="5"/>
  <c r="G311" i="5" s="1"/>
  <c r="E32" i="5"/>
  <c r="G32" i="5" s="1"/>
  <c r="S48" i="5"/>
  <c r="E53" i="5"/>
  <c r="G53" i="5" s="1"/>
  <c r="S113" i="5"/>
  <c r="E124" i="5"/>
  <c r="G124" i="5" s="1"/>
  <c r="S214" i="5"/>
  <c r="S324" i="5"/>
  <c r="S87" i="5"/>
  <c r="E137" i="5"/>
  <c r="G137" i="5" s="1"/>
  <c r="S149" i="5"/>
  <c r="E155" i="5"/>
  <c r="G155" i="5" s="1"/>
  <c r="E161" i="5"/>
  <c r="G161" i="5" s="1"/>
  <c r="S184" i="5"/>
  <c r="E202" i="5"/>
  <c r="G202" i="5" s="1"/>
  <c r="E215" i="5"/>
  <c r="G215" i="5" s="1"/>
  <c r="E225" i="5"/>
  <c r="G225" i="5" s="1"/>
  <c r="S228" i="5"/>
  <c r="S239" i="5"/>
  <c r="E243" i="5"/>
  <c r="G243" i="5" s="1"/>
  <c r="S270" i="5"/>
  <c r="S276" i="5"/>
  <c r="E44" i="5"/>
  <c r="G44" i="5" s="1"/>
  <c r="E54" i="5"/>
  <c r="G54" i="5" s="1"/>
  <c r="E70" i="5"/>
  <c r="G70" i="5" s="1"/>
  <c r="E120" i="5"/>
  <c r="G120" i="5" s="1"/>
  <c r="E125" i="5"/>
  <c r="G125" i="5" s="1"/>
  <c r="E144" i="5"/>
  <c r="E234" i="5"/>
  <c r="G234" i="5" s="1"/>
  <c r="S299" i="5"/>
  <c r="S316" i="5"/>
  <c r="S185" i="5"/>
  <c r="S215" i="5"/>
  <c r="S295" i="5"/>
  <c r="S304" i="5"/>
  <c r="E309" i="5"/>
  <c r="G309" i="5" s="1"/>
  <c r="E71" i="5"/>
  <c r="G71" i="5" s="1"/>
  <c r="S104" i="5"/>
  <c r="E110" i="5"/>
  <c r="G110" i="5" s="1"/>
  <c r="E115" i="5"/>
  <c r="G115" i="5" s="1"/>
  <c r="S145" i="5"/>
  <c r="S180" i="5"/>
  <c r="S186" i="5"/>
  <c r="E192" i="5"/>
  <c r="G192" i="5" s="1"/>
  <c r="E212" i="5"/>
  <c r="G212" i="5" s="1"/>
  <c r="E216" i="5"/>
  <c r="G216" i="5" s="1"/>
  <c r="E226" i="5"/>
  <c r="G226" i="5" s="1"/>
  <c r="E240" i="5"/>
  <c r="G240" i="5" s="1"/>
  <c r="E244" i="5"/>
  <c r="G244" i="5" s="1"/>
  <c r="S257" i="5"/>
  <c r="E262" i="5"/>
  <c r="G262" i="5" s="1"/>
  <c r="E23" i="5"/>
  <c r="G23" i="5" s="1"/>
  <c r="E249" i="5"/>
  <c r="G249" i="5" s="1"/>
  <c r="E292" i="5"/>
  <c r="G292" i="5" s="1"/>
  <c r="E305" i="5"/>
  <c r="G305" i="5" s="1"/>
  <c r="E61" i="5"/>
  <c r="G61" i="5" s="1"/>
  <c r="S77" i="5"/>
  <c r="S94" i="5"/>
  <c r="E100" i="5"/>
  <c r="G100" i="5" s="1"/>
  <c r="E116" i="5"/>
  <c r="G116" i="5" s="1"/>
  <c r="E139" i="5"/>
  <c r="G139" i="5" s="1"/>
  <c r="S221" i="5"/>
  <c r="S278" i="5"/>
  <c r="R143" i="5"/>
  <c r="R757" i="5" s="1"/>
  <c r="R759" i="5" s="1"/>
  <c r="E18" i="5"/>
  <c r="G18" i="5" s="1"/>
  <c r="S24" i="5"/>
  <c r="S29" i="5"/>
  <c r="S72" i="5"/>
  <c r="S84" i="5"/>
  <c r="E95" i="5"/>
  <c r="G95" i="5" s="1"/>
  <c r="E106" i="5"/>
  <c r="G106" i="5" s="1"/>
  <c r="S111" i="5"/>
  <c r="S117" i="5"/>
  <c r="S122" i="5"/>
  <c r="S134" i="5"/>
  <c r="E152" i="5"/>
  <c r="G152" i="5" s="1"/>
  <c r="E164" i="5"/>
  <c r="G164" i="5" s="1"/>
  <c r="E170" i="5"/>
  <c r="G170" i="5" s="1"/>
  <c r="E176" i="5"/>
  <c r="G176" i="5" s="1"/>
  <c r="E199" i="5"/>
  <c r="G199" i="5" s="1"/>
  <c r="S204" i="5"/>
  <c r="E236" i="5"/>
  <c r="G236" i="5" s="1"/>
  <c r="S249" i="5"/>
  <c r="S254" i="5"/>
  <c r="E274" i="5"/>
  <c r="G274" i="5" s="1"/>
  <c r="E289" i="5"/>
  <c r="G289" i="5" s="1"/>
  <c r="S292" i="5"/>
  <c r="E302" i="5"/>
  <c r="G302" i="5" s="1"/>
  <c r="S28" i="5"/>
  <c r="E38" i="5"/>
  <c r="G38" i="5" s="1"/>
  <c r="E86" i="5"/>
  <c r="G86" i="5" s="1"/>
  <c r="S98" i="5"/>
  <c r="S164" i="5"/>
  <c r="E187" i="5"/>
  <c r="G187" i="5" s="1"/>
  <c r="S190" i="5"/>
  <c r="S198" i="5"/>
  <c r="E47" i="5"/>
  <c r="G47" i="5" s="1"/>
  <c r="E74" i="5"/>
  <c r="G74" i="5" s="1"/>
  <c r="S90" i="5"/>
  <c r="S103" i="5"/>
  <c r="E134" i="5"/>
  <c r="G134" i="5" s="1"/>
  <c r="S156" i="5"/>
  <c r="S160" i="5"/>
  <c r="E183" i="5"/>
  <c r="G183" i="5" s="1"/>
  <c r="S194" i="5"/>
  <c r="S20" i="5"/>
  <c r="E34" i="5"/>
  <c r="G34" i="5" s="1"/>
  <c r="S56" i="5"/>
  <c r="S78" i="5"/>
  <c r="E96" i="5"/>
  <c r="G96" i="5" s="1"/>
  <c r="E122" i="5"/>
  <c r="G122" i="5" s="1"/>
  <c r="E126" i="5"/>
  <c r="G126" i="5" s="1"/>
  <c r="S138" i="5"/>
  <c r="E157" i="5"/>
  <c r="G157" i="5" s="1"/>
  <c r="S170" i="5"/>
  <c r="E21" i="5"/>
  <c r="G21" i="5" s="1"/>
  <c r="E145" i="5"/>
  <c r="G145" i="5" s="1"/>
  <c r="E180" i="5"/>
  <c r="G180" i="5" s="1"/>
  <c r="S183" i="5"/>
  <c r="S188" i="5"/>
  <c r="S191" i="5"/>
  <c r="E26" i="5"/>
  <c r="G26" i="5" s="1"/>
  <c r="S52" i="5"/>
  <c r="S70" i="5"/>
  <c r="E35" i="5"/>
  <c r="G35" i="5" s="1"/>
  <c r="E84" i="5"/>
  <c r="G84" i="5" s="1"/>
  <c r="S109" i="5"/>
  <c r="E127" i="5"/>
  <c r="G127" i="5" s="1"/>
  <c r="S153" i="5"/>
  <c r="E22" i="5"/>
  <c r="G22" i="5" s="1"/>
  <c r="S26" i="5"/>
  <c r="E58" i="5"/>
  <c r="G58" i="5" s="1"/>
  <c r="E75" i="5"/>
  <c r="G75" i="5" s="1"/>
  <c r="S79" i="5"/>
  <c r="S88" i="5"/>
  <c r="S97" i="5"/>
  <c r="S105" i="5"/>
  <c r="E119" i="5"/>
  <c r="G119" i="5" s="1"/>
  <c r="E132" i="5"/>
  <c r="G132" i="5" s="1"/>
  <c r="S154" i="5"/>
  <c r="S162" i="5"/>
  <c r="E167" i="5"/>
  <c r="G167" i="5" s="1"/>
  <c r="S40" i="5"/>
  <c r="E50" i="5"/>
  <c r="G50" i="5" s="1"/>
  <c r="E102" i="5"/>
  <c r="G102" i="5" s="1"/>
  <c r="S150" i="5"/>
  <c r="S177" i="5"/>
  <c r="E186" i="5"/>
  <c r="G186" i="5" s="1"/>
  <c r="S189" i="5"/>
  <c r="E193" i="5"/>
  <c r="G193" i="5" s="1"/>
  <c r="S197" i="5"/>
  <c r="E76" i="5"/>
  <c r="G76" i="5" s="1"/>
  <c r="E151" i="5"/>
  <c r="G151" i="5" s="1"/>
  <c r="E10" i="5"/>
  <c r="G10" i="5" s="1"/>
  <c r="S14" i="5"/>
  <c r="S19" i="5"/>
  <c r="E37" i="5"/>
  <c r="G37" i="5" s="1"/>
  <c r="S41" i="5"/>
  <c r="E46" i="5"/>
  <c r="G46" i="5" s="1"/>
  <c r="E81" i="5"/>
  <c r="G81" i="5" s="1"/>
  <c r="S85" i="5"/>
  <c r="S107" i="5"/>
  <c r="S128" i="5"/>
  <c r="E133" i="5"/>
  <c r="G133" i="5" s="1"/>
  <c r="E178" i="5"/>
  <c r="G178" i="5" s="1"/>
  <c r="E33" i="5"/>
  <c r="G33" i="5" s="1"/>
  <c r="E69" i="5"/>
  <c r="G69" i="5" s="1"/>
  <c r="E77" i="5"/>
  <c r="G77" i="5" s="1"/>
  <c r="E129" i="5"/>
  <c r="G129" i="5" s="1"/>
  <c r="S182" i="5"/>
  <c r="G6" i="5"/>
  <c r="S369" i="5"/>
  <c r="E369" i="5"/>
  <c r="G369" i="5" s="1"/>
  <c r="S6" i="5"/>
  <c r="S18" i="5"/>
  <c r="S30" i="5"/>
  <c r="S42" i="5"/>
  <c r="S54" i="5"/>
  <c r="S66" i="5"/>
  <c r="S71" i="5"/>
  <c r="E93" i="5"/>
  <c r="G93" i="5" s="1"/>
  <c r="S95" i="5"/>
  <c r="E117" i="5"/>
  <c r="G117" i="5" s="1"/>
  <c r="S119" i="5"/>
  <c r="E141" i="5"/>
  <c r="G141" i="5" s="1"/>
  <c r="S144" i="5"/>
  <c r="S152" i="5"/>
  <c r="S155" i="5"/>
  <c r="E158" i="5"/>
  <c r="G158" i="5" s="1"/>
  <c r="S166" i="5"/>
  <c r="S172" i="5"/>
  <c r="E184" i="5"/>
  <c r="G184" i="5" s="1"/>
  <c r="E196" i="5"/>
  <c r="G196" i="5" s="1"/>
  <c r="S224" i="5"/>
  <c r="E224" i="5"/>
  <c r="G224" i="5" s="1"/>
  <c r="S247" i="5"/>
  <c r="E247" i="5"/>
  <c r="G247" i="5" s="1"/>
  <c r="S250" i="5"/>
  <c r="E254" i="5"/>
  <c r="G254" i="5" s="1"/>
  <c r="S260" i="5"/>
  <c r="E281" i="5"/>
  <c r="G281" i="5" s="1"/>
  <c r="S297" i="5"/>
  <c r="S300" i="5"/>
  <c r="S313" i="5"/>
  <c r="S326" i="5"/>
  <c r="S339" i="5"/>
  <c r="E343" i="5"/>
  <c r="G343" i="5" s="1"/>
  <c r="E350" i="5"/>
  <c r="G350" i="5" s="1"/>
  <c r="S356" i="5"/>
  <c r="E363" i="5"/>
  <c r="G363" i="5" s="1"/>
  <c r="S375" i="5"/>
  <c r="E397" i="5"/>
  <c r="G397" i="5" s="1"/>
  <c r="S407" i="5"/>
  <c r="S443" i="5"/>
  <c r="S455" i="5"/>
  <c r="E7" i="5"/>
  <c r="G7" i="5" s="1"/>
  <c r="S11" i="5"/>
  <c r="E19" i="5"/>
  <c r="G19" i="5" s="1"/>
  <c r="S23" i="5"/>
  <c r="E31" i="5"/>
  <c r="G31" i="5" s="1"/>
  <c r="S35" i="5"/>
  <c r="E43" i="5"/>
  <c r="G43" i="5" s="1"/>
  <c r="S47" i="5"/>
  <c r="E55" i="5"/>
  <c r="G55" i="5" s="1"/>
  <c r="S59" i="5"/>
  <c r="E67" i="5"/>
  <c r="G67" i="5" s="1"/>
  <c r="E80" i="5"/>
  <c r="G80" i="5" s="1"/>
  <c r="S82" i="5"/>
  <c r="E88" i="5"/>
  <c r="G88" i="5" s="1"/>
  <c r="E104" i="5"/>
  <c r="G104" i="5" s="1"/>
  <c r="S106" i="5"/>
  <c r="E112" i="5"/>
  <c r="G112" i="5" s="1"/>
  <c r="E128" i="5"/>
  <c r="G128" i="5" s="1"/>
  <c r="S130" i="5"/>
  <c r="E136" i="5"/>
  <c r="G136" i="5" s="1"/>
  <c r="S169" i="5"/>
  <c r="E179" i="5"/>
  <c r="G179" i="5" s="1"/>
  <c r="E203" i="5"/>
  <c r="G203" i="5" s="1"/>
  <c r="S208" i="5"/>
  <c r="S237" i="5"/>
  <c r="S274" i="5"/>
  <c r="S277" i="5"/>
  <c r="E301" i="5"/>
  <c r="G301" i="5" s="1"/>
  <c r="S301" i="5"/>
  <c r="E324" i="5"/>
  <c r="G324" i="5" s="1"/>
  <c r="S330" i="5"/>
  <c r="E330" i="5"/>
  <c r="G330" i="5" s="1"/>
  <c r="S359" i="5"/>
  <c r="E12" i="5"/>
  <c r="G12" i="5" s="1"/>
  <c r="E24" i="5"/>
  <c r="G24" i="5" s="1"/>
  <c r="E36" i="5"/>
  <c r="G36" i="5" s="1"/>
  <c r="E48" i="5"/>
  <c r="G48" i="5" s="1"/>
  <c r="E60" i="5"/>
  <c r="G60" i="5" s="1"/>
  <c r="E83" i="5"/>
  <c r="G83" i="5" s="1"/>
  <c r="E107" i="5"/>
  <c r="G107" i="5" s="1"/>
  <c r="E131" i="5"/>
  <c r="G131" i="5" s="1"/>
  <c r="E173" i="5"/>
  <c r="G173" i="5" s="1"/>
  <c r="S238" i="5"/>
  <c r="E238" i="5"/>
  <c r="G238" i="5" s="1"/>
  <c r="S263" i="5"/>
  <c r="E314" i="5"/>
  <c r="G314" i="5" s="1"/>
  <c r="S314" i="5"/>
  <c r="S321" i="5"/>
  <c r="E321" i="5"/>
  <c r="G321" i="5" s="1"/>
  <c r="S101" i="5"/>
  <c r="S125" i="5"/>
  <c r="S167" i="5"/>
  <c r="E185" i="5"/>
  <c r="G185" i="5" s="1"/>
  <c r="E188" i="5"/>
  <c r="G188" i="5" s="1"/>
  <c r="S193" i="5"/>
  <c r="S200" i="5"/>
  <c r="E200" i="5"/>
  <c r="G200" i="5" s="1"/>
  <c r="E206" i="5"/>
  <c r="G206" i="5" s="1"/>
  <c r="E231" i="5"/>
  <c r="G231" i="5" s="1"/>
  <c r="E258" i="5"/>
  <c r="G258" i="5" s="1"/>
  <c r="S285" i="5"/>
  <c r="E308" i="5"/>
  <c r="G308" i="5" s="1"/>
  <c r="S344" i="5"/>
  <c r="E344" i="5"/>
  <c r="G344" i="5" s="1"/>
  <c r="S347" i="5"/>
  <c r="E351" i="5"/>
  <c r="G351" i="5" s="1"/>
  <c r="S357" i="5"/>
  <c r="E367" i="5"/>
  <c r="G367" i="5" s="1"/>
  <c r="S419" i="5"/>
  <c r="S422" i="5"/>
  <c r="E426" i="5"/>
  <c r="G426" i="5" s="1"/>
  <c r="S448" i="5"/>
  <c r="S468" i="5"/>
  <c r="E468" i="5"/>
  <c r="G468" i="5" s="1"/>
  <c r="E197" i="5"/>
  <c r="G197" i="5" s="1"/>
  <c r="S235" i="5"/>
  <c r="E235" i="5"/>
  <c r="G235" i="5" s="1"/>
  <c r="E239" i="5"/>
  <c r="G239" i="5" s="1"/>
  <c r="E245" i="5"/>
  <c r="G245" i="5" s="1"/>
  <c r="E286" i="5"/>
  <c r="G286" i="5" s="1"/>
  <c r="E315" i="5"/>
  <c r="G315" i="5" s="1"/>
  <c r="E322" i="5"/>
  <c r="G322" i="5" s="1"/>
  <c r="E348" i="5"/>
  <c r="G348" i="5" s="1"/>
  <c r="S380" i="5"/>
  <c r="E380" i="5"/>
  <c r="G380" i="5" s="1"/>
  <c r="S398" i="5"/>
  <c r="E398" i="5"/>
  <c r="G398" i="5" s="1"/>
  <c r="S405" i="5"/>
  <c r="E405" i="5"/>
  <c r="G405" i="5" s="1"/>
  <c r="E497" i="5"/>
  <c r="G497" i="5" s="1"/>
  <c r="S497" i="5"/>
  <c r="S538" i="5"/>
  <c r="E538" i="5"/>
  <c r="G538" i="5" s="1"/>
  <c r="E15" i="5"/>
  <c r="G15" i="5" s="1"/>
  <c r="E27" i="5"/>
  <c r="G27" i="5" s="1"/>
  <c r="E39" i="5"/>
  <c r="G39" i="5" s="1"/>
  <c r="E51" i="5"/>
  <c r="G51" i="5" s="1"/>
  <c r="E63" i="5"/>
  <c r="G63" i="5" s="1"/>
  <c r="E73" i="5"/>
  <c r="G73" i="5" s="1"/>
  <c r="S91" i="5"/>
  <c r="E97" i="5"/>
  <c r="G97" i="5" s="1"/>
  <c r="S115" i="5"/>
  <c r="E121" i="5"/>
  <c r="G121" i="5" s="1"/>
  <c r="S139" i="5"/>
  <c r="E146" i="5"/>
  <c r="G146" i="5" s="1"/>
  <c r="E154" i="5"/>
  <c r="G154" i="5" s="1"/>
  <c r="E165" i="5"/>
  <c r="G165" i="5" s="1"/>
  <c r="E168" i="5"/>
  <c r="G168" i="5" s="1"/>
  <c r="E174" i="5"/>
  <c r="G174" i="5" s="1"/>
  <c r="E177" i="5"/>
  <c r="G177" i="5" s="1"/>
  <c r="E201" i="5"/>
  <c r="G201" i="5" s="1"/>
  <c r="S206" i="5"/>
  <c r="E222" i="5"/>
  <c r="G222" i="5" s="1"/>
  <c r="E232" i="5"/>
  <c r="G232" i="5" s="1"/>
  <c r="E242" i="5"/>
  <c r="G242" i="5" s="1"/>
  <c r="S264" i="5"/>
  <c r="E276" i="5"/>
  <c r="G276" i="5" s="1"/>
  <c r="E279" i="5"/>
  <c r="G279" i="5" s="1"/>
  <c r="S282" i="5"/>
  <c r="E282" i="5"/>
  <c r="G282" i="5" s="1"/>
  <c r="S305" i="5"/>
  <c r="S335" i="5"/>
  <c r="E335" i="5"/>
  <c r="G335" i="5" s="1"/>
  <c r="S341" i="5"/>
  <c r="E345" i="5"/>
  <c r="G345" i="5" s="1"/>
  <c r="S360" i="5"/>
  <c r="S373" i="5"/>
  <c r="S377" i="5"/>
  <c r="E391" i="5"/>
  <c r="G391" i="5" s="1"/>
  <c r="S402" i="5"/>
  <c r="E409" i="5"/>
  <c r="G409" i="5" s="1"/>
  <c r="E416" i="5"/>
  <c r="G416" i="5" s="1"/>
  <c r="S426" i="5"/>
  <c r="S479" i="5"/>
  <c r="E479" i="5"/>
  <c r="S75" i="5"/>
  <c r="S99" i="5"/>
  <c r="S123" i="5"/>
  <c r="S148" i="5"/>
  <c r="S159" i="5"/>
  <c r="E252" i="5"/>
  <c r="G252" i="5" s="1"/>
  <c r="S252" i="5"/>
  <c r="S430" i="5"/>
  <c r="E430" i="5"/>
  <c r="G430" i="5" s="1"/>
  <c r="S445" i="5"/>
  <c r="E445" i="5"/>
  <c r="G445" i="5" s="1"/>
  <c r="E453" i="5"/>
  <c r="G453" i="5" s="1"/>
  <c r="S284" i="5"/>
  <c r="E284" i="5"/>
  <c r="G284" i="5" s="1"/>
  <c r="E265" i="5"/>
  <c r="G265" i="5" s="1"/>
  <c r="S265" i="5"/>
  <c r="S273" i="5"/>
  <c r="E273" i="5"/>
  <c r="S296" i="5"/>
  <c r="E296" i="5"/>
  <c r="G296" i="5" s="1"/>
  <c r="E303" i="5"/>
  <c r="G303" i="5" s="1"/>
  <c r="S332" i="5"/>
  <c r="E332" i="5"/>
  <c r="G332" i="5" s="1"/>
  <c r="E342" i="5"/>
  <c r="G342" i="5" s="1"/>
  <c r="E438" i="5"/>
  <c r="G438" i="5" s="1"/>
  <c r="S438" i="5"/>
  <c r="S449" i="5"/>
  <c r="E480" i="5"/>
  <c r="G480" i="5" s="1"/>
  <c r="S480" i="5"/>
  <c r="S213" i="5"/>
  <c r="S216" i="5"/>
  <c r="S236" i="5"/>
  <c r="S361" i="5"/>
  <c r="S374" i="5"/>
  <c r="S384" i="5"/>
  <c r="E435" i="5"/>
  <c r="G435" i="5" s="1"/>
  <c r="S435" i="5"/>
  <c r="S454" i="5"/>
  <c r="E454" i="5"/>
  <c r="G454" i="5" s="1"/>
  <c r="S89" i="5"/>
  <c r="S171" i="5"/>
  <c r="E220" i="5"/>
  <c r="G220" i="5" s="1"/>
  <c r="S229" i="5"/>
  <c r="E246" i="5"/>
  <c r="G246" i="5" s="1"/>
  <c r="E253" i="5"/>
  <c r="G253" i="5" s="1"/>
  <c r="S259" i="5"/>
  <c r="E266" i="5"/>
  <c r="G266" i="5" s="1"/>
  <c r="S287" i="5"/>
  <c r="E287" i="5"/>
  <c r="G287" i="5" s="1"/>
  <c r="S293" i="5"/>
  <c r="S312" i="5"/>
  <c r="S325" i="5"/>
  <c r="S329" i="5"/>
  <c r="E333" i="5"/>
  <c r="G333" i="5" s="1"/>
  <c r="E349" i="5"/>
  <c r="G349" i="5" s="1"/>
  <c r="S349" i="5"/>
  <c r="E382" i="5"/>
  <c r="G382" i="5" s="1"/>
  <c r="S526" i="5"/>
  <c r="E526" i="5"/>
  <c r="G526" i="5" s="1"/>
  <c r="E87" i="5"/>
  <c r="G87" i="5" s="1"/>
  <c r="E111" i="5"/>
  <c r="G111" i="5" s="1"/>
  <c r="E135" i="5"/>
  <c r="G135" i="5" s="1"/>
  <c r="S163" i="5"/>
  <c r="E163" i="5"/>
  <c r="G163" i="5" s="1"/>
  <c r="E211" i="5"/>
  <c r="G211" i="5" s="1"/>
  <c r="E217" i="5"/>
  <c r="G217" i="5" s="1"/>
  <c r="S233" i="5"/>
  <c r="E233" i="5"/>
  <c r="G233" i="5" s="1"/>
  <c r="S256" i="5"/>
  <c r="E280" i="5"/>
  <c r="G280" i="5" s="1"/>
  <c r="E362" i="5"/>
  <c r="G362" i="5" s="1"/>
  <c r="S362" i="5"/>
  <c r="S385" i="5"/>
  <c r="E385" i="5"/>
  <c r="G385" i="5" s="1"/>
  <c r="E389" i="5"/>
  <c r="G389" i="5" s="1"/>
  <c r="S393" i="5"/>
  <c r="E393" i="5"/>
  <c r="S410" i="5"/>
  <c r="E410" i="5"/>
  <c r="G410" i="5" s="1"/>
  <c r="E461" i="5"/>
  <c r="G461" i="5" s="1"/>
  <c r="S461" i="5"/>
  <c r="S466" i="5"/>
  <c r="E466" i="5"/>
  <c r="G466" i="5" s="1"/>
  <c r="S175" i="5"/>
  <c r="S199" i="5"/>
  <c r="S223" i="5"/>
  <c r="S268" i="5"/>
  <c r="S271" i="5"/>
  <c r="S317" i="5"/>
  <c r="S320" i="5"/>
  <c r="S365" i="5"/>
  <c r="S368" i="5"/>
  <c r="S417" i="5"/>
  <c r="E434" i="5"/>
  <c r="G434" i="5" s="1"/>
  <c r="S473" i="5"/>
  <c r="E473" i="5"/>
  <c r="G473" i="5" s="1"/>
  <c r="E492" i="5"/>
  <c r="G492" i="5" s="1"/>
  <c r="S492" i="5"/>
  <c r="S514" i="5"/>
  <c r="E514" i="5"/>
  <c r="G514" i="5" s="1"/>
  <c r="E181" i="5"/>
  <c r="G181" i="5" s="1"/>
  <c r="E205" i="5"/>
  <c r="G205" i="5" s="1"/>
  <c r="E269" i="5"/>
  <c r="G269" i="5" s="1"/>
  <c r="E318" i="5"/>
  <c r="G318" i="5" s="1"/>
  <c r="E386" i="5"/>
  <c r="G386" i="5" s="1"/>
  <c r="E399" i="5"/>
  <c r="G399" i="5" s="1"/>
  <c r="S418" i="5"/>
  <c r="E418" i="5"/>
  <c r="G418" i="5" s="1"/>
  <c r="S510" i="5"/>
  <c r="E510" i="5"/>
  <c r="G510" i="5" s="1"/>
  <c r="E195" i="5"/>
  <c r="G195" i="5" s="1"/>
  <c r="E219" i="5"/>
  <c r="G219" i="5" s="1"/>
  <c r="E381" i="5"/>
  <c r="G381" i="5" s="1"/>
  <c r="E394" i="5"/>
  <c r="G394" i="5" s="1"/>
  <c r="E406" i="5"/>
  <c r="G406" i="5" s="1"/>
  <c r="S439" i="5"/>
  <c r="E439" i="5"/>
  <c r="G439" i="5" s="1"/>
  <c r="S491" i="5"/>
  <c r="E491" i="5"/>
  <c r="G491" i="5" s="1"/>
  <c r="S427" i="5"/>
  <c r="E509" i="5"/>
  <c r="G509" i="5" s="1"/>
  <c r="S509" i="5"/>
  <c r="E557" i="5"/>
  <c r="G557" i="5" s="1"/>
  <c r="S557" i="5"/>
  <c r="E562" i="5"/>
  <c r="G562" i="5" s="1"/>
  <c r="S562" i="5"/>
  <c r="E654" i="5"/>
  <c r="G654" i="5" s="1"/>
  <c r="S654" i="5"/>
  <c r="E659" i="5"/>
  <c r="G659" i="5" s="1"/>
  <c r="S659" i="5"/>
  <c r="E715" i="5"/>
  <c r="G715" i="5" s="1"/>
  <c r="S715" i="5"/>
  <c r="E720" i="5"/>
  <c r="G720" i="5" s="1"/>
  <c r="S720" i="5"/>
  <c r="E751" i="5"/>
  <c r="G751" i="5" s="1"/>
  <c r="S751" i="5"/>
  <c r="E618" i="5"/>
  <c r="G618" i="5" s="1"/>
  <c r="S618" i="5"/>
  <c r="E623" i="5"/>
  <c r="G623" i="5" s="1"/>
  <c r="S623" i="5"/>
  <c r="E450" i="5"/>
  <c r="G450" i="5" s="1"/>
  <c r="S462" i="5"/>
  <c r="E462" i="5"/>
  <c r="G462" i="5" s="1"/>
  <c r="S465" i="5"/>
  <c r="E485" i="5"/>
  <c r="G485" i="5" s="1"/>
  <c r="S485" i="5"/>
  <c r="E490" i="5"/>
  <c r="G490" i="5" s="1"/>
  <c r="S498" i="5"/>
  <c r="E498" i="5"/>
  <c r="G498" i="5" s="1"/>
  <c r="S511" i="5"/>
  <c r="E581" i="5"/>
  <c r="G581" i="5" s="1"/>
  <c r="S581" i="5"/>
  <c r="E586" i="5"/>
  <c r="G586" i="5" s="1"/>
  <c r="S586" i="5"/>
  <c r="E679" i="5"/>
  <c r="G679" i="5" s="1"/>
  <c r="S679" i="5"/>
  <c r="E684" i="5"/>
  <c r="G684" i="5" s="1"/>
  <c r="S684" i="5"/>
  <c r="S447" i="5"/>
  <c r="E447" i="5"/>
  <c r="G447" i="5" s="1"/>
  <c r="S459" i="5"/>
  <c r="E459" i="5"/>
  <c r="G459" i="5" s="1"/>
  <c r="E472" i="5"/>
  <c r="G472" i="5" s="1"/>
  <c r="S472" i="5"/>
  <c r="S503" i="5"/>
  <c r="E503" i="5"/>
  <c r="G503" i="5" s="1"/>
  <c r="E545" i="5"/>
  <c r="G545" i="5" s="1"/>
  <c r="S545" i="5"/>
  <c r="E550" i="5"/>
  <c r="G550" i="5" s="1"/>
  <c r="S550" i="5"/>
  <c r="S453" i="5"/>
  <c r="S486" i="5"/>
  <c r="E486" i="5"/>
  <c r="G486" i="5" s="1"/>
  <c r="E703" i="5"/>
  <c r="G703" i="5" s="1"/>
  <c r="S703" i="5"/>
  <c r="E708" i="5"/>
  <c r="G708" i="5" s="1"/>
  <c r="S708" i="5"/>
  <c r="E739" i="5"/>
  <c r="G739" i="5" s="1"/>
  <c r="S739" i="5"/>
  <c r="E744" i="5"/>
  <c r="G744" i="5" s="1"/>
  <c r="S744" i="5"/>
  <c r="E606" i="5"/>
  <c r="G606" i="5" s="1"/>
  <c r="S606" i="5"/>
  <c r="E611" i="5"/>
  <c r="G611" i="5" s="1"/>
  <c r="S611" i="5"/>
  <c r="E642" i="5"/>
  <c r="G642" i="5" s="1"/>
  <c r="S642" i="5"/>
  <c r="E647" i="5"/>
  <c r="G647" i="5" s="1"/>
  <c r="S647" i="5"/>
  <c r="E533" i="5"/>
  <c r="G533" i="5" s="1"/>
  <c r="S533" i="5"/>
  <c r="E569" i="5"/>
  <c r="G569" i="5" s="1"/>
  <c r="S569" i="5"/>
  <c r="E574" i="5"/>
  <c r="G574" i="5" s="1"/>
  <c r="S574" i="5"/>
  <c r="E666" i="5"/>
  <c r="G666" i="5" s="1"/>
  <c r="S666" i="5"/>
  <c r="E672" i="5"/>
  <c r="G672" i="5" s="1"/>
  <c r="S672" i="5"/>
  <c r="E727" i="5"/>
  <c r="G727" i="5" s="1"/>
  <c r="S727" i="5"/>
  <c r="E732" i="5"/>
  <c r="G732" i="5" s="1"/>
  <c r="S732" i="5"/>
  <c r="E521" i="5"/>
  <c r="G521" i="5" s="1"/>
  <c r="S521" i="5"/>
  <c r="E594" i="5"/>
  <c r="G594" i="5" s="1"/>
  <c r="S594" i="5"/>
  <c r="E599" i="5"/>
  <c r="G599" i="5" s="1"/>
  <c r="S599" i="5"/>
  <c r="E630" i="5"/>
  <c r="G630" i="5" s="1"/>
  <c r="S630" i="5"/>
  <c r="E635" i="5"/>
  <c r="G635" i="5" s="1"/>
  <c r="S635" i="5"/>
  <c r="E691" i="5"/>
  <c r="G691" i="5" s="1"/>
  <c r="S691" i="5"/>
  <c r="E696" i="5"/>
  <c r="G696" i="5" s="1"/>
  <c r="S696" i="5"/>
  <c r="E522" i="5"/>
  <c r="G522" i="5" s="1"/>
  <c r="E534" i="5"/>
  <c r="G534" i="5" s="1"/>
  <c r="E546" i="5"/>
  <c r="G546" i="5" s="1"/>
  <c r="E558" i="5"/>
  <c r="G558" i="5" s="1"/>
  <c r="E570" i="5"/>
  <c r="G570" i="5" s="1"/>
  <c r="E582" i="5"/>
  <c r="G582" i="5" s="1"/>
  <c r="E595" i="5"/>
  <c r="G595" i="5" s="1"/>
  <c r="E607" i="5"/>
  <c r="G607" i="5" s="1"/>
  <c r="E619" i="5"/>
  <c r="G619" i="5" s="1"/>
  <c r="E631" i="5"/>
  <c r="G631" i="5" s="1"/>
  <c r="E643" i="5"/>
  <c r="G643" i="5" s="1"/>
  <c r="E655" i="5"/>
  <c r="G655" i="5" s="1"/>
  <c r="E668" i="5"/>
  <c r="E680" i="5"/>
  <c r="G680" i="5" s="1"/>
  <c r="E692" i="5"/>
  <c r="G692" i="5" s="1"/>
  <c r="E704" i="5"/>
  <c r="G704" i="5" s="1"/>
  <c r="E716" i="5"/>
  <c r="G716" i="5" s="1"/>
  <c r="E728" i="5"/>
  <c r="G728" i="5" s="1"/>
  <c r="E740" i="5"/>
  <c r="G740" i="5" s="1"/>
  <c r="S470" i="5"/>
  <c r="S495" i="5"/>
  <c r="E515" i="5"/>
  <c r="G515" i="5" s="1"/>
  <c r="E527" i="5"/>
  <c r="G527" i="5" s="1"/>
  <c r="E539" i="5"/>
  <c r="G539" i="5" s="1"/>
  <c r="S543" i="5"/>
  <c r="E551" i="5"/>
  <c r="G551" i="5" s="1"/>
  <c r="E563" i="5"/>
  <c r="G563" i="5" s="1"/>
  <c r="E575" i="5"/>
  <c r="G575" i="5" s="1"/>
  <c r="S579" i="5"/>
  <c r="E587" i="5"/>
  <c r="G587" i="5" s="1"/>
  <c r="S592" i="5"/>
  <c r="E600" i="5"/>
  <c r="G600" i="5" s="1"/>
  <c r="E612" i="5"/>
  <c r="G612" i="5" s="1"/>
  <c r="E624" i="5"/>
  <c r="G624" i="5" s="1"/>
  <c r="E636" i="5"/>
  <c r="G636" i="5" s="1"/>
  <c r="E648" i="5"/>
  <c r="G648" i="5" s="1"/>
  <c r="S652" i="5"/>
  <c r="E660" i="5"/>
  <c r="G660" i="5" s="1"/>
  <c r="S664" i="5"/>
  <c r="E673" i="5"/>
  <c r="G673" i="5" s="1"/>
  <c r="S677" i="5"/>
  <c r="E685" i="5"/>
  <c r="G685" i="5" s="1"/>
  <c r="S689" i="5"/>
  <c r="E697" i="5"/>
  <c r="G697" i="5" s="1"/>
  <c r="S701" i="5"/>
  <c r="E709" i="5"/>
  <c r="G709" i="5" s="1"/>
  <c r="S713" i="5"/>
  <c r="E721" i="5"/>
  <c r="G721" i="5" s="1"/>
  <c r="S725" i="5"/>
  <c r="E733" i="5"/>
  <c r="G733" i="5" s="1"/>
  <c r="S737" i="5"/>
  <c r="E745" i="5"/>
  <c r="G745" i="5" s="1"/>
  <c r="S749" i="5"/>
  <c r="E471" i="5"/>
  <c r="G471" i="5" s="1"/>
  <c r="E484" i="5"/>
  <c r="G484" i="5" s="1"/>
  <c r="E496" i="5"/>
  <c r="G496" i="5" s="1"/>
  <c r="E508" i="5"/>
  <c r="G508" i="5" s="1"/>
  <c r="E520" i="5"/>
  <c r="G520" i="5" s="1"/>
  <c r="E532" i="5"/>
  <c r="G532" i="5" s="1"/>
  <c r="E544" i="5"/>
  <c r="G544" i="5" s="1"/>
  <c r="E556" i="5"/>
  <c r="G556" i="5" s="1"/>
  <c r="E568" i="5"/>
  <c r="G568" i="5" s="1"/>
  <c r="E580" i="5"/>
  <c r="G580" i="5" s="1"/>
  <c r="E593" i="5"/>
  <c r="G593" i="5" s="1"/>
  <c r="E605" i="5"/>
  <c r="G605" i="5" s="1"/>
  <c r="E617" i="5"/>
  <c r="G617" i="5" s="1"/>
  <c r="E629" i="5"/>
  <c r="G629" i="5" s="1"/>
  <c r="E641" i="5"/>
  <c r="G641" i="5" s="1"/>
  <c r="E653" i="5"/>
  <c r="G653" i="5" s="1"/>
  <c r="E665" i="5"/>
  <c r="G665" i="5" s="1"/>
  <c r="E678" i="5"/>
  <c r="G678" i="5" s="1"/>
  <c r="E690" i="5"/>
  <c r="G690" i="5" s="1"/>
  <c r="E702" i="5"/>
  <c r="G702" i="5" s="1"/>
  <c r="E714" i="5"/>
  <c r="G714" i="5" s="1"/>
  <c r="E726" i="5"/>
  <c r="G726" i="5" s="1"/>
  <c r="E738" i="5"/>
  <c r="G738" i="5" s="1"/>
  <c r="E750" i="5"/>
  <c r="G750" i="5" s="1"/>
  <c r="E755" i="5"/>
  <c r="G755" i="5" s="1"/>
  <c r="E474" i="5"/>
  <c r="G474" i="5" s="1"/>
  <c r="E487" i="5"/>
  <c r="G487" i="5" s="1"/>
  <c r="E499" i="5"/>
  <c r="G499" i="5" s="1"/>
  <c r="E511" i="5"/>
  <c r="G511" i="5" s="1"/>
  <c r="E523" i="5"/>
  <c r="G523" i="5" s="1"/>
  <c r="E535" i="5"/>
  <c r="G535" i="5" s="1"/>
  <c r="E547" i="5"/>
  <c r="G547" i="5" s="1"/>
  <c r="E559" i="5"/>
  <c r="G559" i="5" s="1"/>
  <c r="E571" i="5"/>
  <c r="G571" i="5" s="1"/>
  <c r="E583" i="5"/>
  <c r="G583" i="5" s="1"/>
  <c r="E596" i="5"/>
  <c r="G596" i="5" s="1"/>
  <c r="E608" i="5"/>
  <c r="G608" i="5" s="1"/>
  <c r="E620" i="5"/>
  <c r="G620" i="5" s="1"/>
  <c r="E632" i="5"/>
  <c r="G632" i="5" s="1"/>
  <c r="E644" i="5"/>
  <c r="G644" i="5" s="1"/>
  <c r="E656" i="5"/>
  <c r="G656" i="5" s="1"/>
  <c r="E669" i="5"/>
  <c r="G669" i="5" s="1"/>
  <c r="E681" i="5"/>
  <c r="G681" i="5" s="1"/>
  <c r="E693" i="5"/>
  <c r="G693" i="5" s="1"/>
  <c r="E705" i="5"/>
  <c r="G705" i="5" s="1"/>
  <c r="E717" i="5"/>
  <c r="G717" i="5" s="1"/>
  <c r="E729" i="5"/>
  <c r="G729" i="5" s="1"/>
  <c r="E741" i="5"/>
  <c r="G741" i="5" s="1"/>
  <c r="E753" i="5"/>
  <c r="G753" i="5" s="1"/>
  <c r="F520" i="2" l="1"/>
  <c r="G757" i="5"/>
  <c r="S756" i="5"/>
  <c r="G667" i="5"/>
  <c r="G668" i="5"/>
  <c r="G756" i="5" s="1"/>
  <c r="E756" i="5"/>
  <c r="S667" i="5"/>
  <c r="E667" i="5"/>
  <c r="G479" i="5"/>
  <c r="G588" i="5" s="1"/>
  <c r="E588" i="5"/>
  <c r="S588" i="5"/>
  <c r="N759" i="5"/>
  <c r="G393" i="5"/>
  <c r="G478" i="5" s="1"/>
  <c r="E478" i="5"/>
  <c r="S478" i="5"/>
  <c r="G273" i="5"/>
  <c r="G392" i="5" s="1"/>
  <c r="E392" i="5"/>
  <c r="S392" i="5"/>
  <c r="S143" i="5"/>
  <c r="S272" i="5"/>
  <c r="G144" i="5"/>
  <c r="G272" i="5" s="1"/>
  <c r="E272" i="5"/>
  <c r="G143" i="5"/>
  <c r="E143" i="5"/>
  <c r="F519" i="2" l="1"/>
  <c r="E757" i="5"/>
  <c r="E759" i="5" s="1"/>
  <c r="G759" i="5" s="1"/>
  <c r="S757" i="5"/>
  <c r="S759" i="5" s="1"/>
  <c r="F518" i="2" l="1"/>
  <c r="R61" i="4"/>
  <c r="N61" i="4"/>
  <c r="S61" i="4" s="1"/>
  <c r="F61" i="4"/>
  <c r="D61" i="4"/>
  <c r="C61" i="4"/>
  <c r="S60" i="4"/>
  <c r="R60" i="4"/>
  <c r="E60" i="4" s="1"/>
  <c r="N60" i="4"/>
  <c r="F60" i="4"/>
  <c r="D60" i="4"/>
  <c r="C60" i="4"/>
  <c r="R59" i="4"/>
  <c r="N59" i="4"/>
  <c r="E59" i="4" s="1"/>
  <c r="F59" i="4"/>
  <c r="D59" i="4"/>
  <c r="C59" i="4"/>
  <c r="R58" i="4"/>
  <c r="N58" i="4"/>
  <c r="S58" i="4" s="1"/>
  <c r="F58" i="4"/>
  <c r="D58" i="4"/>
  <c r="C58" i="4"/>
  <c r="S57" i="4"/>
  <c r="R57" i="4"/>
  <c r="N57" i="4"/>
  <c r="E57" i="4" s="1"/>
  <c r="G57" i="4" s="1"/>
  <c r="F57" i="4"/>
  <c r="D57" i="4"/>
  <c r="C57" i="4"/>
  <c r="R56" i="4"/>
  <c r="N56" i="4"/>
  <c r="E56" i="4" s="1"/>
  <c r="G56" i="4" s="1"/>
  <c r="F56" i="4"/>
  <c r="D56" i="4"/>
  <c r="C56" i="4"/>
  <c r="R55" i="4"/>
  <c r="N55" i="4"/>
  <c r="S55" i="4" s="1"/>
  <c r="F55" i="4"/>
  <c r="D55" i="4"/>
  <c r="C55" i="4"/>
  <c r="S54" i="4"/>
  <c r="R54" i="4"/>
  <c r="N54" i="4"/>
  <c r="E54" i="4" s="1"/>
  <c r="G54" i="4" s="1"/>
  <c r="F54" i="4"/>
  <c r="D54" i="4"/>
  <c r="C54" i="4"/>
  <c r="R53" i="4"/>
  <c r="N53" i="4"/>
  <c r="E53" i="4" s="1"/>
  <c r="G53" i="4" s="1"/>
  <c r="F53" i="4"/>
  <c r="D53" i="4"/>
  <c r="C53" i="4"/>
  <c r="R52" i="4"/>
  <c r="N52" i="4"/>
  <c r="S52" i="4" s="1"/>
  <c r="F52" i="4"/>
  <c r="D52" i="4"/>
  <c r="C52" i="4"/>
  <c r="S51" i="4"/>
  <c r="R51" i="4"/>
  <c r="N51" i="4"/>
  <c r="E51" i="4" s="1"/>
  <c r="G51" i="4" s="1"/>
  <c r="F51" i="4"/>
  <c r="D51" i="4"/>
  <c r="C51" i="4"/>
  <c r="R50" i="4"/>
  <c r="N50" i="4"/>
  <c r="E50" i="4" s="1"/>
  <c r="G50" i="4" s="1"/>
  <c r="F50" i="4"/>
  <c r="D50" i="4"/>
  <c r="C50" i="4"/>
  <c r="R49" i="4"/>
  <c r="N49" i="4"/>
  <c r="S49" i="4" s="1"/>
  <c r="F49" i="4"/>
  <c r="D49" i="4"/>
  <c r="C49" i="4"/>
  <c r="S48" i="4"/>
  <c r="R48" i="4"/>
  <c r="N48" i="4"/>
  <c r="E48" i="4" s="1"/>
  <c r="G48" i="4" s="1"/>
  <c r="F48" i="4"/>
  <c r="D48" i="4"/>
  <c r="C48" i="4"/>
  <c r="R47" i="4"/>
  <c r="N47" i="4"/>
  <c r="E47" i="4" s="1"/>
  <c r="G47" i="4" s="1"/>
  <c r="F47" i="4"/>
  <c r="D47" i="4"/>
  <c r="C47" i="4"/>
  <c r="R46" i="4"/>
  <c r="N46" i="4"/>
  <c r="S46" i="4" s="1"/>
  <c r="F46" i="4"/>
  <c r="D46" i="4"/>
  <c r="C46" i="4"/>
  <c r="S45" i="4"/>
  <c r="R45" i="4"/>
  <c r="N45" i="4"/>
  <c r="E45" i="4" s="1"/>
  <c r="G45" i="4" s="1"/>
  <c r="F45" i="4"/>
  <c r="D45" i="4"/>
  <c r="C45" i="4"/>
  <c r="R44" i="4"/>
  <c r="N44" i="4"/>
  <c r="E44" i="4" s="1"/>
  <c r="G44" i="4" s="1"/>
  <c r="F44" i="4"/>
  <c r="D44" i="4"/>
  <c r="C44" i="4"/>
  <c r="R43" i="4"/>
  <c r="N43" i="4"/>
  <c r="S43" i="4" s="1"/>
  <c r="F43" i="4"/>
  <c r="D43" i="4"/>
  <c r="C43" i="4"/>
  <c r="S42" i="4"/>
  <c r="R42" i="4"/>
  <c r="N42" i="4"/>
  <c r="E42" i="4" s="1"/>
  <c r="G42" i="4" s="1"/>
  <c r="F42" i="4"/>
  <c r="D42" i="4"/>
  <c r="C42" i="4"/>
  <c r="R41" i="4"/>
  <c r="N41" i="4"/>
  <c r="E41" i="4" s="1"/>
  <c r="G41" i="4" s="1"/>
  <c r="F41" i="4"/>
  <c r="D41" i="4"/>
  <c r="C41" i="4"/>
  <c r="R40" i="4"/>
  <c r="N40" i="4"/>
  <c r="S40" i="4" s="1"/>
  <c r="F40" i="4"/>
  <c r="D40" i="4"/>
  <c r="C40" i="4"/>
  <c r="R39" i="4"/>
  <c r="N39" i="4"/>
  <c r="E39" i="4" s="1"/>
  <c r="G39" i="4" s="1"/>
  <c r="F39" i="4"/>
  <c r="D39" i="4"/>
  <c r="C39" i="4"/>
  <c r="R38" i="4"/>
  <c r="N38" i="4"/>
  <c r="E38" i="4" s="1"/>
  <c r="G38" i="4" s="1"/>
  <c r="F38" i="4"/>
  <c r="D38" i="4"/>
  <c r="C38" i="4"/>
  <c r="R37" i="4"/>
  <c r="N37" i="4"/>
  <c r="S37" i="4" s="1"/>
  <c r="F37" i="4"/>
  <c r="D37" i="4"/>
  <c r="C37" i="4"/>
  <c r="R36" i="4"/>
  <c r="N36" i="4"/>
  <c r="E36" i="4" s="1"/>
  <c r="G36" i="4" s="1"/>
  <c r="F36" i="4"/>
  <c r="D36" i="4"/>
  <c r="C36" i="4"/>
  <c r="R35" i="4"/>
  <c r="N35" i="4"/>
  <c r="E35" i="4" s="1"/>
  <c r="G35" i="4" s="1"/>
  <c r="F35" i="4"/>
  <c r="D35" i="4"/>
  <c r="C35" i="4"/>
  <c r="R34" i="4"/>
  <c r="N34" i="4"/>
  <c r="S34" i="4" s="1"/>
  <c r="F34" i="4"/>
  <c r="D34" i="4"/>
  <c r="C34" i="4"/>
  <c r="R33" i="4"/>
  <c r="N33" i="4"/>
  <c r="E33" i="4" s="1"/>
  <c r="G33" i="4" s="1"/>
  <c r="F33" i="4"/>
  <c r="D33" i="4"/>
  <c r="C33" i="4"/>
  <c r="R32" i="4"/>
  <c r="N32" i="4"/>
  <c r="E32" i="4" s="1"/>
  <c r="G32" i="4" s="1"/>
  <c r="F32" i="4"/>
  <c r="D32" i="4"/>
  <c r="C32" i="4"/>
  <c r="R31" i="4"/>
  <c r="N31" i="4"/>
  <c r="S31" i="4" s="1"/>
  <c r="F31" i="4"/>
  <c r="D31" i="4"/>
  <c r="C31" i="4"/>
  <c r="S30" i="4"/>
  <c r="N30" i="4"/>
  <c r="F30" i="4"/>
  <c r="G30" i="4" s="1"/>
  <c r="E30" i="4"/>
  <c r="D30" i="4"/>
  <c r="C30" i="4"/>
  <c r="S29" i="4"/>
  <c r="R29" i="4"/>
  <c r="N29" i="4"/>
  <c r="E29" i="4" s="1"/>
  <c r="F29" i="4"/>
  <c r="G29" i="4" s="1"/>
  <c r="D29" i="4"/>
  <c r="C29" i="4"/>
  <c r="S28" i="4"/>
  <c r="R28" i="4"/>
  <c r="E28" i="4" s="1"/>
  <c r="N28" i="4"/>
  <c r="F28" i="4"/>
  <c r="G28" i="4" s="1"/>
  <c r="D28" i="4"/>
  <c r="C28" i="4"/>
  <c r="S27" i="4"/>
  <c r="R27" i="4"/>
  <c r="E27" i="4" s="1"/>
  <c r="N27" i="4"/>
  <c r="F27" i="4"/>
  <c r="G27" i="4" s="1"/>
  <c r="D27" i="4"/>
  <c r="C27" i="4"/>
  <c r="S26" i="4"/>
  <c r="R26" i="4"/>
  <c r="N26" i="4"/>
  <c r="E26" i="4" s="1"/>
  <c r="G26" i="4" s="1"/>
  <c r="F26" i="4"/>
  <c r="D26" i="4"/>
  <c r="C26" i="4"/>
  <c r="S25" i="4"/>
  <c r="R25" i="4"/>
  <c r="E25" i="4" s="1"/>
  <c r="N25" i="4"/>
  <c r="F25" i="4"/>
  <c r="G25" i="4" s="1"/>
  <c r="D25" i="4"/>
  <c r="C25" i="4"/>
  <c r="S24" i="4"/>
  <c r="R24" i="4"/>
  <c r="E24" i="4" s="1"/>
  <c r="N24" i="4"/>
  <c r="F24" i="4"/>
  <c r="G24" i="4" s="1"/>
  <c r="D24" i="4"/>
  <c r="C24" i="4"/>
  <c r="S23" i="4"/>
  <c r="R23" i="4"/>
  <c r="N23" i="4"/>
  <c r="E23" i="4" s="1"/>
  <c r="F23" i="4"/>
  <c r="G23" i="4" s="1"/>
  <c r="D23" i="4"/>
  <c r="C23" i="4"/>
  <c r="S22" i="4"/>
  <c r="R22" i="4"/>
  <c r="E22" i="4" s="1"/>
  <c r="N22" i="4"/>
  <c r="F22" i="4"/>
  <c r="G22" i="4" s="1"/>
  <c r="D22" i="4"/>
  <c r="C22" i="4"/>
  <c r="S21" i="4"/>
  <c r="R21" i="4"/>
  <c r="E21" i="4" s="1"/>
  <c r="N21" i="4"/>
  <c r="F21" i="4"/>
  <c r="G21" i="4" s="1"/>
  <c r="D21" i="4"/>
  <c r="C21" i="4"/>
  <c r="S20" i="4"/>
  <c r="R20" i="4"/>
  <c r="N20" i="4"/>
  <c r="E20" i="4" s="1"/>
  <c r="G20" i="4" s="1"/>
  <c r="F20" i="4"/>
  <c r="D20" i="4"/>
  <c r="C20" i="4"/>
  <c r="S19" i="4"/>
  <c r="R19" i="4"/>
  <c r="N19" i="4"/>
  <c r="E19" i="4" s="1"/>
  <c r="F19" i="4"/>
  <c r="G19" i="4" s="1"/>
  <c r="D19" i="4"/>
  <c r="C19" i="4"/>
  <c r="S18" i="4"/>
  <c r="R18" i="4"/>
  <c r="N18" i="4"/>
  <c r="E18" i="4" s="1"/>
  <c r="F18" i="4"/>
  <c r="G18" i="4" s="1"/>
  <c r="D18" i="4"/>
  <c r="C18" i="4"/>
  <c r="S17" i="4"/>
  <c r="N17" i="4"/>
  <c r="G17" i="4"/>
  <c r="F17" i="4"/>
  <c r="E17" i="4"/>
  <c r="D17" i="4"/>
  <c r="C17" i="4"/>
  <c r="R16" i="4"/>
  <c r="S16" i="4" s="1"/>
  <c r="N16" i="4"/>
  <c r="F16" i="4"/>
  <c r="G16" i="4" s="1"/>
  <c r="E16" i="4"/>
  <c r="D16" i="4"/>
  <c r="C16" i="4"/>
  <c r="S15" i="4"/>
  <c r="R15" i="4"/>
  <c r="N15" i="4"/>
  <c r="F15" i="4"/>
  <c r="G15" i="4" s="1"/>
  <c r="E15" i="4"/>
  <c r="D15" i="4"/>
  <c r="C15" i="4"/>
  <c r="R14" i="4"/>
  <c r="S14" i="4" s="1"/>
  <c r="N14" i="4"/>
  <c r="F14" i="4"/>
  <c r="D14" i="4"/>
  <c r="C14" i="4"/>
  <c r="R13" i="4"/>
  <c r="S13" i="4" s="1"/>
  <c r="N13" i="4"/>
  <c r="F13" i="4"/>
  <c r="G13" i="4" s="1"/>
  <c r="E13" i="4"/>
  <c r="D13" i="4"/>
  <c r="C13" i="4"/>
  <c r="R12" i="4"/>
  <c r="Q12" i="4"/>
  <c r="Q62" i="4" s="1"/>
  <c r="P12" i="4"/>
  <c r="P62" i="4" s="1"/>
  <c r="O12" i="4"/>
  <c r="O62" i="4" s="1"/>
  <c r="M12" i="4"/>
  <c r="M62" i="4" s="1"/>
  <c r="L12" i="4"/>
  <c r="L62" i="4" s="1"/>
  <c r="K12" i="4"/>
  <c r="K62" i="4" s="1"/>
  <c r="J12" i="4"/>
  <c r="N12" i="4" s="1"/>
  <c r="E12" i="4" s="1"/>
  <c r="G12" i="4" s="1"/>
  <c r="I12" i="4"/>
  <c r="I62" i="4" s="1"/>
  <c r="H12" i="4"/>
  <c r="S12" i="4" s="1"/>
  <c r="F12" i="4"/>
  <c r="D12" i="4"/>
  <c r="C12" i="4"/>
  <c r="S11" i="4"/>
  <c r="R11" i="4"/>
  <c r="N11" i="4"/>
  <c r="E11" i="4" s="1"/>
  <c r="F11" i="4"/>
  <c r="G11" i="4" s="1"/>
  <c r="D11" i="4"/>
  <c r="C11" i="4"/>
  <c r="S10" i="4"/>
  <c r="R10" i="4"/>
  <c r="N10" i="4"/>
  <c r="E10" i="4" s="1"/>
  <c r="F10" i="4"/>
  <c r="D10" i="4"/>
  <c r="C10" i="4"/>
  <c r="R9" i="4"/>
  <c r="N9" i="4"/>
  <c r="S9" i="4" s="1"/>
  <c r="F9" i="4"/>
  <c r="D9" i="4"/>
  <c r="C9" i="4"/>
  <c r="S8" i="4"/>
  <c r="R8" i="4"/>
  <c r="N8" i="4"/>
  <c r="E8" i="4" s="1"/>
  <c r="F8" i="4"/>
  <c r="G8" i="4" s="1"/>
  <c r="D8" i="4"/>
  <c r="C8" i="4"/>
  <c r="S7" i="4"/>
  <c r="R7" i="4"/>
  <c r="N7" i="4"/>
  <c r="E7" i="4" s="1"/>
  <c r="F7" i="4"/>
  <c r="G7" i="4" s="1"/>
  <c r="D7" i="4"/>
  <c r="C7" i="4"/>
  <c r="R6" i="4"/>
  <c r="N6" i="4"/>
  <c r="E6" i="4" s="1"/>
  <c r="G6" i="4" s="1"/>
  <c r="F6" i="4"/>
  <c r="D6" i="4"/>
  <c r="C6" i="4"/>
  <c r="S5" i="4"/>
  <c r="R5" i="4"/>
  <c r="N5" i="4"/>
  <c r="E5" i="4" s="1"/>
  <c r="F5" i="4"/>
  <c r="G5" i="4" s="1"/>
  <c r="D5" i="4"/>
  <c r="C5" i="4"/>
  <c r="S4" i="4"/>
  <c r="R4" i="4"/>
  <c r="N4" i="4"/>
  <c r="E4" i="4" s="1"/>
  <c r="F4" i="4"/>
  <c r="G4" i="4" s="1"/>
  <c r="D4" i="4"/>
  <c r="C4" i="4"/>
  <c r="R3" i="4"/>
  <c r="R62" i="4" s="1"/>
  <c r="N3" i="4"/>
  <c r="N62" i="4" s="1"/>
  <c r="F3" i="4"/>
  <c r="F62" i="4" s="1"/>
  <c r="D3" i="4"/>
  <c r="C3" i="4"/>
  <c r="F517" i="2" l="1"/>
  <c r="G60" i="4"/>
  <c r="G10" i="4"/>
  <c r="G59" i="4"/>
  <c r="S6" i="4"/>
  <c r="E3" i="4"/>
  <c r="E9" i="4"/>
  <c r="G9" i="4" s="1"/>
  <c r="S33" i="4"/>
  <c r="S36" i="4"/>
  <c r="S39" i="4"/>
  <c r="H62" i="4"/>
  <c r="E14" i="4"/>
  <c r="G14" i="4" s="1"/>
  <c r="S3" i="4"/>
  <c r="J62" i="4"/>
  <c r="E31" i="4"/>
  <c r="G31" i="4" s="1"/>
  <c r="E34" i="4"/>
  <c r="G34" i="4" s="1"/>
  <c r="E37" i="4"/>
  <c r="G37" i="4" s="1"/>
  <c r="E40" i="4"/>
  <c r="G40" i="4" s="1"/>
  <c r="E43" i="4"/>
  <c r="G43" i="4" s="1"/>
  <c r="E46" i="4"/>
  <c r="G46" i="4" s="1"/>
  <c r="E49" i="4"/>
  <c r="G49" i="4" s="1"/>
  <c r="E52" i="4"/>
  <c r="G52" i="4" s="1"/>
  <c r="E55" i="4"/>
  <c r="G55" i="4" s="1"/>
  <c r="E58" i="4"/>
  <c r="G58" i="4" s="1"/>
  <c r="E61" i="4"/>
  <c r="G61" i="4" s="1"/>
  <c r="S32" i="4"/>
  <c r="S35" i="4"/>
  <c r="S38" i="4"/>
  <c r="S41" i="4"/>
  <c r="S44" i="4"/>
  <c r="S47" i="4"/>
  <c r="S50" i="4"/>
  <c r="S53" i="4"/>
  <c r="S56" i="4"/>
  <c r="S59" i="4"/>
  <c r="F516" i="2" l="1"/>
  <c r="S62" i="4"/>
  <c r="E62" i="4"/>
  <c r="G62" i="4" s="1"/>
  <c r="G3" i="4"/>
  <c r="F515" i="2" l="1"/>
  <c r="Q750" i="3"/>
  <c r="P750" i="3"/>
  <c r="O750" i="3"/>
  <c r="M750" i="3"/>
  <c r="L750" i="3"/>
  <c r="K750" i="3"/>
  <c r="J750" i="3"/>
  <c r="I750" i="3"/>
  <c r="H750" i="3"/>
  <c r="F750" i="3"/>
  <c r="R748" i="3"/>
  <c r="S748" i="3" s="1"/>
  <c r="N748" i="3"/>
  <c r="E748" i="3"/>
  <c r="G748" i="3" s="1"/>
  <c r="R747" i="3"/>
  <c r="N747" i="3"/>
  <c r="E747" i="3" s="1"/>
  <c r="G747" i="3" s="1"/>
  <c r="R746" i="3"/>
  <c r="N746" i="3"/>
  <c r="S746" i="3" s="1"/>
  <c r="R745" i="3"/>
  <c r="S745" i="3" s="1"/>
  <c r="N745" i="3"/>
  <c r="E745" i="3" s="1"/>
  <c r="G745" i="3" s="1"/>
  <c r="R744" i="3"/>
  <c r="N744" i="3"/>
  <c r="S744" i="3" s="1"/>
  <c r="E744" i="3"/>
  <c r="G744" i="3" s="1"/>
  <c r="R743" i="3"/>
  <c r="N743" i="3"/>
  <c r="S743" i="3" s="1"/>
  <c r="S742" i="3"/>
  <c r="R742" i="3"/>
  <c r="N742" i="3"/>
  <c r="E742" i="3" s="1"/>
  <c r="G742" i="3" s="1"/>
  <c r="R741" i="3"/>
  <c r="S741" i="3" s="1"/>
  <c r="N741" i="3"/>
  <c r="S740" i="3"/>
  <c r="R740" i="3"/>
  <c r="N740" i="3"/>
  <c r="E740" i="3" s="1"/>
  <c r="G740" i="3" s="1"/>
  <c r="R739" i="3"/>
  <c r="N739" i="3"/>
  <c r="S739" i="3" s="1"/>
  <c r="R738" i="3"/>
  <c r="N738" i="3"/>
  <c r="S737" i="3"/>
  <c r="R737" i="3"/>
  <c r="N737" i="3"/>
  <c r="E737" i="3"/>
  <c r="G737" i="3" s="1"/>
  <c r="S736" i="3"/>
  <c r="R736" i="3"/>
  <c r="N736" i="3"/>
  <c r="E736" i="3"/>
  <c r="G736" i="3" s="1"/>
  <c r="R735" i="3"/>
  <c r="N735" i="3"/>
  <c r="E735" i="3" s="1"/>
  <c r="G735" i="3" s="1"/>
  <c r="R734" i="3"/>
  <c r="N734" i="3"/>
  <c r="S734" i="3" s="1"/>
  <c r="R733" i="3"/>
  <c r="N733" i="3"/>
  <c r="R732" i="3"/>
  <c r="N732" i="3"/>
  <c r="S732" i="3" s="1"/>
  <c r="E732" i="3"/>
  <c r="G732" i="3" s="1"/>
  <c r="R731" i="3"/>
  <c r="N731" i="3"/>
  <c r="S731" i="3" s="1"/>
  <c r="S730" i="3"/>
  <c r="R730" i="3"/>
  <c r="N730" i="3"/>
  <c r="E730" i="3" s="1"/>
  <c r="G730" i="3" s="1"/>
  <c r="R729" i="3"/>
  <c r="S729" i="3" s="1"/>
  <c r="N729" i="3"/>
  <c r="S728" i="3"/>
  <c r="R728" i="3"/>
  <c r="N728" i="3"/>
  <c r="E728" i="3" s="1"/>
  <c r="G728" i="3" s="1"/>
  <c r="R727" i="3"/>
  <c r="N727" i="3"/>
  <c r="S727" i="3" s="1"/>
  <c r="R726" i="3"/>
  <c r="N726" i="3"/>
  <c r="S725" i="3"/>
  <c r="R725" i="3"/>
  <c r="N725" i="3"/>
  <c r="E725" i="3"/>
  <c r="G725" i="3" s="1"/>
  <c r="S724" i="3"/>
  <c r="R724" i="3"/>
  <c r="N724" i="3"/>
  <c r="E724" i="3"/>
  <c r="G724" i="3" s="1"/>
  <c r="R723" i="3"/>
  <c r="N723" i="3"/>
  <c r="E723" i="3" s="1"/>
  <c r="G723" i="3" s="1"/>
  <c r="R722" i="3"/>
  <c r="N722" i="3"/>
  <c r="S722" i="3" s="1"/>
  <c r="R721" i="3"/>
  <c r="N721" i="3"/>
  <c r="R720" i="3"/>
  <c r="N720" i="3"/>
  <c r="S720" i="3" s="1"/>
  <c r="E720" i="3"/>
  <c r="G720" i="3" s="1"/>
  <c r="R719" i="3"/>
  <c r="N719" i="3"/>
  <c r="S719" i="3" s="1"/>
  <c r="S718" i="3"/>
  <c r="R718" i="3"/>
  <c r="E718" i="3" s="1"/>
  <c r="G718" i="3" s="1"/>
  <c r="N718" i="3"/>
  <c r="R717" i="3"/>
  <c r="S717" i="3" s="1"/>
  <c r="N717" i="3"/>
  <c r="E717" i="3"/>
  <c r="G717" i="3" s="1"/>
  <c r="S716" i="3"/>
  <c r="R716" i="3"/>
  <c r="N716" i="3"/>
  <c r="E716" i="3" s="1"/>
  <c r="G716" i="3" s="1"/>
  <c r="R715" i="3"/>
  <c r="N715" i="3"/>
  <c r="S715" i="3" s="1"/>
  <c r="R714" i="3"/>
  <c r="N714" i="3"/>
  <c r="S713" i="3"/>
  <c r="R713" i="3"/>
  <c r="N713" i="3"/>
  <c r="E713" i="3"/>
  <c r="G713" i="3" s="1"/>
  <c r="S712" i="3"/>
  <c r="R712" i="3"/>
  <c r="N712" i="3"/>
  <c r="E712" i="3"/>
  <c r="G712" i="3" s="1"/>
  <c r="R711" i="3"/>
  <c r="N711" i="3"/>
  <c r="E711" i="3" s="1"/>
  <c r="G711" i="3" s="1"/>
  <c r="R710" i="3"/>
  <c r="N710" i="3"/>
  <c r="S710" i="3" s="1"/>
  <c r="R709" i="3"/>
  <c r="N709" i="3"/>
  <c r="R708" i="3"/>
  <c r="N708" i="3"/>
  <c r="S708" i="3" s="1"/>
  <c r="G708" i="3"/>
  <c r="E708" i="3"/>
  <c r="R707" i="3"/>
  <c r="N707" i="3"/>
  <c r="S707" i="3" s="1"/>
  <c r="S706" i="3"/>
  <c r="R706" i="3"/>
  <c r="E706" i="3" s="1"/>
  <c r="G706" i="3" s="1"/>
  <c r="N706" i="3"/>
  <c r="S705" i="3"/>
  <c r="R705" i="3"/>
  <c r="N705" i="3"/>
  <c r="E705" i="3"/>
  <c r="G705" i="3" s="1"/>
  <c r="S704" i="3"/>
  <c r="R704" i="3"/>
  <c r="N704" i="3"/>
  <c r="E704" i="3" s="1"/>
  <c r="G704" i="3" s="1"/>
  <c r="R703" i="3"/>
  <c r="N703" i="3"/>
  <c r="S703" i="3" s="1"/>
  <c r="R702" i="3"/>
  <c r="N702" i="3"/>
  <c r="S701" i="3"/>
  <c r="R701" i="3"/>
  <c r="N701" i="3"/>
  <c r="E701" i="3"/>
  <c r="G701" i="3" s="1"/>
  <c r="S700" i="3"/>
  <c r="R700" i="3"/>
  <c r="N700" i="3"/>
  <c r="E700" i="3"/>
  <c r="G700" i="3" s="1"/>
  <c r="R699" i="3"/>
  <c r="N699" i="3"/>
  <c r="E699" i="3" s="1"/>
  <c r="G699" i="3" s="1"/>
  <c r="R698" i="3"/>
  <c r="N698" i="3"/>
  <c r="S698" i="3" s="1"/>
  <c r="R697" i="3"/>
  <c r="N697" i="3"/>
  <c r="R696" i="3"/>
  <c r="N696" i="3"/>
  <c r="S696" i="3" s="1"/>
  <c r="G696" i="3"/>
  <c r="E696" i="3"/>
  <c r="R695" i="3"/>
  <c r="N695" i="3"/>
  <c r="S695" i="3" s="1"/>
  <c r="S694" i="3"/>
  <c r="R694" i="3"/>
  <c r="N694" i="3"/>
  <c r="E694" i="3"/>
  <c r="G694" i="3" s="1"/>
  <c r="S693" i="3"/>
  <c r="R693" i="3"/>
  <c r="N693" i="3"/>
  <c r="E693" i="3"/>
  <c r="G693" i="3" s="1"/>
  <c r="S692" i="3"/>
  <c r="R692" i="3"/>
  <c r="N692" i="3"/>
  <c r="E692" i="3" s="1"/>
  <c r="G692" i="3" s="1"/>
  <c r="R691" i="3"/>
  <c r="N691" i="3"/>
  <c r="S691" i="3" s="1"/>
  <c r="R690" i="3"/>
  <c r="N690" i="3"/>
  <c r="S689" i="3"/>
  <c r="R689" i="3"/>
  <c r="N689" i="3"/>
  <c r="E689" i="3"/>
  <c r="G689" i="3" s="1"/>
  <c r="S688" i="3"/>
  <c r="R688" i="3"/>
  <c r="N688" i="3"/>
  <c r="E688" i="3"/>
  <c r="G688" i="3" s="1"/>
  <c r="R687" i="3"/>
  <c r="N687" i="3"/>
  <c r="E687" i="3" s="1"/>
  <c r="G687" i="3" s="1"/>
  <c r="R686" i="3"/>
  <c r="N686" i="3"/>
  <c r="S686" i="3" s="1"/>
  <c r="R685" i="3"/>
  <c r="N685" i="3"/>
  <c r="R684" i="3"/>
  <c r="N684" i="3"/>
  <c r="S684" i="3" s="1"/>
  <c r="G684" i="3"/>
  <c r="E684" i="3"/>
  <c r="R683" i="3"/>
  <c r="N683" i="3"/>
  <c r="S683" i="3" s="1"/>
  <c r="S682" i="3"/>
  <c r="R682" i="3"/>
  <c r="N682" i="3"/>
  <c r="E682" i="3"/>
  <c r="G682" i="3" s="1"/>
  <c r="S681" i="3"/>
  <c r="R681" i="3"/>
  <c r="N681" i="3"/>
  <c r="E681" i="3"/>
  <c r="G681" i="3" s="1"/>
  <c r="S680" i="3"/>
  <c r="R680" i="3"/>
  <c r="N680" i="3"/>
  <c r="E680" i="3" s="1"/>
  <c r="G680" i="3" s="1"/>
  <c r="R679" i="3"/>
  <c r="N679" i="3"/>
  <c r="S679" i="3" s="1"/>
  <c r="R678" i="3"/>
  <c r="N678" i="3"/>
  <c r="S677" i="3"/>
  <c r="R677" i="3"/>
  <c r="N677" i="3"/>
  <c r="E677" i="3"/>
  <c r="G677" i="3" s="1"/>
  <c r="S676" i="3"/>
  <c r="R676" i="3"/>
  <c r="N676" i="3"/>
  <c r="E676" i="3"/>
  <c r="G676" i="3" s="1"/>
  <c r="R675" i="3"/>
  <c r="N675" i="3"/>
  <c r="E675" i="3" s="1"/>
  <c r="G675" i="3" s="1"/>
  <c r="R674" i="3"/>
  <c r="N674" i="3"/>
  <c r="S674" i="3" s="1"/>
  <c r="R673" i="3"/>
  <c r="N673" i="3"/>
  <c r="R672" i="3"/>
  <c r="N672" i="3"/>
  <c r="S672" i="3" s="1"/>
  <c r="G672" i="3"/>
  <c r="E672" i="3"/>
  <c r="R671" i="3"/>
  <c r="N671" i="3"/>
  <c r="S671" i="3" s="1"/>
  <c r="R670" i="3"/>
  <c r="S670" i="3" s="1"/>
  <c r="N670" i="3"/>
  <c r="E670" i="3"/>
  <c r="G670" i="3" s="1"/>
  <c r="S669" i="3"/>
  <c r="R669" i="3"/>
  <c r="N669" i="3"/>
  <c r="E669" i="3"/>
  <c r="G669" i="3" s="1"/>
  <c r="S668" i="3"/>
  <c r="R668" i="3"/>
  <c r="N668" i="3"/>
  <c r="E668" i="3" s="1"/>
  <c r="G668" i="3" s="1"/>
  <c r="R667" i="3"/>
  <c r="N667" i="3"/>
  <c r="S667" i="3" s="1"/>
  <c r="R666" i="3"/>
  <c r="N666" i="3"/>
  <c r="S665" i="3"/>
  <c r="R665" i="3"/>
  <c r="N665" i="3"/>
  <c r="E665" i="3"/>
  <c r="G665" i="3" s="1"/>
  <c r="S664" i="3"/>
  <c r="R664" i="3"/>
  <c r="N664" i="3"/>
  <c r="E664" i="3"/>
  <c r="G664" i="3" s="1"/>
  <c r="R663" i="3"/>
  <c r="N663" i="3"/>
  <c r="E663" i="3" s="1"/>
  <c r="G663" i="3" s="1"/>
  <c r="R662" i="3"/>
  <c r="N662" i="3"/>
  <c r="S662" i="3" s="1"/>
  <c r="R661" i="3"/>
  <c r="N661" i="3"/>
  <c r="R660" i="3"/>
  <c r="N660" i="3"/>
  <c r="S660" i="3" s="1"/>
  <c r="G660" i="3"/>
  <c r="E660" i="3"/>
  <c r="R659" i="3"/>
  <c r="N659" i="3"/>
  <c r="S659" i="3" s="1"/>
  <c r="R658" i="3"/>
  <c r="S658" i="3" s="1"/>
  <c r="N658" i="3"/>
  <c r="E658" i="3"/>
  <c r="G658" i="3" s="1"/>
  <c r="S657" i="3"/>
  <c r="R657" i="3"/>
  <c r="N657" i="3"/>
  <c r="E657" i="3"/>
  <c r="G657" i="3" s="1"/>
  <c r="S656" i="3"/>
  <c r="R656" i="3"/>
  <c r="N656" i="3"/>
  <c r="E656" i="3" s="1"/>
  <c r="G656" i="3" s="1"/>
  <c r="R655" i="3"/>
  <c r="N655" i="3"/>
  <c r="S655" i="3" s="1"/>
  <c r="R654" i="3"/>
  <c r="N654" i="3"/>
  <c r="S653" i="3"/>
  <c r="R653" i="3"/>
  <c r="N653" i="3"/>
  <c r="E653" i="3"/>
  <c r="G653" i="3" s="1"/>
  <c r="S652" i="3"/>
  <c r="R652" i="3"/>
  <c r="N652" i="3"/>
  <c r="E652" i="3"/>
  <c r="G652" i="3" s="1"/>
  <c r="R651" i="3"/>
  <c r="N651" i="3"/>
  <c r="E651" i="3" s="1"/>
  <c r="G651" i="3" s="1"/>
  <c r="R650" i="3"/>
  <c r="N650" i="3"/>
  <c r="S650" i="3" s="1"/>
  <c r="R649" i="3"/>
  <c r="N649" i="3"/>
  <c r="R648" i="3"/>
  <c r="N648" i="3"/>
  <c r="S648" i="3" s="1"/>
  <c r="G648" i="3"/>
  <c r="E648" i="3"/>
  <c r="R647" i="3"/>
  <c r="N647" i="3"/>
  <c r="S647" i="3" s="1"/>
  <c r="R646" i="3"/>
  <c r="S646" i="3" s="1"/>
  <c r="N646" i="3"/>
  <c r="E646" i="3"/>
  <c r="G646" i="3" s="1"/>
  <c r="S645" i="3"/>
  <c r="R645" i="3"/>
  <c r="N645" i="3"/>
  <c r="E645" i="3"/>
  <c r="G645" i="3" s="1"/>
  <c r="S644" i="3"/>
  <c r="R644" i="3"/>
  <c r="N644" i="3"/>
  <c r="E644" i="3" s="1"/>
  <c r="G644" i="3" s="1"/>
  <c r="R643" i="3"/>
  <c r="N643" i="3"/>
  <c r="S643" i="3" s="1"/>
  <c r="R642" i="3"/>
  <c r="N642" i="3"/>
  <c r="S641" i="3"/>
  <c r="R641" i="3"/>
  <c r="N641" i="3"/>
  <c r="E641" i="3"/>
  <c r="G641" i="3" s="1"/>
  <c r="S640" i="3"/>
  <c r="R640" i="3"/>
  <c r="N640" i="3"/>
  <c r="E640" i="3"/>
  <c r="G640" i="3" s="1"/>
  <c r="R639" i="3"/>
  <c r="N639" i="3"/>
  <c r="E639" i="3" s="1"/>
  <c r="G639" i="3" s="1"/>
  <c r="R638" i="3"/>
  <c r="S638" i="3" s="1"/>
  <c r="N638" i="3"/>
  <c r="E638" i="3" s="1"/>
  <c r="G638" i="3" s="1"/>
  <c r="R637" i="3"/>
  <c r="N637" i="3"/>
  <c r="R636" i="3"/>
  <c r="N636" i="3"/>
  <c r="E636" i="3" s="1"/>
  <c r="G636" i="3" s="1"/>
  <c r="R635" i="3"/>
  <c r="N635" i="3"/>
  <c r="S635" i="3" s="1"/>
  <c r="R634" i="3"/>
  <c r="S634" i="3" s="1"/>
  <c r="N634" i="3"/>
  <c r="E634" i="3"/>
  <c r="G634" i="3" s="1"/>
  <c r="S633" i="3"/>
  <c r="R633" i="3"/>
  <c r="N633" i="3"/>
  <c r="E633" i="3"/>
  <c r="G633" i="3" s="1"/>
  <c r="S632" i="3"/>
  <c r="R632" i="3"/>
  <c r="N632" i="3"/>
  <c r="E632" i="3" s="1"/>
  <c r="G632" i="3" s="1"/>
  <c r="R631" i="3"/>
  <c r="N631" i="3"/>
  <c r="S631" i="3" s="1"/>
  <c r="R630" i="3"/>
  <c r="N630" i="3"/>
  <c r="S629" i="3"/>
  <c r="R629" i="3"/>
  <c r="N629" i="3"/>
  <c r="E629" i="3"/>
  <c r="G629" i="3" s="1"/>
  <c r="S628" i="3"/>
  <c r="R628" i="3"/>
  <c r="N628" i="3"/>
  <c r="E628" i="3"/>
  <c r="G628" i="3" s="1"/>
  <c r="R627" i="3"/>
  <c r="N627" i="3"/>
  <c r="E627" i="3" s="1"/>
  <c r="G627" i="3" s="1"/>
  <c r="R626" i="3"/>
  <c r="S626" i="3" s="1"/>
  <c r="N626" i="3"/>
  <c r="E626" i="3" s="1"/>
  <c r="G626" i="3" s="1"/>
  <c r="R625" i="3"/>
  <c r="N625" i="3"/>
  <c r="R624" i="3"/>
  <c r="N624" i="3"/>
  <c r="E624" i="3" s="1"/>
  <c r="G624" i="3" s="1"/>
  <c r="R623" i="3"/>
  <c r="N623" i="3"/>
  <c r="S623" i="3" s="1"/>
  <c r="R622" i="3"/>
  <c r="S622" i="3" s="1"/>
  <c r="N622" i="3"/>
  <c r="E622" i="3"/>
  <c r="G622" i="3" s="1"/>
  <c r="S621" i="3"/>
  <c r="R621" i="3"/>
  <c r="N621" i="3"/>
  <c r="E621" i="3"/>
  <c r="G621" i="3" s="1"/>
  <c r="S620" i="3"/>
  <c r="R620" i="3"/>
  <c r="N620" i="3"/>
  <c r="E620" i="3" s="1"/>
  <c r="G620" i="3" s="1"/>
  <c r="R619" i="3"/>
  <c r="N619" i="3"/>
  <c r="R618" i="3"/>
  <c r="N618" i="3"/>
  <c r="S617" i="3"/>
  <c r="R617" i="3"/>
  <c r="N617" i="3"/>
  <c r="E617" i="3"/>
  <c r="G617" i="3" s="1"/>
  <c r="R616" i="3"/>
  <c r="S616" i="3" s="1"/>
  <c r="N616" i="3"/>
  <c r="E616" i="3"/>
  <c r="G616" i="3" s="1"/>
  <c r="R615" i="3"/>
  <c r="N615" i="3"/>
  <c r="E615" i="3" s="1"/>
  <c r="G615" i="3" s="1"/>
  <c r="R614" i="3"/>
  <c r="S614" i="3" s="1"/>
  <c r="N614" i="3"/>
  <c r="R613" i="3"/>
  <c r="N613" i="3"/>
  <c r="R612" i="3"/>
  <c r="N612" i="3"/>
  <c r="E612" i="3" s="1"/>
  <c r="G612" i="3" s="1"/>
  <c r="R611" i="3"/>
  <c r="N611" i="3"/>
  <c r="R610" i="3"/>
  <c r="S610" i="3" s="1"/>
  <c r="N610" i="3"/>
  <c r="E610" i="3"/>
  <c r="G610" i="3" s="1"/>
  <c r="S609" i="3"/>
  <c r="R609" i="3"/>
  <c r="N609" i="3"/>
  <c r="E609" i="3"/>
  <c r="G609" i="3" s="1"/>
  <c r="S608" i="3"/>
  <c r="R608" i="3"/>
  <c r="N608" i="3"/>
  <c r="E608" i="3" s="1"/>
  <c r="G608" i="3" s="1"/>
  <c r="R607" i="3"/>
  <c r="N607" i="3"/>
  <c r="R606" i="3"/>
  <c r="N606" i="3"/>
  <c r="S605" i="3"/>
  <c r="R605" i="3"/>
  <c r="N605" i="3"/>
  <c r="E605" i="3"/>
  <c r="G605" i="3" s="1"/>
  <c r="R604" i="3"/>
  <c r="S604" i="3" s="1"/>
  <c r="N604" i="3"/>
  <c r="E604" i="3"/>
  <c r="G604" i="3" s="1"/>
  <c r="R603" i="3"/>
  <c r="N603" i="3"/>
  <c r="E603" i="3" s="1"/>
  <c r="G603" i="3" s="1"/>
  <c r="S602" i="3"/>
  <c r="R602" i="3"/>
  <c r="N602" i="3"/>
  <c r="E602" i="3" s="1"/>
  <c r="G602" i="3" s="1"/>
  <c r="R601" i="3"/>
  <c r="N601" i="3"/>
  <c r="R600" i="3"/>
  <c r="N600" i="3"/>
  <c r="R599" i="3"/>
  <c r="N599" i="3"/>
  <c r="R598" i="3"/>
  <c r="S598" i="3" s="1"/>
  <c r="N598" i="3"/>
  <c r="E598" i="3"/>
  <c r="G598" i="3" s="1"/>
  <c r="S597" i="3"/>
  <c r="R597" i="3"/>
  <c r="N597" i="3"/>
  <c r="E597" i="3"/>
  <c r="G597" i="3" s="1"/>
  <c r="S596" i="3"/>
  <c r="R596" i="3"/>
  <c r="N596" i="3"/>
  <c r="E596" i="3" s="1"/>
  <c r="G596" i="3" s="1"/>
  <c r="R595" i="3"/>
  <c r="N595" i="3"/>
  <c r="R594" i="3"/>
  <c r="N594" i="3"/>
  <c r="S593" i="3"/>
  <c r="R593" i="3"/>
  <c r="N593" i="3"/>
  <c r="E593" i="3"/>
  <c r="G593" i="3" s="1"/>
  <c r="R592" i="3"/>
  <c r="S592" i="3" s="1"/>
  <c r="N592" i="3"/>
  <c r="R591" i="3"/>
  <c r="N591" i="3"/>
  <c r="E591" i="3" s="1"/>
  <c r="G591" i="3" s="1"/>
  <c r="R590" i="3"/>
  <c r="S590" i="3" s="1"/>
  <c r="N590" i="3"/>
  <c r="R589" i="3"/>
  <c r="N589" i="3"/>
  <c r="R588" i="3"/>
  <c r="N588" i="3"/>
  <c r="S587" i="3"/>
  <c r="R587" i="3"/>
  <c r="N587" i="3"/>
  <c r="E587" i="3" s="1"/>
  <c r="G587" i="3" s="1"/>
  <c r="R586" i="3"/>
  <c r="S586" i="3" s="1"/>
  <c r="N586" i="3"/>
  <c r="E586" i="3"/>
  <c r="G586" i="3" s="1"/>
  <c r="S585" i="3"/>
  <c r="R585" i="3"/>
  <c r="N585" i="3"/>
  <c r="E585" i="3"/>
  <c r="G585" i="3" s="1"/>
  <c r="S584" i="3"/>
  <c r="R584" i="3"/>
  <c r="N584" i="3"/>
  <c r="E584" i="3" s="1"/>
  <c r="G584" i="3" s="1"/>
  <c r="R583" i="3"/>
  <c r="E583" i="3" s="1"/>
  <c r="N583" i="3"/>
  <c r="G583" i="3"/>
  <c r="R582" i="3"/>
  <c r="N582" i="3"/>
  <c r="S582" i="3" s="1"/>
  <c r="S581" i="3"/>
  <c r="R581" i="3"/>
  <c r="N581" i="3"/>
  <c r="E581" i="3"/>
  <c r="G581" i="3" s="1"/>
  <c r="R580" i="3"/>
  <c r="N580" i="3"/>
  <c r="R579" i="3"/>
  <c r="N579" i="3"/>
  <c r="R578" i="3"/>
  <c r="N578" i="3"/>
  <c r="R577" i="3"/>
  <c r="E577" i="3" s="1"/>
  <c r="G577" i="3" s="1"/>
  <c r="N577" i="3"/>
  <c r="R576" i="3"/>
  <c r="N576" i="3"/>
  <c r="S575" i="3"/>
  <c r="R575" i="3"/>
  <c r="N575" i="3"/>
  <c r="E575" i="3"/>
  <c r="G575" i="3" s="1"/>
  <c r="R574" i="3"/>
  <c r="N574" i="3"/>
  <c r="R573" i="3"/>
  <c r="S573" i="3" s="1"/>
  <c r="N573" i="3"/>
  <c r="E573" i="3"/>
  <c r="G573" i="3" s="1"/>
  <c r="R572" i="3"/>
  <c r="S572" i="3" s="1"/>
  <c r="N572" i="3"/>
  <c r="R571" i="3"/>
  <c r="N571" i="3"/>
  <c r="R570" i="3"/>
  <c r="N570" i="3"/>
  <c r="S569" i="3"/>
  <c r="R569" i="3"/>
  <c r="N569" i="3"/>
  <c r="G569" i="3"/>
  <c r="E569" i="3"/>
  <c r="R568" i="3"/>
  <c r="N568" i="3"/>
  <c r="R567" i="3"/>
  <c r="N567" i="3"/>
  <c r="R566" i="3"/>
  <c r="N566" i="3"/>
  <c r="R565" i="3"/>
  <c r="S565" i="3" s="1"/>
  <c r="N565" i="3"/>
  <c r="E565" i="3"/>
  <c r="G565" i="3" s="1"/>
  <c r="R564" i="3"/>
  <c r="N564" i="3"/>
  <c r="R563" i="3"/>
  <c r="N563" i="3"/>
  <c r="S563" i="3" s="1"/>
  <c r="E563" i="3"/>
  <c r="G563" i="3" s="1"/>
  <c r="R562" i="3"/>
  <c r="N562" i="3"/>
  <c r="S561" i="3"/>
  <c r="R561" i="3"/>
  <c r="N561" i="3"/>
  <c r="E561" i="3" s="1"/>
  <c r="G561" i="3" s="1"/>
  <c r="R560" i="3"/>
  <c r="N560" i="3"/>
  <c r="R559" i="3"/>
  <c r="E559" i="3" s="1"/>
  <c r="G559" i="3" s="1"/>
  <c r="N559" i="3"/>
  <c r="R558" i="3"/>
  <c r="N558" i="3"/>
  <c r="S558" i="3" s="1"/>
  <c r="E558" i="3"/>
  <c r="G558" i="3" s="1"/>
  <c r="R557" i="3"/>
  <c r="S557" i="3" s="1"/>
  <c r="N557" i="3"/>
  <c r="E557" i="3"/>
  <c r="G557" i="3" s="1"/>
  <c r="S556" i="3"/>
  <c r="R556" i="3"/>
  <c r="N556" i="3"/>
  <c r="E556" i="3"/>
  <c r="G556" i="3" s="1"/>
  <c r="R555" i="3"/>
  <c r="N555" i="3"/>
  <c r="S554" i="3"/>
  <c r="R554" i="3"/>
  <c r="N554" i="3"/>
  <c r="E554" i="3" s="1"/>
  <c r="G554" i="3"/>
  <c r="R553" i="3"/>
  <c r="N553" i="3"/>
  <c r="S553" i="3" s="1"/>
  <c r="S552" i="3"/>
  <c r="R552" i="3"/>
  <c r="N552" i="3"/>
  <c r="E552" i="3" s="1"/>
  <c r="G552" i="3" s="1"/>
  <c r="S551" i="3"/>
  <c r="R551" i="3"/>
  <c r="N551" i="3"/>
  <c r="G551" i="3"/>
  <c r="E551" i="3"/>
  <c r="R550" i="3"/>
  <c r="N550" i="3"/>
  <c r="R549" i="3"/>
  <c r="E549" i="3" s="1"/>
  <c r="G549" i="3" s="1"/>
  <c r="N549" i="3"/>
  <c r="R548" i="3"/>
  <c r="N548" i="3"/>
  <c r="E548" i="3" s="1"/>
  <c r="G548" i="3" s="1"/>
  <c r="R547" i="3"/>
  <c r="N547" i="3"/>
  <c r="R546" i="3"/>
  <c r="N546" i="3"/>
  <c r="G546" i="3"/>
  <c r="E546" i="3"/>
  <c r="R545" i="3"/>
  <c r="N545" i="3"/>
  <c r="S544" i="3"/>
  <c r="R544" i="3"/>
  <c r="N544" i="3"/>
  <c r="G544" i="3"/>
  <c r="E544" i="3"/>
  <c r="R543" i="3"/>
  <c r="S543" i="3" s="1"/>
  <c r="N543" i="3"/>
  <c r="R542" i="3"/>
  <c r="S542" i="3" s="1"/>
  <c r="N542" i="3"/>
  <c r="R541" i="3"/>
  <c r="N541" i="3"/>
  <c r="S541" i="3" s="1"/>
  <c r="S540" i="3"/>
  <c r="R540" i="3"/>
  <c r="N540" i="3"/>
  <c r="E540" i="3" s="1"/>
  <c r="G540" i="3" s="1"/>
  <c r="R539" i="3"/>
  <c r="N539" i="3"/>
  <c r="S539" i="3" s="1"/>
  <c r="E539" i="3"/>
  <c r="G539" i="3" s="1"/>
  <c r="R538" i="3"/>
  <c r="N538" i="3"/>
  <c r="S537" i="3"/>
  <c r="R537" i="3"/>
  <c r="N537" i="3"/>
  <c r="E537" i="3" s="1"/>
  <c r="G537" i="3" s="1"/>
  <c r="S536" i="3"/>
  <c r="R536" i="3"/>
  <c r="N536" i="3"/>
  <c r="E536" i="3" s="1"/>
  <c r="G536" i="3"/>
  <c r="R535" i="3"/>
  <c r="N535" i="3"/>
  <c r="E535" i="3"/>
  <c r="G535" i="3" s="1"/>
  <c r="R534" i="3"/>
  <c r="N534" i="3"/>
  <c r="S534" i="3" s="1"/>
  <c r="E534" i="3"/>
  <c r="G534" i="3" s="1"/>
  <c r="R533" i="3"/>
  <c r="S533" i="3" s="1"/>
  <c r="N533" i="3"/>
  <c r="E533" i="3"/>
  <c r="G533" i="3" s="1"/>
  <c r="S532" i="3"/>
  <c r="R532" i="3"/>
  <c r="N532" i="3"/>
  <c r="E532" i="3"/>
  <c r="G532" i="3" s="1"/>
  <c r="R531" i="3"/>
  <c r="N531" i="3"/>
  <c r="R530" i="3"/>
  <c r="N530" i="3"/>
  <c r="E530" i="3" s="1"/>
  <c r="G530" i="3" s="1"/>
  <c r="R529" i="3"/>
  <c r="N529" i="3"/>
  <c r="R528" i="3"/>
  <c r="N528" i="3"/>
  <c r="S527" i="3"/>
  <c r="R527" i="3"/>
  <c r="N527" i="3"/>
  <c r="G527" i="3"/>
  <c r="E527" i="3"/>
  <c r="R526" i="3"/>
  <c r="N526" i="3"/>
  <c r="S525" i="3"/>
  <c r="R525" i="3"/>
  <c r="N525" i="3"/>
  <c r="E525" i="3"/>
  <c r="G525" i="3" s="1"/>
  <c r="S524" i="3"/>
  <c r="R524" i="3"/>
  <c r="N524" i="3"/>
  <c r="E524" i="3" s="1"/>
  <c r="G524" i="3" s="1"/>
  <c r="R523" i="3"/>
  <c r="N523" i="3"/>
  <c r="S523" i="3" s="1"/>
  <c r="E523" i="3"/>
  <c r="G523" i="3" s="1"/>
  <c r="R522" i="3"/>
  <c r="E522" i="3" s="1"/>
  <c r="G522" i="3" s="1"/>
  <c r="N522" i="3"/>
  <c r="R521" i="3"/>
  <c r="N521" i="3"/>
  <c r="S520" i="3"/>
  <c r="R520" i="3"/>
  <c r="N520" i="3"/>
  <c r="G520" i="3"/>
  <c r="E520" i="3"/>
  <c r="S519" i="3"/>
  <c r="R519" i="3"/>
  <c r="N519" i="3"/>
  <c r="R518" i="3"/>
  <c r="S518" i="3" s="1"/>
  <c r="N518" i="3"/>
  <c r="R517" i="3"/>
  <c r="N517" i="3"/>
  <c r="S517" i="3" s="1"/>
  <c r="R516" i="3"/>
  <c r="N516" i="3"/>
  <c r="E516" i="3" s="1"/>
  <c r="G516" i="3" s="1"/>
  <c r="R515" i="3"/>
  <c r="N515" i="3"/>
  <c r="S515" i="3" s="1"/>
  <c r="G515" i="3"/>
  <c r="E515" i="3"/>
  <c r="R514" i="3"/>
  <c r="N514" i="3"/>
  <c r="S513" i="3"/>
  <c r="R513" i="3"/>
  <c r="N513" i="3"/>
  <c r="E513" i="3" s="1"/>
  <c r="G513" i="3" s="1"/>
  <c r="R512" i="3"/>
  <c r="N512" i="3"/>
  <c r="E512" i="3" s="1"/>
  <c r="G512" i="3" s="1"/>
  <c r="R511" i="3"/>
  <c r="N511" i="3"/>
  <c r="R510" i="3"/>
  <c r="N510" i="3"/>
  <c r="S510" i="3" s="1"/>
  <c r="E510" i="3"/>
  <c r="G510" i="3" s="1"/>
  <c r="R509" i="3"/>
  <c r="N509" i="3"/>
  <c r="S508" i="3"/>
  <c r="R508" i="3"/>
  <c r="N508" i="3"/>
  <c r="E508" i="3"/>
  <c r="G508" i="3" s="1"/>
  <c r="R507" i="3"/>
  <c r="N507" i="3"/>
  <c r="R506" i="3"/>
  <c r="N506" i="3"/>
  <c r="E506" i="3" s="1"/>
  <c r="G506" i="3" s="1"/>
  <c r="R505" i="3"/>
  <c r="N505" i="3"/>
  <c r="R504" i="3"/>
  <c r="N504" i="3"/>
  <c r="S503" i="3"/>
  <c r="R503" i="3"/>
  <c r="N503" i="3"/>
  <c r="G503" i="3"/>
  <c r="E503" i="3"/>
  <c r="R502" i="3"/>
  <c r="N502" i="3"/>
  <c r="E502" i="3" s="1"/>
  <c r="G502" i="3" s="1"/>
  <c r="R501" i="3"/>
  <c r="N501" i="3"/>
  <c r="R500" i="3"/>
  <c r="N500" i="3"/>
  <c r="S500" i="3" s="1"/>
  <c r="R499" i="3"/>
  <c r="N499" i="3"/>
  <c r="S499" i="3" s="1"/>
  <c r="R498" i="3"/>
  <c r="N498" i="3"/>
  <c r="G498" i="3"/>
  <c r="E498" i="3"/>
  <c r="R497" i="3"/>
  <c r="N497" i="3"/>
  <c r="S496" i="3"/>
  <c r="R496" i="3"/>
  <c r="N496" i="3"/>
  <c r="G496" i="3"/>
  <c r="E496" i="3"/>
  <c r="S495" i="3"/>
  <c r="R495" i="3"/>
  <c r="N495" i="3"/>
  <c r="R494" i="3"/>
  <c r="S494" i="3" s="1"/>
  <c r="N494" i="3"/>
  <c r="R493" i="3"/>
  <c r="N493" i="3"/>
  <c r="R492" i="3"/>
  <c r="N492" i="3"/>
  <c r="S492" i="3" s="1"/>
  <c r="E492" i="3"/>
  <c r="G492" i="3" s="1"/>
  <c r="R491" i="3"/>
  <c r="N491" i="3"/>
  <c r="S491" i="3" s="1"/>
  <c r="E491" i="3"/>
  <c r="G491" i="3" s="1"/>
  <c r="S490" i="3"/>
  <c r="R490" i="3"/>
  <c r="N490" i="3"/>
  <c r="E490" i="3" s="1"/>
  <c r="G490" i="3" s="1"/>
  <c r="R489" i="3"/>
  <c r="N489" i="3"/>
  <c r="E489" i="3" s="1"/>
  <c r="G489" i="3" s="1"/>
  <c r="R488" i="3"/>
  <c r="N488" i="3"/>
  <c r="R487" i="3"/>
  <c r="N487" i="3"/>
  <c r="E487" i="3" s="1"/>
  <c r="G487" i="3" s="1"/>
  <c r="R486" i="3"/>
  <c r="N486" i="3"/>
  <c r="S486" i="3" s="1"/>
  <c r="R485" i="3"/>
  <c r="S485" i="3" s="1"/>
  <c r="N485" i="3"/>
  <c r="S484" i="3"/>
  <c r="R484" i="3"/>
  <c r="N484" i="3"/>
  <c r="E484" i="3"/>
  <c r="G484" i="3" s="1"/>
  <c r="R483" i="3"/>
  <c r="N483" i="3"/>
  <c r="R482" i="3"/>
  <c r="N482" i="3"/>
  <c r="R481" i="3"/>
  <c r="N481" i="3"/>
  <c r="R480" i="3"/>
  <c r="N480" i="3"/>
  <c r="S480" i="3" s="1"/>
  <c r="G480" i="3"/>
  <c r="E480" i="3"/>
  <c r="S479" i="3"/>
  <c r="R479" i="3"/>
  <c r="N479" i="3"/>
  <c r="G479" i="3"/>
  <c r="E479" i="3"/>
  <c r="R478" i="3"/>
  <c r="N478" i="3"/>
  <c r="R477" i="3"/>
  <c r="N477" i="3"/>
  <c r="S477" i="3" s="1"/>
  <c r="E477" i="3"/>
  <c r="G477" i="3" s="1"/>
  <c r="R476" i="3"/>
  <c r="N476" i="3"/>
  <c r="S476" i="3" s="1"/>
  <c r="E476" i="3"/>
  <c r="G476" i="3" s="1"/>
  <c r="R475" i="3"/>
  <c r="N475" i="3"/>
  <c r="S475" i="3" s="1"/>
  <c r="E475" i="3"/>
  <c r="G475" i="3" s="1"/>
  <c r="R474" i="3"/>
  <c r="N474" i="3"/>
  <c r="S474" i="3" s="1"/>
  <c r="R473" i="3"/>
  <c r="N473" i="3"/>
  <c r="S472" i="3"/>
  <c r="R472" i="3"/>
  <c r="N472" i="3"/>
  <c r="E472" i="3"/>
  <c r="G472" i="3" s="1"/>
  <c r="S471" i="3"/>
  <c r="R471" i="3"/>
  <c r="N471" i="3"/>
  <c r="R470" i="3"/>
  <c r="S470" i="3" s="1"/>
  <c r="N470" i="3"/>
  <c r="R469" i="3"/>
  <c r="N469" i="3"/>
  <c r="R468" i="3"/>
  <c r="N468" i="3"/>
  <c r="S468" i="3" s="1"/>
  <c r="E468" i="3"/>
  <c r="G468" i="3" s="1"/>
  <c r="R467" i="3"/>
  <c r="N467" i="3"/>
  <c r="S467" i="3" s="1"/>
  <c r="E467" i="3"/>
  <c r="G467" i="3" s="1"/>
  <c r="R466" i="3"/>
  <c r="N466" i="3"/>
  <c r="R465" i="3"/>
  <c r="N465" i="3"/>
  <c r="S464" i="3"/>
  <c r="R464" i="3"/>
  <c r="N464" i="3"/>
  <c r="E464" i="3" s="1"/>
  <c r="G464" i="3" s="1"/>
  <c r="R463" i="3"/>
  <c r="E463" i="3" s="1"/>
  <c r="G463" i="3" s="1"/>
  <c r="N463" i="3"/>
  <c r="R462" i="3"/>
  <c r="N462" i="3"/>
  <c r="S462" i="3" s="1"/>
  <c r="E462" i="3"/>
  <c r="G462" i="3" s="1"/>
  <c r="R461" i="3"/>
  <c r="N461" i="3"/>
  <c r="S460" i="3"/>
  <c r="R460" i="3"/>
  <c r="N460" i="3"/>
  <c r="E460" i="3"/>
  <c r="G460" i="3" s="1"/>
  <c r="R459" i="3"/>
  <c r="N459" i="3"/>
  <c r="R458" i="3"/>
  <c r="N458" i="3"/>
  <c r="R457" i="3"/>
  <c r="N457" i="3"/>
  <c r="S456" i="3"/>
  <c r="R456" i="3"/>
  <c r="N456" i="3"/>
  <c r="E456" i="3" s="1"/>
  <c r="G456" i="3"/>
  <c r="S455" i="3"/>
  <c r="R455" i="3"/>
  <c r="N455" i="3"/>
  <c r="G455" i="3"/>
  <c r="E455" i="3"/>
  <c r="S454" i="3"/>
  <c r="R454" i="3"/>
  <c r="N454" i="3"/>
  <c r="E454" i="3" s="1"/>
  <c r="G454" i="3" s="1"/>
  <c r="R453" i="3"/>
  <c r="N453" i="3"/>
  <c r="R452" i="3"/>
  <c r="N452" i="3"/>
  <c r="R451" i="3"/>
  <c r="N451" i="3"/>
  <c r="R450" i="3"/>
  <c r="N450" i="3"/>
  <c r="E450" i="3"/>
  <c r="G450" i="3" s="1"/>
  <c r="R449" i="3"/>
  <c r="N449" i="3"/>
  <c r="S448" i="3"/>
  <c r="R448" i="3"/>
  <c r="N448" i="3"/>
  <c r="G448" i="3"/>
  <c r="E448" i="3"/>
  <c r="S447" i="3"/>
  <c r="R447" i="3"/>
  <c r="N447" i="3"/>
  <c r="R446" i="3"/>
  <c r="S446" i="3" s="1"/>
  <c r="N446" i="3"/>
  <c r="R445" i="3"/>
  <c r="N445" i="3"/>
  <c r="S445" i="3" s="1"/>
  <c r="R444" i="3"/>
  <c r="N444" i="3"/>
  <c r="S444" i="3" s="1"/>
  <c r="E444" i="3"/>
  <c r="G444" i="3" s="1"/>
  <c r="R443" i="3"/>
  <c r="N443" i="3"/>
  <c r="S443" i="3" s="1"/>
  <c r="E443" i="3"/>
  <c r="G443" i="3" s="1"/>
  <c r="R442" i="3"/>
  <c r="S442" i="3" s="1"/>
  <c r="N442" i="3"/>
  <c r="R441" i="3"/>
  <c r="N441" i="3"/>
  <c r="E441" i="3" s="1"/>
  <c r="G441" i="3" s="1"/>
  <c r="R440" i="3"/>
  <c r="N440" i="3"/>
  <c r="R439" i="3"/>
  <c r="N439" i="3"/>
  <c r="S439" i="3" s="1"/>
  <c r="E439" i="3"/>
  <c r="G439" i="3" s="1"/>
  <c r="R438" i="3"/>
  <c r="N438" i="3"/>
  <c r="R437" i="3"/>
  <c r="N437" i="3"/>
  <c r="S436" i="3"/>
  <c r="R436" i="3"/>
  <c r="N436" i="3"/>
  <c r="E436" i="3"/>
  <c r="G436" i="3" s="1"/>
  <c r="R435" i="3"/>
  <c r="N435" i="3"/>
  <c r="R434" i="3"/>
  <c r="N434" i="3"/>
  <c r="R433" i="3"/>
  <c r="N433" i="3"/>
  <c r="S432" i="3"/>
  <c r="R432" i="3"/>
  <c r="N432" i="3"/>
  <c r="E432" i="3"/>
  <c r="G432" i="3" s="1"/>
  <c r="S431" i="3"/>
  <c r="R431" i="3"/>
  <c r="N431" i="3"/>
  <c r="G431" i="3"/>
  <c r="E431" i="3"/>
  <c r="R430" i="3"/>
  <c r="N430" i="3"/>
  <c r="S429" i="3"/>
  <c r="R429" i="3"/>
  <c r="N429" i="3"/>
  <c r="E429" i="3" s="1"/>
  <c r="G429" i="3" s="1"/>
  <c r="R428" i="3"/>
  <c r="N428" i="3"/>
  <c r="S428" i="3" s="1"/>
  <c r="E428" i="3"/>
  <c r="G428" i="3" s="1"/>
  <c r="R427" i="3"/>
  <c r="N427" i="3"/>
  <c r="S427" i="3" s="1"/>
  <c r="E427" i="3"/>
  <c r="G427" i="3" s="1"/>
  <c r="R426" i="3"/>
  <c r="N426" i="3"/>
  <c r="R425" i="3"/>
  <c r="N425" i="3"/>
  <c r="S424" i="3"/>
  <c r="R424" i="3"/>
  <c r="N424" i="3"/>
  <c r="E424" i="3"/>
  <c r="G424" i="3" s="1"/>
  <c r="R423" i="3"/>
  <c r="S423" i="3" s="1"/>
  <c r="N423" i="3"/>
  <c r="R422" i="3"/>
  <c r="S422" i="3" s="1"/>
  <c r="N422" i="3"/>
  <c r="R421" i="3"/>
  <c r="N421" i="3"/>
  <c r="R420" i="3"/>
  <c r="N420" i="3"/>
  <c r="R419" i="3"/>
  <c r="N419" i="3"/>
  <c r="S419" i="3" s="1"/>
  <c r="E419" i="3"/>
  <c r="G419" i="3" s="1"/>
  <c r="R418" i="3"/>
  <c r="N418" i="3"/>
  <c r="R417" i="3"/>
  <c r="N417" i="3"/>
  <c r="S416" i="3"/>
  <c r="R416" i="3"/>
  <c r="N416" i="3"/>
  <c r="E416" i="3" s="1"/>
  <c r="G416" i="3"/>
  <c r="S415" i="3"/>
  <c r="R415" i="3"/>
  <c r="E415" i="3" s="1"/>
  <c r="N415" i="3"/>
  <c r="G415" i="3"/>
  <c r="R414" i="3"/>
  <c r="N414" i="3"/>
  <c r="S414" i="3" s="1"/>
  <c r="R413" i="3"/>
  <c r="N413" i="3"/>
  <c r="E413" i="3" s="1"/>
  <c r="G413" i="3" s="1"/>
  <c r="S412" i="3"/>
  <c r="R412" i="3"/>
  <c r="N412" i="3"/>
  <c r="E412" i="3"/>
  <c r="G412" i="3" s="1"/>
  <c r="R411" i="3"/>
  <c r="N411" i="3"/>
  <c r="S411" i="3" s="1"/>
  <c r="E411" i="3"/>
  <c r="G411" i="3" s="1"/>
  <c r="R410" i="3"/>
  <c r="N410" i="3"/>
  <c r="R409" i="3"/>
  <c r="E409" i="3" s="1"/>
  <c r="N409" i="3"/>
  <c r="G409" i="3"/>
  <c r="R408" i="3"/>
  <c r="N408" i="3"/>
  <c r="S408" i="3" s="1"/>
  <c r="E408" i="3"/>
  <c r="G408" i="3" s="1"/>
  <c r="R407" i="3"/>
  <c r="N407" i="3"/>
  <c r="R406" i="3"/>
  <c r="E406" i="3" s="1"/>
  <c r="N406" i="3"/>
  <c r="S406" i="3" s="1"/>
  <c r="G406" i="3"/>
  <c r="R405" i="3"/>
  <c r="N405" i="3"/>
  <c r="S405" i="3" s="1"/>
  <c r="S404" i="3"/>
  <c r="R404" i="3"/>
  <c r="N404" i="3"/>
  <c r="E404" i="3" s="1"/>
  <c r="G404" i="3"/>
  <c r="S403" i="3"/>
  <c r="R403" i="3"/>
  <c r="E403" i="3" s="1"/>
  <c r="N403" i="3"/>
  <c r="G403" i="3"/>
  <c r="R402" i="3"/>
  <c r="N402" i="3"/>
  <c r="R401" i="3"/>
  <c r="N401" i="3"/>
  <c r="E401" i="3" s="1"/>
  <c r="G401" i="3" s="1"/>
  <c r="R400" i="3"/>
  <c r="N400" i="3"/>
  <c r="S400" i="3" s="1"/>
  <c r="E400" i="3"/>
  <c r="G400" i="3" s="1"/>
  <c r="R399" i="3"/>
  <c r="N399" i="3"/>
  <c r="S399" i="3" s="1"/>
  <c r="E399" i="3"/>
  <c r="G399" i="3" s="1"/>
  <c r="R398" i="3"/>
  <c r="N398" i="3"/>
  <c r="E398" i="3" s="1"/>
  <c r="G398" i="3" s="1"/>
  <c r="R397" i="3"/>
  <c r="E397" i="3" s="1"/>
  <c r="G397" i="3" s="1"/>
  <c r="N397" i="3"/>
  <c r="R396" i="3"/>
  <c r="N396" i="3"/>
  <c r="S396" i="3" s="1"/>
  <c r="R395" i="3"/>
  <c r="S395" i="3" s="1"/>
  <c r="N395" i="3"/>
  <c r="E395" i="3" s="1"/>
  <c r="G395" i="3" s="1"/>
  <c r="R394" i="3"/>
  <c r="E394" i="3" s="1"/>
  <c r="N394" i="3"/>
  <c r="G394" i="3"/>
  <c r="R393" i="3"/>
  <c r="N393" i="3"/>
  <c r="S393" i="3" s="1"/>
  <c r="S392" i="3"/>
  <c r="R392" i="3"/>
  <c r="N392" i="3"/>
  <c r="E392" i="3" s="1"/>
  <c r="G392" i="3"/>
  <c r="S391" i="3"/>
  <c r="R391" i="3"/>
  <c r="E391" i="3" s="1"/>
  <c r="N391" i="3"/>
  <c r="G391" i="3"/>
  <c r="R390" i="3"/>
  <c r="N390" i="3"/>
  <c r="S390" i="3" s="1"/>
  <c r="S389" i="3"/>
  <c r="R389" i="3"/>
  <c r="N389" i="3"/>
  <c r="S388" i="3"/>
  <c r="R388" i="3"/>
  <c r="N388" i="3"/>
  <c r="E388" i="3"/>
  <c r="G388" i="3" s="1"/>
  <c r="R387" i="3"/>
  <c r="N387" i="3"/>
  <c r="S387" i="3" s="1"/>
  <c r="E387" i="3"/>
  <c r="G387" i="3" s="1"/>
  <c r="R386" i="3"/>
  <c r="N386" i="3"/>
  <c r="R385" i="3"/>
  <c r="E385" i="3" s="1"/>
  <c r="G385" i="3" s="1"/>
  <c r="N385" i="3"/>
  <c r="R384" i="3"/>
  <c r="N384" i="3"/>
  <c r="S384" i="3" s="1"/>
  <c r="E384" i="3"/>
  <c r="G384" i="3" s="1"/>
  <c r="R383" i="3"/>
  <c r="S383" i="3" s="1"/>
  <c r="N383" i="3"/>
  <c r="E383" i="3" s="1"/>
  <c r="G383" i="3" s="1"/>
  <c r="R382" i="3"/>
  <c r="E382" i="3" s="1"/>
  <c r="N382" i="3"/>
  <c r="S382" i="3" s="1"/>
  <c r="G382" i="3"/>
  <c r="R381" i="3"/>
  <c r="N381" i="3"/>
  <c r="S381" i="3" s="1"/>
  <c r="S380" i="3"/>
  <c r="R380" i="3"/>
  <c r="N380" i="3"/>
  <c r="E380" i="3" s="1"/>
  <c r="G380" i="3"/>
  <c r="S379" i="3"/>
  <c r="R379" i="3"/>
  <c r="E379" i="3" s="1"/>
  <c r="N379" i="3"/>
  <c r="G379" i="3"/>
  <c r="R378" i="3"/>
  <c r="N378" i="3"/>
  <c r="S377" i="3"/>
  <c r="R377" i="3"/>
  <c r="N377" i="3"/>
  <c r="E377" i="3" s="1"/>
  <c r="G377" i="3" s="1"/>
  <c r="R376" i="3"/>
  <c r="N376" i="3"/>
  <c r="S376" i="3" s="1"/>
  <c r="E376" i="3"/>
  <c r="G376" i="3" s="1"/>
  <c r="R375" i="3"/>
  <c r="N375" i="3"/>
  <c r="S375" i="3" s="1"/>
  <c r="E375" i="3"/>
  <c r="G375" i="3" s="1"/>
  <c r="R374" i="3"/>
  <c r="N374" i="3"/>
  <c r="E374" i="3" s="1"/>
  <c r="G374" i="3" s="1"/>
  <c r="R373" i="3"/>
  <c r="E373" i="3" s="1"/>
  <c r="G373" i="3" s="1"/>
  <c r="N373" i="3"/>
  <c r="R372" i="3"/>
  <c r="N372" i="3"/>
  <c r="S372" i="3" s="1"/>
  <c r="E372" i="3"/>
  <c r="G372" i="3" s="1"/>
  <c r="R371" i="3"/>
  <c r="S371" i="3" s="1"/>
  <c r="N371" i="3"/>
  <c r="E371" i="3" s="1"/>
  <c r="G371" i="3" s="1"/>
  <c r="R370" i="3"/>
  <c r="E370" i="3" s="1"/>
  <c r="G370" i="3" s="1"/>
  <c r="N370" i="3"/>
  <c r="R369" i="3"/>
  <c r="N369" i="3"/>
  <c r="S369" i="3" s="1"/>
  <c r="S368" i="3"/>
  <c r="R368" i="3"/>
  <c r="N368" i="3"/>
  <c r="E368" i="3" s="1"/>
  <c r="G368" i="3"/>
  <c r="S367" i="3"/>
  <c r="R367" i="3"/>
  <c r="E367" i="3" s="1"/>
  <c r="N367" i="3"/>
  <c r="G367" i="3"/>
  <c r="R366" i="3"/>
  <c r="N366" i="3"/>
  <c r="S366" i="3" s="1"/>
  <c r="R365" i="3"/>
  <c r="N365" i="3"/>
  <c r="S364" i="3"/>
  <c r="R364" i="3"/>
  <c r="N364" i="3"/>
  <c r="E364" i="3"/>
  <c r="G364" i="3" s="1"/>
  <c r="R363" i="3"/>
  <c r="N363" i="3"/>
  <c r="S363" i="3" s="1"/>
  <c r="E363" i="3"/>
  <c r="G363" i="3" s="1"/>
  <c r="R362" i="3"/>
  <c r="N362" i="3"/>
  <c r="R361" i="3"/>
  <c r="E361" i="3" s="1"/>
  <c r="N361" i="3"/>
  <c r="G361" i="3"/>
  <c r="R360" i="3"/>
  <c r="N360" i="3"/>
  <c r="S360" i="3" s="1"/>
  <c r="E360" i="3"/>
  <c r="G360" i="3" s="1"/>
  <c r="R359" i="3"/>
  <c r="S359" i="3" s="1"/>
  <c r="N359" i="3"/>
  <c r="E359" i="3" s="1"/>
  <c r="G359" i="3" s="1"/>
  <c r="R358" i="3"/>
  <c r="E358" i="3" s="1"/>
  <c r="G358" i="3" s="1"/>
  <c r="N358" i="3"/>
  <c r="S358" i="3" s="1"/>
  <c r="R357" i="3"/>
  <c r="N357" i="3"/>
  <c r="S357" i="3" s="1"/>
  <c r="S356" i="3"/>
  <c r="R356" i="3"/>
  <c r="N356" i="3"/>
  <c r="E356" i="3" s="1"/>
  <c r="G356" i="3"/>
  <c r="S355" i="3"/>
  <c r="R355" i="3"/>
  <c r="E355" i="3" s="1"/>
  <c r="N355" i="3"/>
  <c r="G355" i="3"/>
  <c r="R354" i="3"/>
  <c r="N354" i="3"/>
  <c r="R353" i="3"/>
  <c r="N353" i="3"/>
  <c r="E353" i="3" s="1"/>
  <c r="G353" i="3" s="1"/>
  <c r="R352" i="3"/>
  <c r="N352" i="3"/>
  <c r="S352" i="3" s="1"/>
  <c r="E352" i="3"/>
  <c r="G352" i="3" s="1"/>
  <c r="R351" i="3"/>
  <c r="N351" i="3"/>
  <c r="S351" i="3" s="1"/>
  <c r="E351" i="3"/>
  <c r="G351" i="3" s="1"/>
  <c r="R350" i="3"/>
  <c r="N350" i="3"/>
  <c r="E350" i="3" s="1"/>
  <c r="G350" i="3" s="1"/>
  <c r="R349" i="3"/>
  <c r="E349" i="3" s="1"/>
  <c r="G349" i="3" s="1"/>
  <c r="N349" i="3"/>
  <c r="R348" i="3"/>
  <c r="N348" i="3"/>
  <c r="S348" i="3" s="1"/>
  <c r="R347" i="3"/>
  <c r="S347" i="3" s="1"/>
  <c r="N347" i="3"/>
  <c r="E347" i="3" s="1"/>
  <c r="G347" i="3" s="1"/>
  <c r="R346" i="3"/>
  <c r="E346" i="3" s="1"/>
  <c r="G346" i="3" s="1"/>
  <c r="N346" i="3"/>
  <c r="R345" i="3"/>
  <c r="N345" i="3"/>
  <c r="S345" i="3" s="1"/>
  <c r="S344" i="3"/>
  <c r="R344" i="3"/>
  <c r="N344" i="3"/>
  <c r="E344" i="3" s="1"/>
  <c r="G344" i="3"/>
  <c r="S343" i="3"/>
  <c r="R343" i="3"/>
  <c r="E343" i="3" s="1"/>
  <c r="N343" i="3"/>
  <c r="G343" i="3"/>
  <c r="R342" i="3"/>
  <c r="N342" i="3"/>
  <c r="S342" i="3" s="1"/>
  <c r="R341" i="3"/>
  <c r="N341" i="3"/>
  <c r="S340" i="3"/>
  <c r="R340" i="3"/>
  <c r="N340" i="3"/>
  <c r="E340" i="3"/>
  <c r="G340" i="3" s="1"/>
  <c r="R339" i="3"/>
  <c r="N339" i="3"/>
  <c r="S339" i="3" s="1"/>
  <c r="E339" i="3"/>
  <c r="G339" i="3" s="1"/>
  <c r="R338" i="3"/>
  <c r="N338" i="3"/>
  <c r="R337" i="3"/>
  <c r="N337" i="3"/>
  <c r="R336" i="3"/>
  <c r="N336" i="3"/>
  <c r="S336" i="3" s="1"/>
  <c r="E336" i="3"/>
  <c r="G336" i="3" s="1"/>
  <c r="R335" i="3"/>
  <c r="S335" i="3" s="1"/>
  <c r="N335" i="3"/>
  <c r="S334" i="3"/>
  <c r="R334" i="3"/>
  <c r="N334" i="3"/>
  <c r="E334" i="3" s="1"/>
  <c r="G334" i="3" s="1"/>
  <c r="R333" i="3"/>
  <c r="N333" i="3"/>
  <c r="S332" i="3"/>
  <c r="R332" i="3"/>
  <c r="N332" i="3"/>
  <c r="E332" i="3"/>
  <c r="G332" i="3" s="1"/>
  <c r="R331" i="3"/>
  <c r="N331" i="3"/>
  <c r="S330" i="3"/>
  <c r="R330" i="3"/>
  <c r="N330" i="3"/>
  <c r="E330" i="3"/>
  <c r="G330" i="3" s="1"/>
  <c r="R329" i="3"/>
  <c r="N329" i="3"/>
  <c r="E329" i="3" s="1"/>
  <c r="G329" i="3" s="1"/>
  <c r="S328" i="3"/>
  <c r="R328" i="3"/>
  <c r="E328" i="3" s="1"/>
  <c r="G328" i="3" s="1"/>
  <c r="N328" i="3"/>
  <c r="R327" i="3"/>
  <c r="N327" i="3"/>
  <c r="S327" i="3" s="1"/>
  <c r="E327" i="3"/>
  <c r="G327" i="3" s="1"/>
  <c r="S326" i="3"/>
  <c r="R326" i="3"/>
  <c r="N326" i="3"/>
  <c r="E326" i="3"/>
  <c r="G326" i="3" s="1"/>
  <c r="R325" i="3"/>
  <c r="S325" i="3" s="1"/>
  <c r="N325" i="3"/>
  <c r="R324" i="3"/>
  <c r="N324" i="3"/>
  <c r="S324" i="3" s="1"/>
  <c r="R323" i="3"/>
  <c r="S323" i="3" s="1"/>
  <c r="N323" i="3"/>
  <c r="S322" i="3"/>
  <c r="R322" i="3"/>
  <c r="N322" i="3"/>
  <c r="G322" i="3"/>
  <c r="E322" i="3"/>
  <c r="R321" i="3"/>
  <c r="N321" i="3"/>
  <c r="R320" i="3"/>
  <c r="N320" i="3"/>
  <c r="S320" i="3" s="1"/>
  <c r="E320" i="3"/>
  <c r="G320" i="3" s="1"/>
  <c r="R319" i="3"/>
  <c r="S319" i="3" s="1"/>
  <c r="N319" i="3"/>
  <c r="E319" i="3"/>
  <c r="G319" i="3" s="1"/>
  <c r="S318" i="3"/>
  <c r="R318" i="3"/>
  <c r="N318" i="3"/>
  <c r="E318" i="3"/>
  <c r="G318" i="3" s="1"/>
  <c r="R317" i="3"/>
  <c r="N317" i="3"/>
  <c r="R316" i="3"/>
  <c r="N316" i="3"/>
  <c r="R315" i="3"/>
  <c r="E315" i="3" s="1"/>
  <c r="G315" i="3" s="1"/>
  <c r="N315" i="3"/>
  <c r="R314" i="3"/>
  <c r="N314" i="3"/>
  <c r="R313" i="3"/>
  <c r="N313" i="3"/>
  <c r="S313" i="3" s="1"/>
  <c r="E313" i="3"/>
  <c r="G313" i="3" s="1"/>
  <c r="S312" i="3"/>
  <c r="R312" i="3"/>
  <c r="N312" i="3"/>
  <c r="E312" i="3" s="1"/>
  <c r="G312" i="3" s="1"/>
  <c r="S311" i="3"/>
  <c r="R311" i="3"/>
  <c r="N311" i="3"/>
  <c r="R310" i="3"/>
  <c r="N310" i="3"/>
  <c r="S310" i="3" s="1"/>
  <c r="E310" i="3"/>
  <c r="G310" i="3" s="1"/>
  <c r="R309" i="3"/>
  <c r="N309" i="3"/>
  <c r="S308" i="3"/>
  <c r="R308" i="3"/>
  <c r="N308" i="3"/>
  <c r="E308" i="3"/>
  <c r="G308" i="3" s="1"/>
  <c r="S307" i="3"/>
  <c r="R307" i="3"/>
  <c r="E307" i="3" s="1"/>
  <c r="N307" i="3"/>
  <c r="G307" i="3"/>
  <c r="R306" i="3"/>
  <c r="N306" i="3"/>
  <c r="E306" i="3" s="1"/>
  <c r="G306" i="3" s="1"/>
  <c r="R305" i="3"/>
  <c r="N305" i="3"/>
  <c r="R304" i="3"/>
  <c r="S304" i="3" s="1"/>
  <c r="N304" i="3"/>
  <c r="R303" i="3"/>
  <c r="E303" i="3" s="1"/>
  <c r="G303" i="3" s="1"/>
  <c r="N303" i="3"/>
  <c r="R302" i="3"/>
  <c r="N302" i="3"/>
  <c r="S302" i="3" s="1"/>
  <c r="R301" i="3"/>
  <c r="E301" i="3" s="1"/>
  <c r="G301" i="3" s="1"/>
  <c r="N301" i="3"/>
  <c r="R300" i="3"/>
  <c r="N300" i="3"/>
  <c r="R299" i="3"/>
  <c r="S299" i="3" s="1"/>
  <c r="N299" i="3"/>
  <c r="E299" i="3" s="1"/>
  <c r="G299" i="3"/>
  <c r="S298" i="3"/>
  <c r="R298" i="3"/>
  <c r="E298" i="3" s="1"/>
  <c r="G298" i="3" s="1"/>
  <c r="N298" i="3"/>
  <c r="R297" i="3"/>
  <c r="N297" i="3"/>
  <c r="R296" i="3"/>
  <c r="N296" i="3"/>
  <c r="S296" i="3" s="1"/>
  <c r="S295" i="3"/>
  <c r="R295" i="3"/>
  <c r="N295" i="3"/>
  <c r="E295" i="3"/>
  <c r="G295" i="3" s="1"/>
  <c r="R294" i="3"/>
  <c r="N294" i="3"/>
  <c r="S294" i="3" s="1"/>
  <c r="E294" i="3"/>
  <c r="G294" i="3" s="1"/>
  <c r="R293" i="3"/>
  <c r="S293" i="3" s="1"/>
  <c r="N293" i="3"/>
  <c r="R292" i="3"/>
  <c r="N292" i="3"/>
  <c r="S292" i="3" s="1"/>
  <c r="E292" i="3"/>
  <c r="G292" i="3" s="1"/>
  <c r="R291" i="3"/>
  <c r="E291" i="3" s="1"/>
  <c r="N291" i="3"/>
  <c r="G291" i="3"/>
  <c r="R290" i="3"/>
  <c r="N290" i="3"/>
  <c r="E290" i="3" s="1"/>
  <c r="G290" i="3" s="1"/>
  <c r="R289" i="3"/>
  <c r="E289" i="3" s="1"/>
  <c r="G289" i="3" s="1"/>
  <c r="N289" i="3"/>
  <c r="S289" i="3" s="1"/>
  <c r="R288" i="3"/>
  <c r="E288" i="3" s="1"/>
  <c r="G288" i="3" s="1"/>
  <c r="N288" i="3"/>
  <c r="R287" i="3"/>
  <c r="S287" i="3" s="1"/>
  <c r="N287" i="3"/>
  <c r="R286" i="3"/>
  <c r="E286" i="3" s="1"/>
  <c r="G286" i="3" s="1"/>
  <c r="N286" i="3"/>
  <c r="S285" i="3"/>
  <c r="R285" i="3"/>
  <c r="E285" i="3" s="1"/>
  <c r="N285" i="3"/>
  <c r="G285" i="3"/>
  <c r="R284" i="3"/>
  <c r="N284" i="3"/>
  <c r="R283" i="3"/>
  <c r="E283" i="3" s="1"/>
  <c r="G283" i="3" s="1"/>
  <c r="N283" i="3"/>
  <c r="S282" i="3"/>
  <c r="R282" i="3"/>
  <c r="N282" i="3"/>
  <c r="E282" i="3"/>
  <c r="G282" i="3" s="1"/>
  <c r="R281" i="3"/>
  <c r="S281" i="3" s="1"/>
  <c r="N281" i="3"/>
  <c r="S280" i="3"/>
  <c r="R280" i="3"/>
  <c r="N280" i="3"/>
  <c r="E280" i="3" s="1"/>
  <c r="G280" i="3" s="1"/>
  <c r="R279" i="3"/>
  <c r="N279" i="3"/>
  <c r="E279" i="3" s="1"/>
  <c r="G279" i="3" s="1"/>
  <c r="R278" i="3"/>
  <c r="N278" i="3"/>
  <c r="E278" i="3" s="1"/>
  <c r="G278" i="3" s="1"/>
  <c r="S277" i="3"/>
  <c r="R277" i="3"/>
  <c r="N277" i="3"/>
  <c r="G277" i="3"/>
  <c r="E277" i="3"/>
  <c r="S276" i="3"/>
  <c r="R276" i="3"/>
  <c r="N276" i="3"/>
  <c r="E276" i="3" s="1"/>
  <c r="G276" i="3" s="1"/>
  <c r="R275" i="3"/>
  <c r="E275" i="3" s="1"/>
  <c r="G275" i="3" s="1"/>
  <c r="N275" i="3"/>
  <c r="R274" i="3"/>
  <c r="E274" i="3" s="1"/>
  <c r="G274" i="3" s="1"/>
  <c r="N274" i="3"/>
  <c r="R273" i="3"/>
  <c r="S273" i="3" s="1"/>
  <c r="N273" i="3"/>
  <c r="G273" i="3"/>
  <c r="E273" i="3"/>
  <c r="R272" i="3"/>
  <c r="N272" i="3"/>
  <c r="R271" i="3"/>
  <c r="N271" i="3"/>
  <c r="E271" i="3" s="1"/>
  <c r="G271" i="3"/>
  <c r="S270" i="3"/>
  <c r="R270" i="3"/>
  <c r="N270" i="3"/>
  <c r="E270" i="3"/>
  <c r="G270" i="3" s="1"/>
  <c r="S269" i="3"/>
  <c r="R269" i="3"/>
  <c r="E269" i="3" s="1"/>
  <c r="N269" i="3"/>
  <c r="G269" i="3"/>
  <c r="R268" i="3"/>
  <c r="N268" i="3"/>
  <c r="E268" i="3" s="1"/>
  <c r="G268" i="3" s="1"/>
  <c r="R267" i="3"/>
  <c r="N267" i="3"/>
  <c r="S266" i="3"/>
  <c r="R266" i="3"/>
  <c r="N266" i="3"/>
  <c r="E266" i="3"/>
  <c r="G266" i="3" s="1"/>
  <c r="R265" i="3"/>
  <c r="N265" i="3"/>
  <c r="S265" i="3" s="1"/>
  <c r="E265" i="3"/>
  <c r="G265" i="3" s="1"/>
  <c r="R264" i="3"/>
  <c r="N264" i="3"/>
  <c r="S264" i="3" s="1"/>
  <c r="E264" i="3"/>
  <c r="G264" i="3" s="1"/>
  <c r="R263" i="3"/>
  <c r="S263" i="3" s="1"/>
  <c r="N263" i="3"/>
  <c r="R262" i="3"/>
  <c r="N262" i="3"/>
  <c r="S262" i="3" s="1"/>
  <c r="R261" i="3"/>
  <c r="E261" i="3" s="1"/>
  <c r="G261" i="3" s="1"/>
  <c r="N261" i="3"/>
  <c r="R260" i="3"/>
  <c r="N260" i="3"/>
  <c r="E260" i="3" s="1"/>
  <c r="G260" i="3"/>
  <c r="R259" i="3"/>
  <c r="N259" i="3"/>
  <c r="E259" i="3"/>
  <c r="G259" i="3" s="1"/>
  <c r="S258" i="3"/>
  <c r="R258" i="3"/>
  <c r="N258" i="3"/>
  <c r="E258" i="3"/>
  <c r="G258" i="3" s="1"/>
  <c r="R257" i="3"/>
  <c r="S257" i="3" s="1"/>
  <c r="N257" i="3"/>
  <c r="R256" i="3"/>
  <c r="N256" i="3"/>
  <c r="E256" i="3" s="1"/>
  <c r="G256" i="3" s="1"/>
  <c r="S255" i="3"/>
  <c r="R255" i="3"/>
  <c r="N255" i="3"/>
  <c r="E255" i="3" s="1"/>
  <c r="G255" i="3" s="1"/>
  <c r="S254" i="3"/>
  <c r="R254" i="3"/>
  <c r="N254" i="3"/>
  <c r="E254" i="3" s="1"/>
  <c r="G254" i="3" s="1"/>
  <c r="S253" i="3"/>
  <c r="R253" i="3"/>
  <c r="N253" i="3"/>
  <c r="G253" i="3"/>
  <c r="E253" i="3"/>
  <c r="R252" i="3"/>
  <c r="N252" i="3"/>
  <c r="S252" i="3" s="1"/>
  <c r="S251" i="3"/>
  <c r="R251" i="3"/>
  <c r="N251" i="3"/>
  <c r="E251" i="3"/>
  <c r="G251" i="3" s="1"/>
  <c r="R250" i="3"/>
  <c r="N250" i="3"/>
  <c r="S249" i="3"/>
  <c r="R249" i="3"/>
  <c r="N249" i="3"/>
  <c r="E249" i="3" s="1"/>
  <c r="G249" i="3" s="1"/>
  <c r="R248" i="3"/>
  <c r="E248" i="3" s="1"/>
  <c r="G248" i="3" s="1"/>
  <c r="N248" i="3"/>
  <c r="R247" i="3"/>
  <c r="S247" i="3" s="1"/>
  <c r="N247" i="3"/>
  <c r="R246" i="3"/>
  <c r="E246" i="3" s="1"/>
  <c r="G246" i="3" s="1"/>
  <c r="N246" i="3"/>
  <c r="R245" i="3"/>
  <c r="N245" i="3"/>
  <c r="S245" i="3" s="1"/>
  <c r="S244" i="3"/>
  <c r="R244" i="3"/>
  <c r="N244" i="3"/>
  <c r="E244" i="3" s="1"/>
  <c r="G244" i="3" s="1"/>
  <c r="R243" i="3"/>
  <c r="E243" i="3" s="1"/>
  <c r="G243" i="3" s="1"/>
  <c r="N243" i="3"/>
  <c r="R242" i="3"/>
  <c r="S242" i="3" s="1"/>
  <c r="N242" i="3"/>
  <c r="R241" i="3"/>
  <c r="N241" i="3"/>
  <c r="S241" i="3" s="1"/>
  <c r="R240" i="3"/>
  <c r="N240" i="3"/>
  <c r="S240" i="3" s="1"/>
  <c r="S239" i="3"/>
  <c r="R239" i="3"/>
  <c r="N239" i="3"/>
  <c r="E239" i="3"/>
  <c r="G239" i="3" s="1"/>
  <c r="R238" i="3"/>
  <c r="N238" i="3"/>
  <c r="S238" i="3" s="1"/>
  <c r="R237" i="3"/>
  <c r="S237" i="3" s="1"/>
  <c r="N237" i="3"/>
  <c r="E237" i="3" s="1"/>
  <c r="G237" i="3"/>
  <c r="R236" i="3"/>
  <c r="N236" i="3"/>
  <c r="S236" i="3" s="1"/>
  <c r="S235" i="3"/>
  <c r="R235" i="3"/>
  <c r="N235" i="3"/>
  <c r="E235" i="3"/>
  <c r="G235" i="3" s="1"/>
  <c r="R234" i="3"/>
  <c r="S234" i="3" s="1"/>
  <c r="N234" i="3"/>
  <c r="E234" i="3"/>
  <c r="G234" i="3" s="1"/>
  <c r="R233" i="3"/>
  <c r="N233" i="3"/>
  <c r="S233" i="3" s="1"/>
  <c r="R232" i="3"/>
  <c r="S232" i="3" s="1"/>
  <c r="N232" i="3"/>
  <c r="R231" i="3"/>
  <c r="N231" i="3"/>
  <c r="E231" i="3"/>
  <c r="G231" i="3" s="1"/>
  <c r="S230" i="3"/>
  <c r="R230" i="3"/>
  <c r="N230" i="3"/>
  <c r="E230" i="3"/>
  <c r="G230" i="3" s="1"/>
  <c r="S229" i="3"/>
  <c r="R229" i="3"/>
  <c r="N229" i="3"/>
  <c r="E229" i="3"/>
  <c r="G229" i="3" s="1"/>
  <c r="R228" i="3"/>
  <c r="N228" i="3"/>
  <c r="S228" i="3" s="1"/>
  <c r="E228" i="3"/>
  <c r="G228" i="3" s="1"/>
  <c r="R227" i="3"/>
  <c r="S227" i="3" s="1"/>
  <c r="N227" i="3"/>
  <c r="E227" i="3"/>
  <c r="G227" i="3" s="1"/>
  <c r="R226" i="3"/>
  <c r="N226" i="3"/>
  <c r="S226" i="3" s="1"/>
  <c r="S225" i="3"/>
  <c r="R225" i="3"/>
  <c r="N225" i="3"/>
  <c r="E225" i="3"/>
  <c r="G225" i="3" s="1"/>
  <c r="R224" i="3"/>
  <c r="N224" i="3"/>
  <c r="S224" i="3" s="1"/>
  <c r="E224" i="3"/>
  <c r="G224" i="3" s="1"/>
  <c r="S223" i="3"/>
  <c r="R223" i="3"/>
  <c r="N223" i="3"/>
  <c r="E223" i="3" s="1"/>
  <c r="G223" i="3" s="1"/>
  <c r="S222" i="3"/>
  <c r="R222" i="3"/>
  <c r="N222" i="3"/>
  <c r="E222" i="3"/>
  <c r="G222" i="3" s="1"/>
  <c r="R221" i="3"/>
  <c r="N221" i="3"/>
  <c r="S221" i="3" s="1"/>
  <c r="S220" i="3"/>
  <c r="R220" i="3"/>
  <c r="N220" i="3"/>
  <c r="E220" i="3" s="1"/>
  <c r="G220" i="3" s="1"/>
  <c r="R219" i="3"/>
  <c r="N219" i="3"/>
  <c r="S219" i="3" s="1"/>
  <c r="R218" i="3"/>
  <c r="N218" i="3"/>
  <c r="E218" i="3" s="1"/>
  <c r="G218" i="3" s="1"/>
  <c r="S217" i="3"/>
  <c r="R217" i="3"/>
  <c r="N217" i="3"/>
  <c r="E217" i="3"/>
  <c r="G217" i="3" s="1"/>
  <c r="R216" i="3"/>
  <c r="N216" i="3"/>
  <c r="S216" i="3" s="1"/>
  <c r="R215" i="3"/>
  <c r="N215" i="3"/>
  <c r="E215" i="3" s="1"/>
  <c r="G215" i="3" s="1"/>
  <c r="R214" i="3"/>
  <c r="N214" i="3"/>
  <c r="S214" i="3" s="1"/>
  <c r="S213" i="3"/>
  <c r="R213" i="3"/>
  <c r="N213" i="3"/>
  <c r="E213" i="3" s="1"/>
  <c r="G213" i="3" s="1"/>
  <c r="R212" i="3"/>
  <c r="N212" i="3"/>
  <c r="S211" i="3"/>
  <c r="R211" i="3"/>
  <c r="N211" i="3"/>
  <c r="E211" i="3" s="1"/>
  <c r="G211" i="3" s="1"/>
  <c r="S210" i="3"/>
  <c r="R210" i="3"/>
  <c r="E210" i="3" s="1"/>
  <c r="N210" i="3"/>
  <c r="G210" i="3"/>
  <c r="R209" i="3"/>
  <c r="N209" i="3"/>
  <c r="S209" i="3" s="1"/>
  <c r="E209" i="3"/>
  <c r="G209" i="3" s="1"/>
  <c r="R208" i="3"/>
  <c r="N208" i="3"/>
  <c r="E208" i="3" s="1"/>
  <c r="G208" i="3" s="1"/>
  <c r="R207" i="3"/>
  <c r="N207" i="3"/>
  <c r="S206" i="3"/>
  <c r="R206" i="3"/>
  <c r="N206" i="3"/>
  <c r="E206" i="3"/>
  <c r="G206" i="3" s="1"/>
  <c r="S205" i="3"/>
  <c r="R205" i="3"/>
  <c r="N205" i="3"/>
  <c r="G205" i="3"/>
  <c r="E205" i="3"/>
  <c r="R204" i="3"/>
  <c r="N204" i="3"/>
  <c r="S204" i="3" s="1"/>
  <c r="R203" i="3"/>
  <c r="N203" i="3"/>
  <c r="E203" i="3" s="1"/>
  <c r="G203" i="3" s="1"/>
  <c r="R202" i="3"/>
  <c r="N202" i="3"/>
  <c r="S202" i="3" s="1"/>
  <c r="S201" i="3"/>
  <c r="R201" i="3"/>
  <c r="N201" i="3"/>
  <c r="E201" i="3" s="1"/>
  <c r="G201" i="3" s="1"/>
  <c r="R200" i="3"/>
  <c r="N200" i="3"/>
  <c r="S200" i="3" s="1"/>
  <c r="E200" i="3"/>
  <c r="G200" i="3" s="1"/>
  <c r="R199" i="3"/>
  <c r="S199" i="3" s="1"/>
  <c r="N199" i="3"/>
  <c r="E199" i="3" s="1"/>
  <c r="G199" i="3"/>
  <c r="R198" i="3"/>
  <c r="S198" i="3" s="1"/>
  <c r="N198" i="3"/>
  <c r="R197" i="3"/>
  <c r="N197" i="3"/>
  <c r="S196" i="3"/>
  <c r="R196" i="3"/>
  <c r="N196" i="3"/>
  <c r="E196" i="3" s="1"/>
  <c r="G196" i="3"/>
  <c r="R195" i="3"/>
  <c r="E195" i="3" s="1"/>
  <c r="G195" i="3" s="1"/>
  <c r="N195" i="3"/>
  <c r="S195" i="3" s="1"/>
  <c r="R194" i="3"/>
  <c r="S194" i="3" s="1"/>
  <c r="N194" i="3"/>
  <c r="S193" i="3"/>
  <c r="R193" i="3"/>
  <c r="N193" i="3"/>
  <c r="E193" i="3"/>
  <c r="G193" i="3" s="1"/>
  <c r="R192" i="3"/>
  <c r="N192" i="3"/>
  <c r="S192" i="3" s="1"/>
  <c r="S191" i="3"/>
  <c r="R191" i="3"/>
  <c r="N191" i="3"/>
  <c r="E191" i="3" s="1"/>
  <c r="G191" i="3" s="1"/>
  <c r="R190" i="3"/>
  <c r="E190" i="3" s="1"/>
  <c r="G190" i="3" s="1"/>
  <c r="N190" i="3"/>
  <c r="R189" i="3"/>
  <c r="S189" i="3" s="1"/>
  <c r="N189" i="3"/>
  <c r="R188" i="3"/>
  <c r="N188" i="3"/>
  <c r="S188" i="3" s="1"/>
  <c r="R187" i="3"/>
  <c r="N187" i="3"/>
  <c r="S187" i="3" s="1"/>
  <c r="S186" i="3"/>
  <c r="R186" i="3"/>
  <c r="N186" i="3"/>
  <c r="G186" i="3"/>
  <c r="E186" i="3"/>
  <c r="R185" i="3"/>
  <c r="E185" i="3" s="1"/>
  <c r="G185" i="3" s="1"/>
  <c r="N185" i="3"/>
  <c r="S184" i="3"/>
  <c r="R184" i="3"/>
  <c r="N184" i="3"/>
  <c r="E184" i="3"/>
  <c r="G184" i="3" s="1"/>
  <c r="S183" i="3"/>
  <c r="R183" i="3"/>
  <c r="N183" i="3"/>
  <c r="E183" i="3" s="1"/>
  <c r="G183" i="3" s="1"/>
  <c r="S182" i="3"/>
  <c r="R182" i="3"/>
  <c r="N182" i="3"/>
  <c r="E182" i="3" s="1"/>
  <c r="G182" i="3" s="1"/>
  <c r="R181" i="3"/>
  <c r="N181" i="3"/>
  <c r="S181" i="3" s="1"/>
  <c r="S180" i="3"/>
  <c r="R180" i="3"/>
  <c r="N180" i="3"/>
  <c r="E180" i="3" s="1"/>
  <c r="G180" i="3" s="1"/>
  <c r="R179" i="3"/>
  <c r="S179" i="3" s="1"/>
  <c r="N179" i="3"/>
  <c r="R178" i="3"/>
  <c r="E178" i="3" s="1"/>
  <c r="G178" i="3" s="1"/>
  <c r="N178" i="3"/>
  <c r="R177" i="3"/>
  <c r="S177" i="3" s="1"/>
  <c r="N177" i="3"/>
  <c r="R176" i="3"/>
  <c r="N176" i="3"/>
  <c r="S176" i="3" s="1"/>
  <c r="R175" i="3"/>
  <c r="N175" i="3"/>
  <c r="S175" i="3" s="1"/>
  <c r="S174" i="3"/>
  <c r="R174" i="3"/>
  <c r="N174" i="3"/>
  <c r="G174" i="3"/>
  <c r="E174" i="3"/>
  <c r="R173" i="3"/>
  <c r="E173" i="3" s="1"/>
  <c r="G173" i="3" s="1"/>
  <c r="N173" i="3"/>
  <c r="S172" i="3"/>
  <c r="R172" i="3"/>
  <c r="N172" i="3"/>
  <c r="E172" i="3"/>
  <c r="G172" i="3" s="1"/>
  <c r="S171" i="3"/>
  <c r="R171" i="3"/>
  <c r="N171" i="3"/>
  <c r="E171" i="3" s="1"/>
  <c r="G171" i="3" s="1"/>
  <c r="S170" i="3"/>
  <c r="R170" i="3"/>
  <c r="N170" i="3"/>
  <c r="E170" i="3" s="1"/>
  <c r="G170" i="3" s="1"/>
  <c r="R169" i="3"/>
  <c r="N169" i="3"/>
  <c r="S169" i="3" s="1"/>
  <c r="S168" i="3"/>
  <c r="R168" i="3"/>
  <c r="N168" i="3"/>
  <c r="E168" i="3" s="1"/>
  <c r="G168" i="3" s="1"/>
  <c r="R167" i="3"/>
  <c r="S167" i="3" s="1"/>
  <c r="N167" i="3"/>
  <c r="R166" i="3"/>
  <c r="E166" i="3" s="1"/>
  <c r="G166" i="3" s="1"/>
  <c r="N166" i="3"/>
  <c r="R165" i="3"/>
  <c r="S165" i="3" s="1"/>
  <c r="N165" i="3"/>
  <c r="R164" i="3"/>
  <c r="N164" i="3"/>
  <c r="S164" i="3" s="1"/>
  <c r="R163" i="3"/>
  <c r="N163" i="3"/>
  <c r="S163" i="3" s="1"/>
  <c r="S162" i="3"/>
  <c r="R162" i="3"/>
  <c r="N162" i="3"/>
  <c r="G162" i="3"/>
  <c r="E162" i="3"/>
  <c r="R161" i="3"/>
  <c r="E161" i="3" s="1"/>
  <c r="G161" i="3" s="1"/>
  <c r="N161" i="3"/>
  <c r="S160" i="3"/>
  <c r="R160" i="3"/>
  <c r="N160" i="3"/>
  <c r="E160" i="3"/>
  <c r="G160" i="3" s="1"/>
  <c r="S159" i="3"/>
  <c r="R159" i="3"/>
  <c r="N159" i="3"/>
  <c r="E159" i="3" s="1"/>
  <c r="G159" i="3" s="1"/>
  <c r="S158" i="3"/>
  <c r="R158" i="3"/>
  <c r="N158" i="3"/>
  <c r="E158" i="3" s="1"/>
  <c r="G158" i="3" s="1"/>
  <c r="R157" i="3"/>
  <c r="N157" i="3"/>
  <c r="S157" i="3" s="1"/>
  <c r="S156" i="3"/>
  <c r="R156" i="3"/>
  <c r="N156" i="3"/>
  <c r="E156" i="3" s="1"/>
  <c r="G156" i="3" s="1"/>
  <c r="R155" i="3"/>
  <c r="S155" i="3" s="1"/>
  <c r="N155" i="3"/>
  <c r="R154" i="3"/>
  <c r="E154" i="3" s="1"/>
  <c r="G154" i="3" s="1"/>
  <c r="N154" i="3"/>
  <c r="R153" i="3"/>
  <c r="S153" i="3" s="1"/>
  <c r="N153" i="3"/>
  <c r="R152" i="3"/>
  <c r="N152" i="3"/>
  <c r="S152" i="3" s="1"/>
  <c r="R151" i="3"/>
  <c r="N151" i="3"/>
  <c r="S151" i="3" s="1"/>
  <c r="S150" i="3"/>
  <c r="R150" i="3"/>
  <c r="N150" i="3"/>
  <c r="G150" i="3"/>
  <c r="E150" i="3"/>
  <c r="R149" i="3"/>
  <c r="E149" i="3" s="1"/>
  <c r="G149" i="3" s="1"/>
  <c r="N149" i="3"/>
  <c r="S148" i="3"/>
  <c r="R148" i="3"/>
  <c r="N148" i="3"/>
  <c r="E148" i="3"/>
  <c r="G148" i="3" s="1"/>
  <c r="S147" i="3"/>
  <c r="R147" i="3"/>
  <c r="N147" i="3"/>
  <c r="E147" i="3" s="1"/>
  <c r="G147" i="3" s="1"/>
  <c r="S146" i="3"/>
  <c r="R146" i="3"/>
  <c r="N146" i="3"/>
  <c r="E146" i="3" s="1"/>
  <c r="G146" i="3" s="1"/>
  <c r="R145" i="3"/>
  <c r="N145" i="3"/>
  <c r="S145" i="3" s="1"/>
  <c r="S144" i="3"/>
  <c r="R144" i="3"/>
  <c r="N144" i="3"/>
  <c r="E144" i="3" s="1"/>
  <c r="G144" i="3" s="1"/>
  <c r="R143" i="3"/>
  <c r="S143" i="3" s="1"/>
  <c r="N143" i="3"/>
  <c r="R142" i="3"/>
  <c r="E142" i="3" s="1"/>
  <c r="G142" i="3" s="1"/>
  <c r="N142" i="3"/>
  <c r="R141" i="3"/>
  <c r="S141" i="3" s="1"/>
  <c r="N141" i="3"/>
  <c r="R140" i="3"/>
  <c r="N140" i="3"/>
  <c r="S140" i="3" s="1"/>
  <c r="R139" i="3"/>
  <c r="N139" i="3"/>
  <c r="S139" i="3" s="1"/>
  <c r="S138" i="3"/>
  <c r="R138" i="3"/>
  <c r="N138" i="3"/>
  <c r="G138" i="3"/>
  <c r="E138" i="3"/>
  <c r="R137" i="3"/>
  <c r="S137" i="3" s="1"/>
  <c r="N137" i="3"/>
  <c r="E137" i="3"/>
  <c r="G137" i="3" s="1"/>
  <c r="S136" i="3"/>
  <c r="R136" i="3"/>
  <c r="N136" i="3"/>
  <c r="E136" i="3"/>
  <c r="G136" i="3" s="1"/>
  <c r="R135" i="3"/>
  <c r="N135" i="3"/>
  <c r="S134" i="3"/>
  <c r="R134" i="3"/>
  <c r="N134" i="3"/>
  <c r="E134" i="3"/>
  <c r="G134" i="3" s="1"/>
  <c r="R133" i="3"/>
  <c r="E133" i="3" s="1"/>
  <c r="G133" i="3" s="1"/>
  <c r="N133" i="3"/>
  <c r="R132" i="3"/>
  <c r="N132" i="3"/>
  <c r="S132" i="3" s="1"/>
  <c r="E132" i="3"/>
  <c r="G132" i="3" s="1"/>
  <c r="R131" i="3"/>
  <c r="S131" i="3" s="1"/>
  <c r="N131" i="3"/>
  <c r="E131" i="3"/>
  <c r="G131" i="3" s="1"/>
  <c r="R130" i="3"/>
  <c r="N130" i="3"/>
  <c r="S130" i="3" s="1"/>
  <c r="S129" i="3"/>
  <c r="R129" i="3"/>
  <c r="N129" i="3"/>
  <c r="E129" i="3" s="1"/>
  <c r="G129" i="3"/>
  <c r="R128" i="3"/>
  <c r="N128" i="3"/>
  <c r="E128" i="3" s="1"/>
  <c r="G128" i="3" s="1"/>
  <c r="R127" i="3"/>
  <c r="N127" i="3"/>
  <c r="S126" i="3"/>
  <c r="R126" i="3"/>
  <c r="N126" i="3"/>
  <c r="E126" i="3" s="1"/>
  <c r="G126" i="3" s="1"/>
  <c r="R125" i="3"/>
  <c r="E125" i="3" s="1"/>
  <c r="G125" i="3" s="1"/>
  <c r="N125" i="3"/>
  <c r="S124" i="3"/>
  <c r="R124" i="3"/>
  <c r="N124" i="3"/>
  <c r="E124" i="3" s="1"/>
  <c r="G124" i="3" s="1"/>
  <c r="R123" i="3"/>
  <c r="S123" i="3" s="1"/>
  <c r="N123" i="3"/>
  <c r="R122" i="3"/>
  <c r="E122" i="3" s="1"/>
  <c r="G122" i="3" s="1"/>
  <c r="N122" i="3"/>
  <c r="R121" i="3"/>
  <c r="E121" i="3" s="1"/>
  <c r="G121" i="3" s="1"/>
  <c r="N121" i="3"/>
  <c r="S120" i="3"/>
  <c r="R120" i="3"/>
  <c r="N120" i="3"/>
  <c r="E120" i="3"/>
  <c r="G120" i="3" s="1"/>
  <c r="R119" i="3"/>
  <c r="S119" i="3" s="1"/>
  <c r="N119" i="3"/>
  <c r="R118" i="3"/>
  <c r="E118" i="3" s="1"/>
  <c r="G118" i="3" s="1"/>
  <c r="N118" i="3"/>
  <c r="S118" i="3" s="1"/>
  <c r="S117" i="3"/>
  <c r="R117" i="3"/>
  <c r="N117" i="3"/>
  <c r="S116" i="3"/>
  <c r="R116" i="3"/>
  <c r="N116" i="3"/>
  <c r="E116" i="3" s="1"/>
  <c r="G116" i="3" s="1"/>
  <c r="R115" i="3"/>
  <c r="N115" i="3"/>
  <c r="S114" i="3"/>
  <c r="R114" i="3"/>
  <c r="N114" i="3"/>
  <c r="E114" i="3"/>
  <c r="G114" i="3" s="1"/>
  <c r="R113" i="3"/>
  <c r="S113" i="3" s="1"/>
  <c r="N113" i="3"/>
  <c r="E113" i="3"/>
  <c r="G113" i="3" s="1"/>
  <c r="R112" i="3"/>
  <c r="N112" i="3"/>
  <c r="S112" i="3" s="1"/>
  <c r="R111" i="3"/>
  <c r="N111" i="3"/>
  <c r="E111" i="3" s="1"/>
  <c r="G111" i="3" s="1"/>
  <c r="R110" i="3"/>
  <c r="S110" i="3" s="1"/>
  <c r="N110" i="3"/>
  <c r="R109" i="3"/>
  <c r="N109" i="3"/>
  <c r="S109" i="3" s="1"/>
  <c r="R108" i="3"/>
  <c r="N108" i="3"/>
  <c r="E108" i="3" s="1"/>
  <c r="G108" i="3" s="1"/>
  <c r="S107" i="3"/>
  <c r="R107" i="3"/>
  <c r="N107" i="3"/>
  <c r="E107" i="3"/>
  <c r="G107" i="3" s="1"/>
  <c r="S106" i="3"/>
  <c r="R106" i="3"/>
  <c r="N106" i="3"/>
  <c r="E106" i="3"/>
  <c r="G106" i="3" s="1"/>
  <c r="S105" i="3"/>
  <c r="R105" i="3"/>
  <c r="N105" i="3"/>
  <c r="E105" i="3" s="1"/>
  <c r="G105" i="3"/>
  <c r="R104" i="3"/>
  <c r="E104" i="3" s="1"/>
  <c r="G104" i="3" s="1"/>
  <c r="N104" i="3"/>
  <c r="S104" i="3" s="1"/>
  <c r="R103" i="3"/>
  <c r="N103" i="3"/>
  <c r="S103" i="3" s="1"/>
  <c r="E103" i="3"/>
  <c r="G103" i="3" s="1"/>
  <c r="R102" i="3"/>
  <c r="N102" i="3"/>
  <c r="S102" i="3" s="1"/>
  <c r="R101" i="3"/>
  <c r="S101" i="3" s="1"/>
  <c r="N101" i="3"/>
  <c r="R100" i="3"/>
  <c r="E100" i="3" s="1"/>
  <c r="G100" i="3" s="1"/>
  <c r="N100" i="3"/>
  <c r="S99" i="3"/>
  <c r="R99" i="3"/>
  <c r="N99" i="3"/>
  <c r="E99" i="3" s="1"/>
  <c r="G99" i="3" s="1"/>
  <c r="R98" i="3"/>
  <c r="S98" i="3" s="1"/>
  <c r="N98" i="3"/>
  <c r="E98" i="3"/>
  <c r="G98" i="3" s="1"/>
  <c r="R97" i="3"/>
  <c r="E97" i="3" s="1"/>
  <c r="G97" i="3" s="1"/>
  <c r="N97" i="3"/>
  <c r="R96" i="3"/>
  <c r="N96" i="3"/>
  <c r="S96" i="3" s="1"/>
  <c r="E96" i="3"/>
  <c r="G96" i="3" s="1"/>
  <c r="R95" i="3"/>
  <c r="S95" i="3" s="1"/>
  <c r="N95" i="3"/>
  <c r="G95" i="3"/>
  <c r="E95" i="3"/>
  <c r="R94" i="3"/>
  <c r="S94" i="3" s="1"/>
  <c r="N94" i="3"/>
  <c r="R93" i="3"/>
  <c r="N93" i="3"/>
  <c r="E93" i="3" s="1"/>
  <c r="G93" i="3" s="1"/>
  <c r="R92" i="3"/>
  <c r="N92" i="3"/>
  <c r="E92" i="3" s="1"/>
  <c r="G92" i="3" s="1"/>
  <c r="R91" i="3"/>
  <c r="E91" i="3" s="1"/>
  <c r="G91" i="3" s="1"/>
  <c r="N91" i="3"/>
  <c r="S90" i="3"/>
  <c r="R90" i="3"/>
  <c r="N90" i="3"/>
  <c r="E90" i="3"/>
  <c r="G90" i="3" s="1"/>
  <c r="S89" i="3"/>
  <c r="R89" i="3"/>
  <c r="E89" i="3" s="1"/>
  <c r="G89" i="3" s="1"/>
  <c r="N89" i="3"/>
  <c r="S88" i="3"/>
  <c r="R88" i="3"/>
  <c r="N88" i="3"/>
  <c r="E88" i="3"/>
  <c r="G88" i="3" s="1"/>
  <c r="R87" i="3"/>
  <c r="N87" i="3"/>
  <c r="E87" i="3" s="1"/>
  <c r="G87" i="3"/>
  <c r="R86" i="3"/>
  <c r="N86" i="3"/>
  <c r="S86" i="3" s="1"/>
  <c r="R85" i="3"/>
  <c r="N85" i="3"/>
  <c r="S85" i="3" s="1"/>
  <c r="R84" i="3"/>
  <c r="N84" i="3"/>
  <c r="E84" i="3" s="1"/>
  <c r="G84" i="3" s="1"/>
  <c r="S83" i="3"/>
  <c r="R83" i="3"/>
  <c r="N83" i="3"/>
  <c r="E83" i="3"/>
  <c r="G83" i="3" s="1"/>
  <c r="S82" i="3"/>
  <c r="R82" i="3"/>
  <c r="N82" i="3"/>
  <c r="E82" i="3"/>
  <c r="G82" i="3" s="1"/>
  <c r="S81" i="3"/>
  <c r="R81" i="3"/>
  <c r="N81" i="3"/>
  <c r="E81" i="3" s="1"/>
  <c r="G81" i="3"/>
  <c r="R80" i="3"/>
  <c r="E80" i="3" s="1"/>
  <c r="G80" i="3" s="1"/>
  <c r="N80" i="3"/>
  <c r="S80" i="3" s="1"/>
  <c r="R79" i="3"/>
  <c r="N79" i="3"/>
  <c r="E79" i="3"/>
  <c r="G79" i="3" s="1"/>
  <c r="R78" i="3"/>
  <c r="N78" i="3"/>
  <c r="S78" i="3" s="1"/>
  <c r="R77" i="3"/>
  <c r="S77" i="3" s="1"/>
  <c r="N77" i="3"/>
  <c r="R76" i="3"/>
  <c r="E76" i="3" s="1"/>
  <c r="G76" i="3" s="1"/>
  <c r="N76" i="3"/>
  <c r="S75" i="3"/>
  <c r="R75" i="3"/>
  <c r="N75" i="3"/>
  <c r="E75" i="3" s="1"/>
  <c r="G75" i="3" s="1"/>
  <c r="R74" i="3"/>
  <c r="S74" i="3" s="1"/>
  <c r="N74" i="3"/>
  <c r="E74" i="3"/>
  <c r="G74" i="3" s="1"/>
  <c r="R73" i="3"/>
  <c r="E73" i="3" s="1"/>
  <c r="G73" i="3" s="1"/>
  <c r="N73" i="3"/>
  <c r="R72" i="3"/>
  <c r="N72" i="3"/>
  <c r="S72" i="3" s="1"/>
  <c r="E72" i="3"/>
  <c r="G72" i="3" s="1"/>
  <c r="R71" i="3"/>
  <c r="S71" i="3" s="1"/>
  <c r="N71" i="3"/>
  <c r="G71" i="3"/>
  <c r="E71" i="3"/>
  <c r="R70" i="3"/>
  <c r="S70" i="3" s="1"/>
  <c r="N70" i="3"/>
  <c r="R69" i="3"/>
  <c r="N69" i="3"/>
  <c r="E69" i="3" s="1"/>
  <c r="G69" i="3" s="1"/>
  <c r="R68" i="3"/>
  <c r="N68" i="3"/>
  <c r="E68" i="3" s="1"/>
  <c r="G68" i="3" s="1"/>
  <c r="R67" i="3"/>
  <c r="E67" i="3" s="1"/>
  <c r="G67" i="3" s="1"/>
  <c r="N67" i="3"/>
  <c r="S66" i="3"/>
  <c r="R66" i="3"/>
  <c r="N66" i="3"/>
  <c r="E66" i="3"/>
  <c r="G66" i="3" s="1"/>
  <c r="S65" i="3"/>
  <c r="R65" i="3"/>
  <c r="E65" i="3" s="1"/>
  <c r="G65" i="3" s="1"/>
  <c r="N65" i="3"/>
  <c r="S64" i="3"/>
  <c r="R64" i="3"/>
  <c r="N64" i="3"/>
  <c r="E64" i="3"/>
  <c r="G64" i="3" s="1"/>
  <c r="R63" i="3"/>
  <c r="N63" i="3"/>
  <c r="E63" i="3" s="1"/>
  <c r="G63" i="3"/>
  <c r="R62" i="3"/>
  <c r="N62" i="3"/>
  <c r="S62" i="3" s="1"/>
  <c r="R61" i="3"/>
  <c r="N61" i="3"/>
  <c r="S61" i="3" s="1"/>
  <c r="R60" i="3"/>
  <c r="N60" i="3"/>
  <c r="E60" i="3" s="1"/>
  <c r="G60" i="3" s="1"/>
  <c r="S59" i="3"/>
  <c r="R59" i="3"/>
  <c r="N59" i="3"/>
  <c r="E59" i="3"/>
  <c r="G59" i="3" s="1"/>
  <c r="S58" i="3"/>
  <c r="R58" i="3"/>
  <c r="N58" i="3"/>
  <c r="E58" i="3"/>
  <c r="G58" i="3" s="1"/>
  <c r="S57" i="3"/>
  <c r="R57" i="3"/>
  <c r="N57" i="3"/>
  <c r="E57" i="3" s="1"/>
  <c r="G57" i="3"/>
  <c r="R56" i="3"/>
  <c r="E56" i="3" s="1"/>
  <c r="G56" i="3" s="1"/>
  <c r="N56" i="3"/>
  <c r="S56" i="3" s="1"/>
  <c r="R55" i="3"/>
  <c r="N55" i="3"/>
  <c r="E55" i="3"/>
  <c r="G55" i="3" s="1"/>
  <c r="R54" i="3"/>
  <c r="N54" i="3"/>
  <c r="S54" i="3" s="1"/>
  <c r="R53" i="3"/>
  <c r="S53" i="3" s="1"/>
  <c r="N53" i="3"/>
  <c r="R52" i="3"/>
  <c r="E52" i="3" s="1"/>
  <c r="G52" i="3" s="1"/>
  <c r="N52" i="3"/>
  <c r="S51" i="3"/>
  <c r="R51" i="3"/>
  <c r="N51" i="3"/>
  <c r="E51" i="3" s="1"/>
  <c r="G51" i="3" s="1"/>
  <c r="R50" i="3"/>
  <c r="S50" i="3" s="1"/>
  <c r="N50" i="3"/>
  <c r="E50" i="3"/>
  <c r="G50" i="3" s="1"/>
  <c r="R49" i="3"/>
  <c r="E49" i="3" s="1"/>
  <c r="G49" i="3" s="1"/>
  <c r="N49" i="3"/>
  <c r="R48" i="3"/>
  <c r="N48" i="3"/>
  <c r="S48" i="3" s="1"/>
  <c r="E48" i="3"/>
  <c r="G48" i="3" s="1"/>
  <c r="R47" i="3"/>
  <c r="S47" i="3" s="1"/>
  <c r="N47" i="3"/>
  <c r="G47" i="3"/>
  <c r="E47" i="3"/>
  <c r="R46" i="3"/>
  <c r="S46" i="3" s="1"/>
  <c r="N46" i="3"/>
  <c r="R45" i="3"/>
  <c r="N45" i="3"/>
  <c r="E45" i="3" s="1"/>
  <c r="G45" i="3" s="1"/>
  <c r="R44" i="3"/>
  <c r="N44" i="3"/>
  <c r="E44" i="3" s="1"/>
  <c r="G44" i="3" s="1"/>
  <c r="R43" i="3"/>
  <c r="E43" i="3" s="1"/>
  <c r="G43" i="3" s="1"/>
  <c r="N43" i="3"/>
  <c r="R42" i="3"/>
  <c r="S42" i="3" s="1"/>
  <c r="N42" i="3"/>
  <c r="E42" i="3"/>
  <c r="G42" i="3" s="1"/>
  <c r="S41" i="3"/>
  <c r="R41" i="3"/>
  <c r="N41" i="3"/>
  <c r="E41" i="3" s="1"/>
  <c r="G41" i="3" s="1"/>
  <c r="S40" i="3"/>
  <c r="R40" i="3"/>
  <c r="N40" i="3"/>
  <c r="E40" i="3" s="1"/>
  <c r="G40" i="3" s="1"/>
  <c r="R39" i="3"/>
  <c r="N39" i="3"/>
  <c r="E39" i="3" s="1"/>
  <c r="G39" i="3" s="1"/>
  <c r="S38" i="3"/>
  <c r="R38" i="3"/>
  <c r="N38" i="3"/>
  <c r="E38" i="3" s="1"/>
  <c r="G38" i="3" s="1"/>
  <c r="S37" i="3"/>
  <c r="R37" i="3"/>
  <c r="N37" i="3"/>
  <c r="E37" i="3"/>
  <c r="G37" i="3" s="1"/>
  <c r="R36" i="3"/>
  <c r="N36" i="3"/>
  <c r="S36" i="3" s="1"/>
  <c r="R35" i="3"/>
  <c r="N35" i="3"/>
  <c r="S35" i="3" s="1"/>
  <c r="R34" i="3"/>
  <c r="E34" i="3" s="1"/>
  <c r="G34" i="3" s="1"/>
  <c r="N34" i="3"/>
  <c r="R33" i="3"/>
  <c r="E33" i="3" s="1"/>
  <c r="G33" i="3" s="1"/>
  <c r="N33" i="3"/>
  <c r="S33" i="3" s="1"/>
  <c r="R32" i="3"/>
  <c r="N32" i="3"/>
  <c r="E32" i="3" s="1"/>
  <c r="G32" i="3" s="1"/>
  <c r="R31" i="3"/>
  <c r="S31" i="3" s="1"/>
  <c r="N31" i="3"/>
  <c r="R30" i="3"/>
  <c r="S30" i="3" s="1"/>
  <c r="N30" i="3"/>
  <c r="E30" i="3"/>
  <c r="G30" i="3" s="1"/>
  <c r="S29" i="3"/>
  <c r="R29" i="3"/>
  <c r="N29" i="3"/>
  <c r="E29" i="3" s="1"/>
  <c r="G29" i="3" s="1"/>
  <c r="S28" i="3"/>
  <c r="R28" i="3"/>
  <c r="N28" i="3"/>
  <c r="E28" i="3" s="1"/>
  <c r="G28" i="3" s="1"/>
  <c r="R27" i="3"/>
  <c r="N27" i="3"/>
  <c r="E27" i="3" s="1"/>
  <c r="G27" i="3" s="1"/>
  <c r="S26" i="3"/>
  <c r="R26" i="3"/>
  <c r="N26" i="3"/>
  <c r="E26" i="3" s="1"/>
  <c r="G26" i="3" s="1"/>
  <c r="S25" i="3"/>
  <c r="R25" i="3"/>
  <c r="N25" i="3"/>
  <c r="E25" i="3"/>
  <c r="G25" i="3" s="1"/>
  <c r="R24" i="3"/>
  <c r="N24" i="3"/>
  <c r="S24" i="3" s="1"/>
  <c r="R23" i="3"/>
  <c r="N23" i="3"/>
  <c r="S23" i="3" s="1"/>
  <c r="R22" i="3"/>
  <c r="E22" i="3" s="1"/>
  <c r="G22" i="3" s="1"/>
  <c r="N22" i="3"/>
  <c r="R21" i="3"/>
  <c r="E21" i="3" s="1"/>
  <c r="G21" i="3" s="1"/>
  <c r="N21" i="3"/>
  <c r="S21" i="3" s="1"/>
  <c r="R20" i="3"/>
  <c r="N20" i="3"/>
  <c r="E20" i="3" s="1"/>
  <c r="G20" i="3" s="1"/>
  <c r="R19" i="3"/>
  <c r="S19" i="3" s="1"/>
  <c r="N19" i="3"/>
  <c r="R18" i="3"/>
  <c r="S18" i="3" s="1"/>
  <c r="N18" i="3"/>
  <c r="E18" i="3"/>
  <c r="G18" i="3" s="1"/>
  <c r="S17" i="3"/>
  <c r="R17" i="3"/>
  <c r="N17" i="3"/>
  <c r="E17" i="3" s="1"/>
  <c r="G17" i="3" s="1"/>
  <c r="S16" i="3"/>
  <c r="R16" i="3"/>
  <c r="N16" i="3"/>
  <c r="E16" i="3" s="1"/>
  <c r="G16" i="3" s="1"/>
  <c r="R15" i="3"/>
  <c r="N15" i="3"/>
  <c r="E15" i="3" s="1"/>
  <c r="G15" i="3" s="1"/>
  <c r="S14" i="3"/>
  <c r="R14" i="3"/>
  <c r="N14" i="3"/>
  <c r="E14" i="3" s="1"/>
  <c r="G14" i="3" s="1"/>
  <c r="S13" i="3"/>
  <c r="R13" i="3"/>
  <c r="N13" i="3"/>
  <c r="E13" i="3"/>
  <c r="G13" i="3" s="1"/>
  <c r="R12" i="3"/>
  <c r="N12" i="3"/>
  <c r="S12" i="3" s="1"/>
  <c r="R11" i="3"/>
  <c r="N11" i="3"/>
  <c r="S11" i="3" s="1"/>
  <c r="R10" i="3"/>
  <c r="E10" i="3" s="1"/>
  <c r="G10" i="3" s="1"/>
  <c r="N10" i="3"/>
  <c r="R9" i="3"/>
  <c r="E9" i="3" s="1"/>
  <c r="G9" i="3" s="1"/>
  <c r="N9" i="3"/>
  <c r="S9" i="3" s="1"/>
  <c r="R8" i="3"/>
  <c r="N8" i="3"/>
  <c r="E8" i="3" s="1"/>
  <c r="G8" i="3" s="1"/>
  <c r="R7" i="3"/>
  <c r="S7" i="3" s="1"/>
  <c r="N7" i="3"/>
  <c r="R6" i="3"/>
  <c r="S6" i="3" s="1"/>
  <c r="N6" i="3"/>
  <c r="E6" i="3"/>
  <c r="G6" i="3" s="1"/>
  <c r="S5" i="3"/>
  <c r="R5" i="3"/>
  <c r="N5" i="3"/>
  <c r="E5" i="3" s="1"/>
  <c r="F514" i="2" l="1"/>
  <c r="G5" i="3"/>
  <c r="S22" i="3"/>
  <c r="S52" i="3"/>
  <c r="S76" i="3"/>
  <c r="S100" i="3"/>
  <c r="S122" i="3"/>
  <c r="S142" i="3"/>
  <c r="S154" i="3"/>
  <c r="S246" i="3"/>
  <c r="S275" i="3"/>
  <c r="S300" i="3"/>
  <c r="E300" i="3"/>
  <c r="G300" i="3" s="1"/>
  <c r="S437" i="3"/>
  <c r="E437" i="3"/>
  <c r="G437" i="3" s="1"/>
  <c r="E11" i="3"/>
  <c r="G11" i="3" s="1"/>
  <c r="S15" i="3"/>
  <c r="S750" i="3" s="1"/>
  <c r="E23" i="3"/>
  <c r="G23" i="3" s="1"/>
  <c r="S27" i="3"/>
  <c r="E35" i="3"/>
  <c r="G35" i="3" s="1"/>
  <c r="S39" i="3"/>
  <c r="S44" i="3"/>
  <c r="E53" i="3"/>
  <c r="G53" i="3" s="1"/>
  <c r="S55" i="3"/>
  <c r="S60" i="3"/>
  <c r="S68" i="3"/>
  <c r="E77" i="3"/>
  <c r="G77" i="3" s="1"/>
  <c r="S79" i="3"/>
  <c r="S84" i="3"/>
  <c r="S92" i="3"/>
  <c r="E101" i="3"/>
  <c r="G101" i="3" s="1"/>
  <c r="S108" i="3"/>
  <c r="S111" i="3"/>
  <c r="E117" i="3"/>
  <c r="G117" i="3" s="1"/>
  <c r="S125" i="3"/>
  <c r="E140" i="3"/>
  <c r="G140" i="3" s="1"/>
  <c r="E143" i="3"/>
  <c r="G143" i="3" s="1"/>
  <c r="E152" i="3"/>
  <c r="G152" i="3" s="1"/>
  <c r="E155" i="3"/>
  <c r="G155" i="3" s="1"/>
  <c r="E164" i="3"/>
  <c r="G164" i="3" s="1"/>
  <c r="E167" i="3"/>
  <c r="G167" i="3" s="1"/>
  <c r="E176" i="3"/>
  <c r="G176" i="3" s="1"/>
  <c r="E179" i="3"/>
  <c r="G179" i="3" s="1"/>
  <c r="E188" i="3"/>
  <c r="G188" i="3" s="1"/>
  <c r="S197" i="3"/>
  <c r="S203" i="3"/>
  <c r="E212" i="3"/>
  <c r="G212" i="3" s="1"/>
  <c r="S215" i="3"/>
  <c r="S218" i="3"/>
  <c r="E241" i="3"/>
  <c r="G241" i="3" s="1"/>
  <c r="S250" i="3"/>
  <c r="S259" i="3"/>
  <c r="E263" i="3"/>
  <c r="G263" i="3" s="1"/>
  <c r="S316" i="3"/>
  <c r="E316" i="3"/>
  <c r="G316" i="3" s="1"/>
  <c r="E389" i="3"/>
  <c r="G389" i="3" s="1"/>
  <c r="S401" i="3"/>
  <c r="S413" i="3"/>
  <c r="E426" i="3"/>
  <c r="G426" i="3" s="1"/>
  <c r="E582" i="3"/>
  <c r="G582" i="3" s="1"/>
  <c r="S190" i="3"/>
  <c r="S243" i="3"/>
  <c r="S272" i="3"/>
  <c r="E272" i="3"/>
  <c r="G272" i="3" s="1"/>
  <c r="E417" i="3"/>
  <c r="G417" i="3" s="1"/>
  <c r="S417" i="3"/>
  <c r="S8" i="3"/>
  <c r="S20" i="3"/>
  <c r="S32" i="3"/>
  <c r="E61" i="3"/>
  <c r="G61" i="3" s="1"/>
  <c r="S63" i="3"/>
  <c r="E85" i="3"/>
  <c r="G85" i="3" s="1"/>
  <c r="S87" i="3"/>
  <c r="E109" i="3"/>
  <c r="G109" i="3" s="1"/>
  <c r="E112" i="3"/>
  <c r="G112" i="3" s="1"/>
  <c r="E123" i="3"/>
  <c r="G123" i="3" s="1"/>
  <c r="S128" i="3"/>
  <c r="E194" i="3"/>
  <c r="G194" i="3" s="1"/>
  <c r="E204" i="3"/>
  <c r="G204" i="3" s="1"/>
  <c r="E216" i="3"/>
  <c r="G216" i="3" s="1"/>
  <c r="E219" i="3"/>
  <c r="G219" i="3" s="1"/>
  <c r="S231" i="3"/>
  <c r="E238" i="3"/>
  <c r="G238" i="3" s="1"/>
  <c r="E247" i="3"/>
  <c r="G247" i="3" s="1"/>
  <c r="S256" i="3"/>
  <c r="S278" i="3"/>
  <c r="E324" i="3"/>
  <c r="G324" i="3" s="1"/>
  <c r="E348" i="3"/>
  <c r="G348" i="3" s="1"/>
  <c r="S402" i="3"/>
  <c r="E402" i="3"/>
  <c r="G402" i="3" s="1"/>
  <c r="E410" i="3"/>
  <c r="G410" i="3" s="1"/>
  <c r="S410" i="3"/>
  <c r="E517" i="3"/>
  <c r="G517" i="3" s="1"/>
  <c r="S568" i="3"/>
  <c r="E568" i="3"/>
  <c r="G568" i="3" s="1"/>
  <c r="E198" i="3"/>
  <c r="G198" i="3" s="1"/>
  <c r="E257" i="3"/>
  <c r="G257" i="3" s="1"/>
  <c r="E317" i="3"/>
  <c r="G317" i="3" s="1"/>
  <c r="S317" i="3"/>
  <c r="E365" i="3"/>
  <c r="G365" i="3" s="1"/>
  <c r="S10" i="3"/>
  <c r="S34" i="3"/>
  <c r="S178" i="3"/>
  <c r="S161" i="3"/>
  <c r="S173" i="3"/>
  <c r="S185" i="3"/>
  <c r="E226" i="3"/>
  <c r="G226" i="3" s="1"/>
  <c r="S378" i="3"/>
  <c r="E378" i="3"/>
  <c r="G378" i="3" s="1"/>
  <c r="E386" i="3"/>
  <c r="G386" i="3" s="1"/>
  <c r="S386" i="3"/>
  <c r="S166" i="3"/>
  <c r="S149" i="3"/>
  <c r="E7" i="3"/>
  <c r="G7" i="3" s="1"/>
  <c r="E19" i="3"/>
  <c r="G19" i="3" s="1"/>
  <c r="E31" i="3"/>
  <c r="G31" i="3" s="1"/>
  <c r="S45" i="3"/>
  <c r="S69" i="3"/>
  <c r="S93" i="3"/>
  <c r="S115" i="3"/>
  <c r="E115" i="3"/>
  <c r="G115" i="3" s="1"/>
  <c r="E135" i="3"/>
  <c r="G135" i="3" s="1"/>
  <c r="S207" i="3"/>
  <c r="S248" i="3"/>
  <c r="E267" i="3"/>
  <c r="G267" i="3" s="1"/>
  <c r="S279" i="3"/>
  <c r="S286" i="3"/>
  <c r="E341" i="3"/>
  <c r="G341" i="3" s="1"/>
  <c r="S353" i="3"/>
  <c r="S365" i="3"/>
  <c r="E54" i="3"/>
  <c r="G54" i="3" s="1"/>
  <c r="E70" i="3"/>
  <c r="G70" i="3" s="1"/>
  <c r="E78" i="3"/>
  <c r="G78" i="3" s="1"/>
  <c r="E86" i="3"/>
  <c r="G86" i="3" s="1"/>
  <c r="E102" i="3"/>
  <c r="G102" i="3" s="1"/>
  <c r="S354" i="3"/>
  <c r="E354" i="3"/>
  <c r="G354" i="3" s="1"/>
  <c r="E362" i="3"/>
  <c r="G362" i="3" s="1"/>
  <c r="S362" i="3"/>
  <c r="S452" i="3"/>
  <c r="E452" i="3"/>
  <c r="G452" i="3" s="1"/>
  <c r="E560" i="3"/>
  <c r="G560" i="3" s="1"/>
  <c r="S560" i="3"/>
  <c r="E12" i="3"/>
  <c r="G12" i="3" s="1"/>
  <c r="E24" i="3"/>
  <c r="G24" i="3" s="1"/>
  <c r="E36" i="3"/>
  <c r="G36" i="3" s="1"/>
  <c r="E46" i="3"/>
  <c r="G46" i="3" s="1"/>
  <c r="E62" i="3"/>
  <c r="G62" i="3" s="1"/>
  <c r="E94" i="3"/>
  <c r="G94" i="3" s="1"/>
  <c r="E110" i="3"/>
  <c r="G110" i="3" s="1"/>
  <c r="S43" i="3"/>
  <c r="S67" i="3"/>
  <c r="S91" i="3"/>
  <c r="S121" i="3"/>
  <c r="E130" i="3"/>
  <c r="G130" i="3" s="1"/>
  <c r="S135" i="3"/>
  <c r="E141" i="3"/>
  <c r="G141" i="3" s="1"/>
  <c r="E153" i="3"/>
  <c r="G153" i="3" s="1"/>
  <c r="E165" i="3"/>
  <c r="G165" i="3" s="1"/>
  <c r="E177" i="3"/>
  <c r="G177" i="3" s="1"/>
  <c r="E189" i="3"/>
  <c r="G189" i="3" s="1"/>
  <c r="E214" i="3"/>
  <c r="G214" i="3" s="1"/>
  <c r="E233" i="3"/>
  <c r="G233" i="3" s="1"/>
  <c r="E236" i="3"/>
  <c r="G236" i="3" s="1"/>
  <c r="E242" i="3"/>
  <c r="G242" i="3" s="1"/>
  <c r="E252" i="3"/>
  <c r="G252" i="3" s="1"/>
  <c r="S267" i="3"/>
  <c r="S274" i="3"/>
  <c r="S283" i="3"/>
  <c r="E287" i="3"/>
  <c r="G287" i="3" s="1"/>
  <c r="S290" i="3"/>
  <c r="S306" i="3"/>
  <c r="S337" i="3"/>
  <c r="E337" i="3"/>
  <c r="G337" i="3" s="1"/>
  <c r="S341" i="3"/>
  <c r="S420" i="3"/>
  <c r="E420" i="3"/>
  <c r="G420" i="3" s="1"/>
  <c r="E445" i="3"/>
  <c r="G445" i="3" s="1"/>
  <c r="E465" i="3"/>
  <c r="G465" i="3" s="1"/>
  <c r="S465" i="3"/>
  <c r="E119" i="3"/>
  <c r="G119" i="3" s="1"/>
  <c r="S127" i="3"/>
  <c r="E127" i="3"/>
  <c r="G127" i="3" s="1"/>
  <c r="E338" i="3"/>
  <c r="G338" i="3" s="1"/>
  <c r="S338" i="3"/>
  <c r="N750" i="3"/>
  <c r="E145" i="3"/>
  <c r="G145" i="3" s="1"/>
  <c r="E157" i="3"/>
  <c r="G157" i="3" s="1"/>
  <c r="E169" i="3"/>
  <c r="G169" i="3" s="1"/>
  <c r="E181" i="3"/>
  <c r="G181" i="3" s="1"/>
  <c r="E221" i="3"/>
  <c r="G221" i="3" s="1"/>
  <c r="S261" i="3"/>
  <c r="E281" i="3"/>
  <c r="G281" i="3" s="1"/>
  <c r="R750" i="3"/>
  <c r="S49" i="3"/>
  <c r="S73" i="3"/>
  <c r="S97" i="3"/>
  <c r="S133" i="3"/>
  <c r="S208" i="3"/>
  <c r="E262" i="3"/>
  <c r="G262" i="3" s="1"/>
  <c r="S268" i="3"/>
  <c r="E284" i="3"/>
  <c r="G284" i="3" s="1"/>
  <c r="E396" i="3"/>
  <c r="G396" i="3" s="1"/>
  <c r="S421" i="3"/>
  <c r="E421" i="3"/>
  <c r="G421" i="3" s="1"/>
  <c r="S441" i="3"/>
  <c r="S461" i="3"/>
  <c r="E461" i="3"/>
  <c r="G461" i="3" s="1"/>
  <c r="S488" i="3"/>
  <c r="E488" i="3"/>
  <c r="G488" i="3" s="1"/>
  <c r="E293" i="3"/>
  <c r="G293" i="3" s="1"/>
  <c r="E296" i="3"/>
  <c r="G296" i="3" s="1"/>
  <c r="S321" i="3"/>
  <c r="E321" i="3"/>
  <c r="G321" i="3" s="1"/>
  <c r="S331" i="3"/>
  <c r="E331" i="3"/>
  <c r="G331" i="3" s="1"/>
  <c r="E335" i="3"/>
  <c r="G335" i="3" s="1"/>
  <c r="E342" i="3"/>
  <c r="G342" i="3" s="1"/>
  <c r="E366" i="3"/>
  <c r="G366" i="3" s="1"/>
  <c r="E390" i="3"/>
  <c r="G390" i="3" s="1"/>
  <c r="E414" i="3"/>
  <c r="G414" i="3" s="1"/>
  <c r="E458" i="3"/>
  <c r="G458" i="3" s="1"/>
  <c r="S458" i="3"/>
  <c r="E466" i="3"/>
  <c r="G466" i="3" s="1"/>
  <c r="S466" i="3"/>
  <c r="S473" i="3"/>
  <c r="E473" i="3"/>
  <c r="G473" i="3" s="1"/>
  <c r="E500" i="3"/>
  <c r="G500" i="3" s="1"/>
  <c r="E504" i="3"/>
  <c r="G504" i="3" s="1"/>
  <c r="S504" i="3"/>
  <c r="E528" i="3"/>
  <c r="G528" i="3" s="1"/>
  <c r="S528" i="3"/>
  <c r="S599" i="3"/>
  <c r="E599" i="3"/>
  <c r="G599" i="3" s="1"/>
  <c r="S314" i="3"/>
  <c r="E314" i="3"/>
  <c r="G314" i="3" s="1"/>
  <c r="E418" i="3"/>
  <c r="G418" i="3" s="1"/>
  <c r="S418" i="3"/>
  <c r="S425" i="3"/>
  <c r="E425" i="3"/>
  <c r="G425" i="3" s="1"/>
  <c r="S440" i="3"/>
  <c r="E440" i="3"/>
  <c r="G440" i="3" s="1"/>
  <c r="E474" i="3"/>
  <c r="G474" i="3" s="1"/>
  <c r="S493" i="3"/>
  <c r="E493" i="3"/>
  <c r="G493" i="3" s="1"/>
  <c r="E139" i="3"/>
  <c r="G139" i="3" s="1"/>
  <c r="E151" i="3"/>
  <c r="G151" i="3" s="1"/>
  <c r="E163" i="3"/>
  <c r="G163" i="3" s="1"/>
  <c r="E175" i="3"/>
  <c r="G175" i="3" s="1"/>
  <c r="E187" i="3"/>
  <c r="G187" i="3" s="1"/>
  <c r="E192" i="3"/>
  <c r="G192" i="3" s="1"/>
  <c r="E197" i="3"/>
  <c r="G197" i="3" s="1"/>
  <c r="E202" i="3"/>
  <c r="G202" i="3" s="1"/>
  <c r="E207" i="3"/>
  <c r="G207" i="3" s="1"/>
  <c r="E232" i="3"/>
  <c r="G232" i="3" s="1"/>
  <c r="E240" i="3"/>
  <c r="G240" i="3" s="1"/>
  <c r="E245" i="3"/>
  <c r="G245" i="3" s="1"/>
  <c r="E250" i="3"/>
  <c r="G250" i="3" s="1"/>
  <c r="S260" i="3"/>
  <c r="S284" i="3"/>
  <c r="E304" i="3"/>
  <c r="G304" i="3" s="1"/>
  <c r="E325" i="3"/>
  <c r="G325" i="3" s="1"/>
  <c r="S407" i="3"/>
  <c r="E407" i="3"/>
  <c r="G407" i="3" s="1"/>
  <c r="S451" i="3"/>
  <c r="E451" i="3"/>
  <c r="G451" i="3" s="1"/>
  <c r="E485" i="3"/>
  <c r="G485" i="3" s="1"/>
  <c r="S514" i="3"/>
  <c r="E514" i="3"/>
  <c r="G514" i="3" s="1"/>
  <c r="S529" i="3"/>
  <c r="S549" i="3"/>
  <c r="E579" i="3"/>
  <c r="G579" i="3" s="1"/>
  <c r="S579" i="3"/>
  <c r="E478" i="3"/>
  <c r="G478" i="3" s="1"/>
  <c r="S478" i="3"/>
  <c r="S509" i="3"/>
  <c r="E509" i="3"/>
  <c r="G509" i="3" s="1"/>
  <c r="S545" i="3"/>
  <c r="E545" i="3"/>
  <c r="G545" i="3" s="1"/>
  <c r="S550" i="3"/>
  <c r="E550" i="3"/>
  <c r="G550" i="3" s="1"/>
  <c r="E574" i="3"/>
  <c r="G574" i="3" s="1"/>
  <c r="S574" i="3"/>
  <c r="S212" i="3"/>
  <c r="S271" i="3"/>
  <c r="S297" i="3"/>
  <c r="E297" i="3"/>
  <c r="G297" i="3" s="1"/>
  <c r="S301" i="3"/>
  <c r="S315" i="3"/>
  <c r="S346" i="3"/>
  <c r="S370" i="3"/>
  <c r="S394" i="3"/>
  <c r="S426" i="3"/>
  <c r="E430" i="3"/>
  <c r="G430" i="3" s="1"/>
  <c r="S430" i="3"/>
  <c r="S501" i="3"/>
  <c r="E501" i="3"/>
  <c r="G501" i="3" s="1"/>
  <c r="S526" i="3"/>
  <c r="E526" i="3"/>
  <c r="G526" i="3" s="1"/>
  <c r="S562" i="3"/>
  <c r="E562" i="3"/>
  <c r="G562" i="3" s="1"/>
  <c r="E570" i="3"/>
  <c r="G570" i="3" s="1"/>
  <c r="S580" i="3"/>
  <c r="E580" i="3"/>
  <c r="G580" i="3" s="1"/>
  <c r="S288" i="3"/>
  <c r="E302" i="3"/>
  <c r="G302" i="3" s="1"/>
  <c r="E305" i="3"/>
  <c r="G305" i="3" s="1"/>
  <c r="S305" i="3"/>
  <c r="S329" i="3"/>
  <c r="S333" i="3"/>
  <c r="E333" i="3"/>
  <c r="G333" i="3" s="1"/>
  <c r="S350" i="3"/>
  <c r="S374" i="3"/>
  <c r="S398" i="3"/>
  <c r="E442" i="3"/>
  <c r="G442" i="3" s="1"/>
  <c r="S453" i="3"/>
  <c r="E453" i="3"/>
  <c r="G453" i="3" s="1"/>
  <c r="S506" i="3"/>
  <c r="S511" i="3"/>
  <c r="E511" i="3"/>
  <c r="G511" i="3" s="1"/>
  <c r="S571" i="3"/>
  <c r="E571" i="3"/>
  <c r="G571" i="3" s="1"/>
  <c r="S309" i="3"/>
  <c r="E309" i="3"/>
  <c r="G309" i="3" s="1"/>
  <c r="S438" i="3"/>
  <c r="E438" i="3"/>
  <c r="G438" i="3" s="1"/>
  <c r="S535" i="3"/>
  <c r="S547" i="3"/>
  <c r="E547" i="3"/>
  <c r="G547" i="3" s="1"/>
  <c r="S576" i="3"/>
  <c r="E576" i="3"/>
  <c r="G576" i="3" s="1"/>
  <c r="S457" i="3"/>
  <c r="S469" i="3"/>
  <c r="E469" i="3"/>
  <c r="G469" i="3" s="1"/>
  <c r="S487" i="3"/>
  <c r="S564" i="3"/>
  <c r="E564" i="3"/>
  <c r="G564" i="3" s="1"/>
  <c r="S521" i="3"/>
  <c r="E521" i="3"/>
  <c r="G521" i="3" s="1"/>
  <c r="S613" i="3"/>
  <c r="E613" i="3"/>
  <c r="G613" i="3" s="1"/>
  <c r="S291" i="3"/>
  <c r="E311" i="3"/>
  <c r="G311" i="3" s="1"/>
  <c r="S433" i="3"/>
  <c r="S449" i="3"/>
  <c r="E449" i="3"/>
  <c r="G449" i="3" s="1"/>
  <c r="S481" i="3"/>
  <c r="S497" i="3"/>
  <c r="E497" i="3"/>
  <c r="G497" i="3" s="1"/>
  <c r="E592" i="3"/>
  <c r="G592" i="3" s="1"/>
  <c r="E600" i="3"/>
  <c r="G600" i="3" s="1"/>
  <c r="S600" i="3"/>
  <c r="S637" i="3"/>
  <c r="E637" i="3"/>
  <c r="G637" i="3" s="1"/>
  <c r="S303" i="3"/>
  <c r="E323" i="3"/>
  <c r="G323" i="3" s="1"/>
  <c r="S349" i="3"/>
  <c r="S361" i="3"/>
  <c r="S373" i="3"/>
  <c r="S385" i="3"/>
  <c r="S397" i="3"/>
  <c r="S409" i="3"/>
  <c r="E434" i="3"/>
  <c r="G434" i="3" s="1"/>
  <c r="S450" i="3"/>
  <c r="S463" i="3"/>
  <c r="E482" i="3"/>
  <c r="G482" i="3" s="1"/>
  <c r="S498" i="3"/>
  <c r="E541" i="3"/>
  <c r="G541" i="3" s="1"/>
  <c r="E566" i="3"/>
  <c r="G566" i="3" s="1"/>
  <c r="S566" i="3"/>
  <c r="S588" i="3"/>
  <c r="E588" i="3"/>
  <c r="G588" i="3" s="1"/>
  <c r="E601" i="3"/>
  <c r="G601" i="3" s="1"/>
  <c r="S601" i="3"/>
  <c r="S434" i="3"/>
  <c r="S482" i="3"/>
  <c r="E486" i="3"/>
  <c r="G486" i="3" s="1"/>
  <c r="E499" i="3"/>
  <c r="G499" i="3" s="1"/>
  <c r="S505" i="3"/>
  <c r="S548" i="3"/>
  <c r="S559" i="3"/>
  <c r="S577" i="3"/>
  <c r="S489" i="3"/>
  <c r="S502" i="3"/>
  <c r="S512" i="3"/>
  <c r="S516" i="3"/>
  <c r="S530" i="3"/>
  <c r="S538" i="3"/>
  <c r="E538" i="3"/>
  <c r="G538" i="3" s="1"/>
  <c r="S570" i="3"/>
  <c r="E589" i="3"/>
  <c r="G589" i="3" s="1"/>
  <c r="S589" i="3"/>
  <c r="S611" i="3"/>
  <c r="E611" i="3"/>
  <c r="G611" i="3" s="1"/>
  <c r="S625" i="3"/>
  <c r="E625" i="3"/>
  <c r="G625" i="3" s="1"/>
  <c r="S630" i="3"/>
  <c r="E630" i="3"/>
  <c r="G630" i="3" s="1"/>
  <c r="E435" i="3"/>
  <c r="G435" i="3" s="1"/>
  <c r="E459" i="3"/>
  <c r="G459" i="3" s="1"/>
  <c r="E483" i="3"/>
  <c r="G483" i="3" s="1"/>
  <c r="E507" i="3"/>
  <c r="G507" i="3" s="1"/>
  <c r="E531" i="3"/>
  <c r="G531" i="3" s="1"/>
  <c r="E555" i="3"/>
  <c r="G555" i="3" s="1"/>
  <c r="S721" i="3"/>
  <c r="E721" i="3"/>
  <c r="G721" i="3" s="1"/>
  <c r="S618" i="3"/>
  <c r="E618" i="3"/>
  <c r="G618" i="3" s="1"/>
  <c r="S726" i="3"/>
  <c r="E726" i="3"/>
  <c r="G726" i="3" s="1"/>
  <c r="E345" i="3"/>
  <c r="G345" i="3" s="1"/>
  <c r="E357" i="3"/>
  <c r="G357" i="3" s="1"/>
  <c r="E369" i="3"/>
  <c r="G369" i="3" s="1"/>
  <c r="E381" i="3"/>
  <c r="G381" i="3" s="1"/>
  <c r="E393" i="3"/>
  <c r="G393" i="3" s="1"/>
  <c r="E405" i="3"/>
  <c r="G405" i="3" s="1"/>
  <c r="E422" i="3"/>
  <c r="G422" i="3" s="1"/>
  <c r="E433" i="3"/>
  <c r="G433" i="3" s="1"/>
  <c r="S435" i="3"/>
  <c r="E446" i="3"/>
  <c r="G446" i="3" s="1"/>
  <c r="E457" i="3"/>
  <c r="G457" i="3" s="1"/>
  <c r="S459" i="3"/>
  <c r="E470" i="3"/>
  <c r="G470" i="3" s="1"/>
  <c r="E481" i="3"/>
  <c r="G481" i="3" s="1"/>
  <c r="S483" i="3"/>
  <c r="E494" i="3"/>
  <c r="G494" i="3" s="1"/>
  <c r="E505" i="3"/>
  <c r="G505" i="3" s="1"/>
  <c r="S507" i="3"/>
  <c r="E518" i="3"/>
  <c r="G518" i="3" s="1"/>
  <c r="E529" i="3"/>
  <c r="G529" i="3" s="1"/>
  <c r="S531" i="3"/>
  <c r="E542" i="3"/>
  <c r="G542" i="3" s="1"/>
  <c r="E553" i="3"/>
  <c r="G553" i="3" s="1"/>
  <c r="S555" i="3"/>
  <c r="E572" i="3"/>
  <c r="G572" i="3" s="1"/>
  <c r="S583" i="3"/>
  <c r="E590" i="3"/>
  <c r="G590" i="3" s="1"/>
  <c r="E614" i="3"/>
  <c r="G614" i="3" s="1"/>
  <c r="S619" i="3"/>
  <c r="E619" i="3"/>
  <c r="G619" i="3" s="1"/>
  <c r="S709" i="3"/>
  <c r="E709" i="3"/>
  <c r="G709" i="3" s="1"/>
  <c r="E567" i="3"/>
  <c r="G567" i="3" s="1"/>
  <c r="E578" i="3"/>
  <c r="G578" i="3" s="1"/>
  <c r="S594" i="3"/>
  <c r="E594" i="3"/>
  <c r="G594" i="3" s="1"/>
  <c r="S606" i="3"/>
  <c r="E606" i="3"/>
  <c r="G606" i="3" s="1"/>
  <c r="S673" i="3"/>
  <c r="E673" i="3"/>
  <c r="G673" i="3" s="1"/>
  <c r="S685" i="3"/>
  <c r="E685" i="3"/>
  <c r="G685" i="3" s="1"/>
  <c r="S697" i="3"/>
  <c r="E697" i="3"/>
  <c r="G697" i="3" s="1"/>
  <c r="S714" i="3"/>
  <c r="E714" i="3"/>
  <c r="G714" i="3" s="1"/>
  <c r="S661" i="3"/>
  <c r="E661" i="3"/>
  <c r="G661" i="3" s="1"/>
  <c r="S678" i="3"/>
  <c r="E678" i="3"/>
  <c r="G678" i="3" s="1"/>
  <c r="S690" i="3"/>
  <c r="E690" i="3"/>
  <c r="G690" i="3" s="1"/>
  <c r="S702" i="3"/>
  <c r="E702" i="3"/>
  <c r="G702" i="3" s="1"/>
  <c r="E423" i="3"/>
  <c r="G423" i="3" s="1"/>
  <c r="E447" i="3"/>
  <c r="G447" i="3" s="1"/>
  <c r="E471" i="3"/>
  <c r="G471" i="3" s="1"/>
  <c r="E495" i="3"/>
  <c r="G495" i="3" s="1"/>
  <c r="E519" i="3"/>
  <c r="G519" i="3" s="1"/>
  <c r="E543" i="3"/>
  <c r="G543" i="3" s="1"/>
  <c r="S567" i="3"/>
  <c r="S578" i="3"/>
  <c r="S595" i="3"/>
  <c r="E595" i="3"/>
  <c r="G595" i="3" s="1"/>
  <c r="S607" i="3"/>
  <c r="E607" i="3"/>
  <c r="G607" i="3" s="1"/>
  <c r="S649" i="3"/>
  <c r="E649" i="3"/>
  <c r="G649" i="3" s="1"/>
  <c r="S666" i="3"/>
  <c r="E666" i="3"/>
  <c r="G666" i="3" s="1"/>
  <c r="S654" i="3"/>
  <c r="E654" i="3"/>
  <c r="G654" i="3" s="1"/>
  <c r="S642" i="3"/>
  <c r="E642" i="3"/>
  <c r="G642" i="3" s="1"/>
  <c r="S733" i="3"/>
  <c r="E733" i="3"/>
  <c r="G733" i="3" s="1"/>
  <c r="S522" i="3"/>
  <c r="S546" i="3"/>
  <c r="S738" i="3"/>
  <c r="E738" i="3"/>
  <c r="G738" i="3" s="1"/>
  <c r="S612" i="3"/>
  <c r="S624" i="3"/>
  <c r="S636" i="3"/>
  <c r="S591" i="3"/>
  <c r="S603" i="3"/>
  <c r="S615" i="3"/>
  <c r="E623" i="3"/>
  <c r="G623" i="3" s="1"/>
  <c r="S627" i="3"/>
  <c r="E635" i="3"/>
  <c r="G635" i="3" s="1"/>
  <c r="S639" i="3"/>
  <c r="E647" i="3"/>
  <c r="G647" i="3" s="1"/>
  <c r="S651" i="3"/>
  <c r="E659" i="3"/>
  <c r="G659" i="3" s="1"/>
  <c r="S663" i="3"/>
  <c r="E671" i="3"/>
  <c r="G671" i="3" s="1"/>
  <c r="S675" i="3"/>
  <c r="E683" i="3"/>
  <c r="G683" i="3" s="1"/>
  <c r="S687" i="3"/>
  <c r="E695" i="3"/>
  <c r="G695" i="3" s="1"/>
  <c r="S699" i="3"/>
  <c r="E707" i="3"/>
  <c r="G707" i="3" s="1"/>
  <c r="S711" i="3"/>
  <c r="E719" i="3"/>
  <c r="G719" i="3" s="1"/>
  <c r="S723" i="3"/>
  <c r="E731" i="3"/>
  <c r="G731" i="3" s="1"/>
  <c r="S735" i="3"/>
  <c r="E743" i="3"/>
  <c r="G743" i="3" s="1"/>
  <c r="S747" i="3"/>
  <c r="E729" i="3"/>
  <c r="G729" i="3" s="1"/>
  <c r="E741" i="3"/>
  <c r="G741" i="3" s="1"/>
  <c r="E650" i="3"/>
  <c r="G650" i="3" s="1"/>
  <c r="E662" i="3"/>
  <c r="G662" i="3" s="1"/>
  <c r="E674" i="3"/>
  <c r="G674" i="3" s="1"/>
  <c r="E686" i="3"/>
  <c r="G686" i="3" s="1"/>
  <c r="E698" i="3"/>
  <c r="G698" i="3" s="1"/>
  <c r="E710" i="3"/>
  <c r="G710" i="3" s="1"/>
  <c r="E722" i="3"/>
  <c r="G722" i="3" s="1"/>
  <c r="E734" i="3"/>
  <c r="G734" i="3" s="1"/>
  <c r="E746" i="3"/>
  <c r="G746" i="3" s="1"/>
  <c r="E631" i="3"/>
  <c r="G631" i="3" s="1"/>
  <c r="E643" i="3"/>
  <c r="G643" i="3" s="1"/>
  <c r="E655" i="3"/>
  <c r="G655" i="3" s="1"/>
  <c r="E667" i="3"/>
  <c r="G667" i="3" s="1"/>
  <c r="E679" i="3"/>
  <c r="G679" i="3" s="1"/>
  <c r="E691" i="3"/>
  <c r="G691" i="3" s="1"/>
  <c r="E703" i="3"/>
  <c r="G703" i="3" s="1"/>
  <c r="E715" i="3"/>
  <c r="G715" i="3" s="1"/>
  <c r="E727" i="3"/>
  <c r="G727" i="3" s="1"/>
  <c r="E739" i="3"/>
  <c r="G739" i="3" s="1"/>
  <c r="F513" i="2" l="1"/>
  <c r="E750" i="3"/>
  <c r="G750" i="3" s="1"/>
  <c r="F512" i="2" l="1"/>
  <c r="F511" i="2" l="1"/>
  <c r="F510" i="2" l="1"/>
  <c r="F670" i="2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8" i="1"/>
  <c r="D8" i="1"/>
  <c r="E8" i="1"/>
  <c r="J8" i="1"/>
  <c r="O8" i="1" s="1"/>
  <c r="N8" i="1"/>
  <c r="D9" i="1"/>
  <c r="E9" i="1"/>
  <c r="J9" i="1"/>
  <c r="O9" i="1" s="1"/>
  <c r="N9" i="1"/>
  <c r="D10" i="1"/>
  <c r="E10" i="1"/>
  <c r="J10" i="1"/>
  <c r="N10" i="1"/>
  <c r="D11" i="1"/>
  <c r="E11" i="1"/>
  <c r="J11" i="1"/>
  <c r="N11" i="1"/>
  <c r="O11" i="1"/>
  <c r="D12" i="1"/>
  <c r="E12" i="1"/>
  <c r="J12" i="1"/>
  <c r="N12" i="1"/>
  <c r="D13" i="1"/>
  <c r="E13" i="1"/>
  <c r="J13" i="1"/>
  <c r="N13" i="1"/>
  <c r="D14" i="1"/>
  <c r="E14" i="1"/>
  <c r="J14" i="1"/>
  <c r="N14" i="1"/>
  <c r="O14" i="1" s="1"/>
  <c r="D15" i="1"/>
  <c r="E15" i="1"/>
  <c r="J15" i="1"/>
  <c r="O15" i="1" s="1"/>
  <c r="N15" i="1"/>
  <c r="D16" i="1"/>
  <c r="E16" i="1"/>
  <c r="J16" i="1"/>
  <c r="O16" i="1" s="1"/>
  <c r="N16" i="1"/>
  <c r="D17" i="1"/>
  <c r="E17" i="1"/>
  <c r="J17" i="1"/>
  <c r="O17" i="1" s="1"/>
  <c r="N17" i="1"/>
  <c r="D18" i="1"/>
  <c r="E18" i="1"/>
  <c r="J18" i="1"/>
  <c r="N18" i="1"/>
  <c r="D19" i="1"/>
  <c r="E19" i="1"/>
  <c r="J19" i="1"/>
  <c r="O19" i="1" s="1"/>
  <c r="N19" i="1"/>
  <c r="D20" i="1"/>
  <c r="E20" i="1"/>
  <c r="J20" i="1"/>
  <c r="N20" i="1"/>
  <c r="D21" i="1"/>
  <c r="E21" i="1"/>
  <c r="J21" i="1"/>
  <c r="N21" i="1"/>
  <c r="D22" i="1"/>
  <c r="E22" i="1"/>
  <c r="J22" i="1"/>
  <c r="N22" i="1"/>
  <c r="O22" i="1" s="1"/>
  <c r="D23" i="1"/>
  <c r="E23" i="1"/>
  <c r="J23" i="1"/>
  <c r="N23" i="1"/>
  <c r="O23" i="1" s="1"/>
  <c r="D24" i="1"/>
  <c r="E24" i="1"/>
  <c r="J24" i="1"/>
  <c r="O24" i="1" s="1"/>
  <c r="N24" i="1"/>
  <c r="D25" i="1"/>
  <c r="E25" i="1"/>
  <c r="J25" i="1"/>
  <c r="O25" i="1" s="1"/>
  <c r="N25" i="1"/>
  <c r="D26" i="1"/>
  <c r="E26" i="1"/>
  <c r="J26" i="1"/>
  <c r="N26" i="1"/>
  <c r="D27" i="1"/>
  <c r="E27" i="1"/>
  <c r="J27" i="1"/>
  <c r="N27" i="1"/>
  <c r="O27" i="1"/>
  <c r="D28" i="1"/>
  <c r="E28" i="1"/>
  <c r="J28" i="1"/>
  <c r="N28" i="1"/>
  <c r="D29" i="1"/>
  <c r="E29" i="1"/>
  <c r="J29" i="1"/>
  <c r="N29" i="1"/>
  <c r="D30" i="1"/>
  <c r="E30" i="1"/>
  <c r="J30" i="1"/>
  <c r="N30" i="1"/>
  <c r="O30" i="1" s="1"/>
  <c r="D31" i="1"/>
  <c r="E31" i="1"/>
  <c r="J31" i="1"/>
  <c r="O31" i="1" s="1"/>
  <c r="D32" i="1"/>
  <c r="E32" i="1"/>
  <c r="J32" i="1"/>
  <c r="N32" i="1"/>
  <c r="O32" i="1"/>
  <c r="D33" i="1"/>
  <c r="E33" i="1"/>
  <c r="J33" i="1"/>
  <c r="N33" i="1"/>
  <c r="D34" i="1"/>
  <c r="E34" i="1"/>
  <c r="J34" i="1"/>
  <c r="N34" i="1"/>
  <c r="D35" i="1"/>
  <c r="E35" i="1"/>
  <c r="J35" i="1"/>
  <c r="N35" i="1"/>
  <c r="O35" i="1" s="1"/>
  <c r="D36" i="1"/>
  <c r="E36" i="1"/>
  <c r="J36" i="1"/>
  <c r="O36" i="1" s="1"/>
  <c r="N36" i="1"/>
  <c r="D37" i="1"/>
  <c r="E37" i="1"/>
  <c r="J37" i="1"/>
  <c r="O37" i="1" s="1"/>
  <c r="N37" i="1"/>
  <c r="D38" i="1"/>
  <c r="E38" i="1"/>
  <c r="J38" i="1"/>
  <c r="O38" i="1" s="1"/>
  <c r="N38" i="1"/>
  <c r="D39" i="1"/>
  <c r="E39" i="1"/>
  <c r="J39" i="1"/>
  <c r="N39" i="1"/>
  <c r="D40" i="1"/>
  <c r="E40" i="1"/>
  <c r="J40" i="1"/>
  <c r="O40" i="1" s="1"/>
  <c r="N40" i="1"/>
  <c r="D41" i="1"/>
  <c r="E41" i="1"/>
  <c r="J41" i="1"/>
  <c r="N41" i="1"/>
  <c r="D42" i="1"/>
  <c r="E42" i="1"/>
  <c r="J42" i="1"/>
  <c r="N42" i="1"/>
  <c r="D43" i="1"/>
  <c r="E43" i="1"/>
  <c r="J43" i="1"/>
  <c r="N43" i="1"/>
  <c r="O43" i="1" s="1"/>
  <c r="D44" i="1"/>
  <c r="E44" i="1"/>
  <c r="J44" i="1"/>
  <c r="N44" i="1"/>
  <c r="O44" i="1" s="1"/>
  <c r="D45" i="1"/>
  <c r="E45" i="1"/>
  <c r="J45" i="1"/>
  <c r="O45" i="1" s="1"/>
  <c r="N45" i="1"/>
  <c r="D46" i="1"/>
  <c r="E46" i="1"/>
  <c r="J46" i="1"/>
  <c r="O46" i="1" s="1"/>
  <c r="N46" i="1"/>
  <c r="D47" i="1"/>
  <c r="E47" i="1"/>
  <c r="J47" i="1"/>
  <c r="N47" i="1"/>
  <c r="D48" i="1"/>
  <c r="E48" i="1"/>
  <c r="J48" i="1"/>
  <c r="N48" i="1"/>
  <c r="O48" i="1"/>
  <c r="D49" i="1"/>
  <c r="E49" i="1"/>
  <c r="J49" i="1"/>
  <c r="N49" i="1"/>
  <c r="D50" i="1"/>
  <c r="E50" i="1"/>
  <c r="J50" i="1"/>
  <c r="N50" i="1"/>
  <c r="D51" i="1"/>
  <c r="E51" i="1"/>
  <c r="J51" i="1"/>
  <c r="N51" i="1"/>
  <c r="O51" i="1" s="1"/>
  <c r="D52" i="1"/>
  <c r="E52" i="1"/>
  <c r="J52" i="1"/>
  <c r="O52" i="1" s="1"/>
  <c r="N52" i="1"/>
  <c r="D53" i="1"/>
  <c r="E53" i="1"/>
  <c r="J53" i="1"/>
  <c r="O53" i="1" s="1"/>
  <c r="N53" i="1"/>
  <c r="D54" i="1"/>
  <c r="E54" i="1"/>
  <c r="J54" i="1"/>
  <c r="O54" i="1" s="1"/>
  <c r="N54" i="1"/>
  <c r="D55" i="1"/>
  <c r="E55" i="1"/>
  <c r="J55" i="1"/>
  <c r="N55" i="1"/>
  <c r="D56" i="1"/>
  <c r="E56" i="1"/>
  <c r="J56" i="1"/>
  <c r="O56" i="1" s="1"/>
  <c r="N56" i="1"/>
  <c r="D57" i="1"/>
  <c r="E57" i="1"/>
  <c r="J57" i="1"/>
  <c r="N57" i="1"/>
  <c r="D58" i="1"/>
  <c r="E58" i="1"/>
  <c r="J58" i="1"/>
  <c r="N58" i="1"/>
  <c r="D59" i="1"/>
  <c r="E59" i="1"/>
  <c r="J59" i="1"/>
  <c r="N59" i="1"/>
  <c r="O59" i="1" s="1"/>
  <c r="D60" i="1"/>
  <c r="E60" i="1"/>
  <c r="J60" i="1"/>
  <c r="N60" i="1"/>
  <c r="O60" i="1" s="1"/>
  <c r="D61" i="1"/>
  <c r="E61" i="1"/>
  <c r="J61" i="1"/>
  <c r="O61" i="1" s="1"/>
  <c r="N61" i="1"/>
  <c r="D62" i="1"/>
  <c r="E62" i="1"/>
  <c r="J62" i="1"/>
  <c r="O62" i="1" s="1"/>
  <c r="N62" i="1"/>
  <c r="D63" i="1"/>
  <c r="E63" i="1"/>
  <c r="J63" i="1"/>
  <c r="N63" i="1"/>
  <c r="D64" i="1"/>
  <c r="E64" i="1"/>
  <c r="J64" i="1"/>
  <c r="N64" i="1"/>
  <c r="O64" i="1"/>
  <c r="D65" i="1"/>
  <c r="E65" i="1"/>
  <c r="J65" i="1"/>
  <c r="N65" i="1"/>
  <c r="D66" i="1"/>
  <c r="E66" i="1"/>
  <c r="J66" i="1"/>
  <c r="N66" i="1"/>
  <c r="D67" i="1"/>
  <c r="E67" i="1"/>
  <c r="J67" i="1"/>
  <c r="N67" i="1"/>
  <c r="O67" i="1" s="1"/>
  <c r="D68" i="1"/>
  <c r="E68" i="1"/>
  <c r="J68" i="1"/>
  <c r="O68" i="1" s="1"/>
  <c r="N68" i="1"/>
  <c r="D69" i="1"/>
  <c r="E69" i="1"/>
  <c r="J69" i="1"/>
  <c r="O69" i="1" s="1"/>
  <c r="N69" i="1"/>
  <c r="D70" i="1"/>
  <c r="E70" i="1"/>
  <c r="J70" i="1"/>
  <c r="O70" i="1" s="1"/>
  <c r="N70" i="1"/>
  <c r="D71" i="1"/>
  <c r="E71" i="1"/>
  <c r="J71" i="1"/>
  <c r="N71" i="1"/>
  <c r="D72" i="1"/>
  <c r="E72" i="1"/>
  <c r="J72" i="1"/>
  <c r="O72" i="1" s="1"/>
  <c r="N72" i="1"/>
  <c r="D73" i="1"/>
  <c r="E73" i="1"/>
  <c r="J73" i="1"/>
  <c r="N73" i="1"/>
  <c r="D74" i="1"/>
  <c r="E74" i="1"/>
  <c r="J74" i="1"/>
  <c r="N74" i="1"/>
  <c r="D75" i="1"/>
  <c r="E75" i="1"/>
  <c r="J75" i="1"/>
  <c r="N75" i="1"/>
  <c r="O75" i="1" s="1"/>
  <c r="D76" i="1"/>
  <c r="E76" i="1"/>
  <c r="J76" i="1"/>
  <c r="N76" i="1"/>
  <c r="O76" i="1" s="1"/>
  <c r="D77" i="1"/>
  <c r="E77" i="1"/>
  <c r="J77" i="1"/>
  <c r="O77" i="1" s="1"/>
  <c r="N77" i="1"/>
  <c r="D78" i="1"/>
  <c r="E78" i="1"/>
  <c r="J78" i="1"/>
  <c r="O78" i="1" s="1"/>
  <c r="N78" i="1"/>
  <c r="D79" i="1"/>
  <c r="E79" i="1"/>
  <c r="J79" i="1"/>
  <c r="N79" i="1"/>
  <c r="D80" i="1"/>
  <c r="E80" i="1"/>
  <c r="J80" i="1"/>
  <c r="N80" i="1"/>
  <c r="O80" i="1"/>
  <c r="D81" i="1"/>
  <c r="E81" i="1"/>
  <c r="J81" i="1"/>
  <c r="N81" i="1"/>
  <c r="D82" i="1"/>
  <c r="E82" i="1"/>
  <c r="J82" i="1"/>
  <c r="N82" i="1"/>
  <c r="D83" i="1"/>
  <c r="E83" i="1"/>
  <c r="J83" i="1"/>
  <c r="N83" i="1"/>
  <c r="O83" i="1" s="1"/>
  <c r="D84" i="1"/>
  <c r="E84" i="1"/>
  <c r="J84" i="1"/>
  <c r="O84" i="1" s="1"/>
  <c r="N84" i="1"/>
  <c r="D85" i="1"/>
  <c r="E85" i="1"/>
  <c r="J85" i="1"/>
  <c r="O85" i="1" s="1"/>
  <c r="N85" i="1"/>
  <c r="D86" i="1"/>
  <c r="E86" i="1"/>
  <c r="J86" i="1"/>
  <c r="O86" i="1" s="1"/>
  <c r="N86" i="1"/>
  <c r="D87" i="1"/>
  <c r="E87" i="1"/>
  <c r="J87" i="1"/>
  <c r="N87" i="1"/>
  <c r="D88" i="1"/>
  <c r="E88" i="1"/>
  <c r="J88" i="1"/>
  <c r="O88" i="1" s="1"/>
  <c r="N88" i="1"/>
  <c r="D89" i="1"/>
  <c r="E89" i="1"/>
  <c r="J89" i="1"/>
  <c r="N89" i="1"/>
  <c r="D90" i="1"/>
  <c r="E90" i="1"/>
  <c r="J90" i="1"/>
  <c r="N90" i="1"/>
  <c r="D91" i="1"/>
  <c r="E91" i="1"/>
  <c r="J91" i="1"/>
  <c r="N91" i="1"/>
  <c r="O91" i="1" s="1"/>
  <c r="D92" i="1"/>
  <c r="E92" i="1"/>
  <c r="J92" i="1"/>
  <c r="N92" i="1"/>
  <c r="O92" i="1" s="1"/>
  <c r="D93" i="1"/>
  <c r="E93" i="1"/>
  <c r="J93" i="1"/>
  <c r="O93" i="1" s="1"/>
  <c r="N93" i="1"/>
  <c r="D94" i="1"/>
  <c r="E94" i="1"/>
  <c r="J94" i="1"/>
  <c r="O94" i="1" s="1"/>
  <c r="N94" i="1"/>
  <c r="D95" i="1"/>
  <c r="E95" i="1"/>
  <c r="J95" i="1"/>
  <c r="N95" i="1"/>
  <c r="D96" i="1"/>
  <c r="E96" i="1"/>
  <c r="J96" i="1"/>
  <c r="O96" i="1" s="1"/>
  <c r="N96" i="1"/>
  <c r="D97" i="1"/>
  <c r="E97" i="1"/>
  <c r="J97" i="1"/>
  <c r="N97" i="1"/>
  <c r="D98" i="1"/>
  <c r="E98" i="1"/>
  <c r="J98" i="1"/>
  <c r="N98" i="1"/>
  <c r="D99" i="1"/>
  <c r="E99" i="1"/>
  <c r="J99" i="1"/>
  <c r="N99" i="1"/>
  <c r="O99" i="1" s="1"/>
  <c r="D100" i="1"/>
  <c r="E100" i="1"/>
  <c r="J100" i="1"/>
  <c r="O100" i="1" s="1"/>
  <c r="N100" i="1"/>
  <c r="D101" i="1"/>
  <c r="E101" i="1"/>
  <c r="J101" i="1"/>
  <c r="O101" i="1" s="1"/>
  <c r="N101" i="1"/>
  <c r="D102" i="1"/>
  <c r="E102" i="1"/>
  <c r="J102" i="1"/>
  <c r="O102" i="1" s="1"/>
  <c r="N102" i="1"/>
  <c r="D103" i="1"/>
  <c r="E103" i="1"/>
  <c r="J103" i="1"/>
  <c r="N103" i="1"/>
  <c r="D104" i="1"/>
  <c r="E104" i="1"/>
  <c r="J104" i="1"/>
  <c r="O104" i="1" s="1"/>
  <c r="N104" i="1"/>
  <c r="D105" i="1"/>
  <c r="E105" i="1"/>
  <c r="J105" i="1"/>
  <c r="N105" i="1"/>
  <c r="D106" i="1"/>
  <c r="E106" i="1"/>
  <c r="J106" i="1"/>
  <c r="N106" i="1"/>
  <c r="D107" i="1"/>
  <c r="E107" i="1"/>
  <c r="J107" i="1"/>
  <c r="N107" i="1"/>
  <c r="O107" i="1" s="1"/>
  <c r="D108" i="1"/>
  <c r="E108" i="1"/>
  <c r="J108" i="1"/>
  <c r="N108" i="1"/>
  <c r="O108" i="1" s="1"/>
  <c r="D109" i="1"/>
  <c r="E109" i="1"/>
  <c r="J109" i="1"/>
  <c r="O109" i="1" s="1"/>
  <c r="N109" i="1"/>
  <c r="D110" i="1"/>
  <c r="E110" i="1"/>
  <c r="J110" i="1"/>
  <c r="O110" i="1" s="1"/>
  <c r="N110" i="1"/>
  <c r="D111" i="1"/>
  <c r="E111" i="1"/>
  <c r="J111" i="1"/>
  <c r="N111" i="1"/>
  <c r="D112" i="1"/>
  <c r="E112" i="1"/>
  <c r="J112" i="1"/>
  <c r="N112" i="1"/>
  <c r="O112" i="1"/>
  <c r="D113" i="1"/>
  <c r="E113" i="1"/>
  <c r="J113" i="1"/>
  <c r="N113" i="1"/>
  <c r="D114" i="1"/>
  <c r="E114" i="1"/>
  <c r="J114" i="1"/>
  <c r="N114" i="1"/>
  <c r="D115" i="1"/>
  <c r="E115" i="1"/>
  <c r="J115" i="1"/>
  <c r="N115" i="1"/>
  <c r="O115" i="1" s="1"/>
  <c r="D116" i="1"/>
  <c r="E116" i="1"/>
  <c r="J116" i="1"/>
  <c r="O116" i="1" s="1"/>
  <c r="N116" i="1"/>
  <c r="D117" i="1"/>
  <c r="E117" i="1"/>
  <c r="J117" i="1"/>
  <c r="O117" i="1" s="1"/>
  <c r="N117" i="1"/>
  <c r="D118" i="1"/>
  <c r="E118" i="1"/>
  <c r="J118" i="1"/>
  <c r="O118" i="1" s="1"/>
  <c r="N118" i="1"/>
  <c r="D119" i="1"/>
  <c r="E119" i="1"/>
  <c r="J119" i="1"/>
  <c r="N119" i="1"/>
  <c r="D120" i="1"/>
  <c r="E120" i="1"/>
  <c r="J120" i="1"/>
  <c r="N120" i="1"/>
  <c r="O120" i="1"/>
  <c r="D121" i="1"/>
  <c r="E121" i="1"/>
  <c r="J121" i="1"/>
  <c r="N121" i="1"/>
  <c r="D122" i="1"/>
  <c r="E122" i="1"/>
  <c r="J122" i="1"/>
  <c r="N122" i="1"/>
  <c r="D123" i="1"/>
  <c r="E123" i="1"/>
  <c r="J123" i="1"/>
  <c r="N123" i="1"/>
  <c r="O123" i="1" s="1"/>
  <c r="D124" i="1"/>
  <c r="E124" i="1"/>
  <c r="J124" i="1"/>
  <c r="N124" i="1"/>
  <c r="O124" i="1" s="1"/>
  <c r="D125" i="1"/>
  <c r="E125" i="1"/>
  <c r="J125" i="1"/>
  <c r="O125" i="1" s="1"/>
  <c r="N125" i="1"/>
  <c r="D126" i="1"/>
  <c r="E126" i="1"/>
  <c r="J126" i="1"/>
  <c r="O126" i="1" s="1"/>
  <c r="N126" i="1"/>
  <c r="D127" i="1"/>
  <c r="E127" i="1"/>
  <c r="J127" i="1"/>
  <c r="N127" i="1"/>
  <c r="D128" i="1"/>
  <c r="E128" i="1"/>
  <c r="J128" i="1"/>
  <c r="N128" i="1"/>
  <c r="O128" i="1"/>
  <c r="D129" i="1"/>
  <c r="E129" i="1"/>
  <c r="J129" i="1"/>
  <c r="N129" i="1"/>
  <c r="D130" i="1"/>
  <c r="E130" i="1"/>
  <c r="J130" i="1"/>
  <c r="N130" i="1"/>
  <c r="D131" i="1"/>
  <c r="E131" i="1"/>
  <c r="J131" i="1"/>
  <c r="N131" i="1"/>
  <c r="O131" i="1" s="1"/>
  <c r="D132" i="1"/>
  <c r="E132" i="1"/>
  <c r="J132" i="1"/>
  <c r="O132" i="1" s="1"/>
  <c r="N132" i="1"/>
  <c r="D133" i="1"/>
  <c r="E133" i="1"/>
  <c r="J133" i="1"/>
  <c r="O133" i="1" s="1"/>
  <c r="N133" i="1"/>
  <c r="D134" i="1"/>
  <c r="E134" i="1"/>
  <c r="J134" i="1"/>
  <c r="O134" i="1" s="1"/>
  <c r="N134" i="1"/>
  <c r="D135" i="1"/>
  <c r="E135" i="1"/>
  <c r="J135" i="1"/>
  <c r="N135" i="1"/>
  <c r="D136" i="1"/>
  <c r="E136" i="1"/>
  <c r="J136" i="1"/>
  <c r="O136" i="1" s="1"/>
  <c r="N136" i="1"/>
  <c r="D137" i="1"/>
  <c r="E137" i="1"/>
  <c r="J137" i="1"/>
  <c r="N137" i="1"/>
  <c r="D138" i="1"/>
  <c r="E138" i="1"/>
  <c r="J138" i="1"/>
  <c r="N138" i="1"/>
  <c r="D139" i="1"/>
  <c r="E139" i="1"/>
  <c r="J139" i="1"/>
  <c r="N139" i="1"/>
  <c r="O139" i="1" s="1"/>
  <c r="D140" i="1"/>
  <c r="E140" i="1"/>
  <c r="J140" i="1"/>
  <c r="N140" i="1"/>
  <c r="O140" i="1" s="1"/>
  <c r="D141" i="1"/>
  <c r="E141" i="1"/>
  <c r="J141" i="1"/>
  <c r="O141" i="1" s="1"/>
  <c r="N141" i="1"/>
  <c r="D142" i="1"/>
  <c r="E142" i="1"/>
  <c r="J142" i="1"/>
  <c r="O142" i="1" s="1"/>
  <c r="N142" i="1"/>
  <c r="D143" i="1"/>
  <c r="E143" i="1"/>
  <c r="J143" i="1"/>
  <c r="N143" i="1"/>
  <c r="D144" i="1"/>
  <c r="E144" i="1"/>
  <c r="J144" i="1"/>
  <c r="N144" i="1"/>
  <c r="O144" i="1"/>
  <c r="F509" i="2" l="1"/>
  <c r="O143" i="1"/>
  <c r="O130" i="1"/>
  <c r="O129" i="1"/>
  <c r="O127" i="1"/>
  <c r="O114" i="1"/>
  <c r="O113" i="1"/>
  <c r="O111" i="1"/>
  <c r="O98" i="1"/>
  <c r="O97" i="1"/>
  <c r="O95" i="1"/>
  <c r="O82" i="1"/>
  <c r="O81" i="1"/>
  <c r="O79" i="1"/>
  <c r="O66" i="1"/>
  <c r="O65" i="1"/>
  <c r="O63" i="1"/>
  <c r="O50" i="1"/>
  <c r="O49" i="1"/>
  <c r="O47" i="1"/>
  <c r="O34" i="1"/>
  <c r="O33" i="1"/>
  <c r="O29" i="1"/>
  <c r="O28" i="1"/>
  <c r="O26" i="1"/>
  <c r="O13" i="1"/>
  <c r="O12" i="1"/>
  <c r="O10" i="1"/>
  <c r="O138" i="1"/>
  <c r="O137" i="1"/>
  <c r="O135" i="1"/>
  <c r="O122" i="1"/>
  <c r="O121" i="1"/>
  <c r="O119" i="1"/>
  <c r="O106" i="1"/>
  <c r="O105" i="1"/>
  <c r="O103" i="1"/>
  <c r="O90" i="1"/>
  <c r="O89" i="1"/>
  <c r="O87" i="1"/>
  <c r="O74" i="1"/>
  <c r="O73" i="1"/>
  <c r="O71" i="1"/>
  <c r="O58" i="1"/>
  <c r="O57" i="1"/>
  <c r="O55" i="1"/>
  <c r="O42" i="1"/>
  <c r="O41" i="1"/>
  <c r="O39" i="1"/>
  <c r="O21" i="1"/>
  <c r="O20" i="1"/>
  <c r="O18" i="1"/>
  <c r="F833" i="2"/>
  <c r="F832" i="2"/>
  <c r="O834" i="2"/>
  <c r="N834" i="2"/>
  <c r="M834" i="2"/>
  <c r="J834" i="2"/>
  <c r="H834" i="2"/>
  <c r="G834" i="2"/>
  <c r="D834" i="2"/>
  <c r="P833" i="2"/>
  <c r="L833" i="2"/>
  <c r="P832" i="2"/>
  <c r="L832" i="2"/>
  <c r="F508" i="2" l="1"/>
  <c r="E827" i="2"/>
  <c r="P834" i="2"/>
  <c r="Q833" i="2"/>
  <c r="L834" i="2"/>
  <c r="Q832" i="2"/>
  <c r="E834" i="2"/>
  <c r="F834" i="2" s="1"/>
  <c r="D783" i="1"/>
  <c r="F507" i="2" l="1"/>
  <c r="Q834" i="2"/>
  <c r="L783" i="1"/>
  <c r="K783" i="1"/>
  <c r="J783" i="1"/>
  <c r="H783" i="1"/>
  <c r="G783" i="1"/>
  <c r="F783" i="1"/>
  <c r="M782" i="1"/>
  <c r="I782" i="1"/>
  <c r="M781" i="1"/>
  <c r="I781" i="1"/>
  <c r="F506" i="2" l="1"/>
  <c r="N781" i="1"/>
  <c r="N782" i="1"/>
  <c r="M783" i="1"/>
  <c r="I783" i="1"/>
  <c r="F505" i="2" l="1"/>
  <c r="N783" i="1"/>
  <c r="E77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781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782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N775" i="1"/>
  <c r="M775" i="1"/>
  <c r="L775" i="1"/>
  <c r="J775" i="1"/>
  <c r="I775" i="1"/>
  <c r="H775" i="1"/>
  <c r="G775" i="1"/>
  <c r="F775" i="1"/>
  <c r="D775" i="1"/>
  <c r="O774" i="1"/>
  <c r="K774" i="1"/>
  <c r="O773" i="1"/>
  <c r="K773" i="1"/>
  <c r="N766" i="1"/>
  <c r="J766" i="1"/>
  <c r="N765" i="1"/>
  <c r="J765" i="1"/>
  <c r="N764" i="1"/>
  <c r="J764" i="1"/>
  <c r="N763" i="1"/>
  <c r="J763" i="1"/>
  <c r="N762" i="1"/>
  <c r="J762" i="1"/>
  <c r="N761" i="1"/>
  <c r="J761" i="1"/>
  <c r="N760" i="1"/>
  <c r="J760" i="1"/>
  <c r="N759" i="1"/>
  <c r="J759" i="1"/>
  <c r="N758" i="1"/>
  <c r="J758" i="1"/>
  <c r="N757" i="1"/>
  <c r="J757" i="1"/>
  <c r="N756" i="1"/>
  <c r="J756" i="1"/>
  <c r="N755" i="1"/>
  <c r="J755" i="1"/>
  <c r="N754" i="1"/>
  <c r="J754" i="1"/>
  <c r="N753" i="1"/>
  <c r="J753" i="1"/>
  <c r="N752" i="1"/>
  <c r="J752" i="1"/>
  <c r="N751" i="1"/>
  <c r="J751" i="1"/>
  <c r="N750" i="1"/>
  <c r="J750" i="1"/>
  <c r="N749" i="1"/>
  <c r="J749" i="1"/>
  <c r="N748" i="1"/>
  <c r="J748" i="1"/>
  <c r="N747" i="1"/>
  <c r="J747" i="1"/>
  <c r="N746" i="1"/>
  <c r="J746" i="1"/>
  <c r="N745" i="1"/>
  <c r="J745" i="1"/>
  <c r="N744" i="1"/>
  <c r="J744" i="1"/>
  <c r="N743" i="1"/>
  <c r="J743" i="1"/>
  <c r="N742" i="1"/>
  <c r="J742" i="1"/>
  <c r="N741" i="1"/>
  <c r="J741" i="1"/>
  <c r="N740" i="1"/>
  <c r="J740" i="1"/>
  <c r="N739" i="1"/>
  <c r="J739" i="1"/>
  <c r="N738" i="1"/>
  <c r="J738" i="1"/>
  <c r="N737" i="1"/>
  <c r="J737" i="1"/>
  <c r="N736" i="1"/>
  <c r="J736" i="1"/>
  <c r="N735" i="1"/>
  <c r="J735" i="1"/>
  <c r="N734" i="1"/>
  <c r="J734" i="1"/>
  <c r="N733" i="1"/>
  <c r="J733" i="1"/>
  <c r="N732" i="1"/>
  <c r="J732" i="1"/>
  <c r="N731" i="1"/>
  <c r="J731" i="1"/>
  <c r="N730" i="1"/>
  <c r="J730" i="1"/>
  <c r="N729" i="1"/>
  <c r="J729" i="1"/>
  <c r="N728" i="1"/>
  <c r="J728" i="1"/>
  <c r="N727" i="1"/>
  <c r="J727" i="1"/>
  <c r="N726" i="1"/>
  <c r="J726" i="1"/>
  <c r="N725" i="1"/>
  <c r="J725" i="1"/>
  <c r="N724" i="1"/>
  <c r="J724" i="1"/>
  <c r="N723" i="1"/>
  <c r="J723" i="1"/>
  <c r="N722" i="1"/>
  <c r="O722" i="1" s="1"/>
  <c r="J722" i="1"/>
  <c r="N721" i="1"/>
  <c r="J721" i="1"/>
  <c r="N720" i="1"/>
  <c r="J720" i="1"/>
  <c r="N719" i="1"/>
  <c r="J719" i="1"/>
  <c r="N718" i="1"/>
  <c r="J718" i="1"/>
  <c r="O718" i="1" s="1"/>
  <c r="N717" i="1"/>
  <c r="J717" i="1"/>
  <c r="O717" i="1" s="1"/>
  <c r="N716" i="1"/>
  <c r="J716" i="1"/>
  <c r="N715" i="1"/>
  <c r="J715" i="1"/>
  <c r="N714" i="1"/>
  <c r="J714" i="1"/>
  <c r="N713" i="1"/>
  <c r="J713" i="1"/>
  <c r="N712" i="1"/>
  <c r="J712" i="1"/>
  <c r="N711" i="1"/>
  <c r="J711" i="1"/>
  <c r="N710" i="1"/>
  <c r="J710" i="1"/>
  <c r="N709" i="1"/>
  <c r="J709" i="1"/>
  <c r="O709" i="1" s="1"/>
  <c r="N708" i="1"/>
  <c r="J708" i="1"/>
  <c r="N707" i="1"/>
  <c r="J707" i="1"/>
  <c r="N706" i="1"/>
  <c r="J706" i="1"/>
  <c r="N705" i="1"/>
  <c r="J705" i="1"/>
  <c r="N704" i="1"/>
  <c r="J704" i="1"/>
  <c r="N703" i="1"/>
  <c r="J703" i="1"/>
  <c r="N702" i="1"/>
  <c r="J702" i="1"/>
  <c r="N701" i="1"/>
  <c r="J701" i="1"/>
  <c r="N700" i="1"/>
  <c r="J700" i="1"/>
  <c r="N699" i="1"/>
  <c r="J699" i="1"/>
  <c r="N698" i="1"/>
  <c r="J698" i="1"/>
  <c r="N697" i="1"/>
  <c r="J697" i="1"/>
  <c r="N696" i="1"/>
  <c r="J696" i="1"/>
  <c r="N695" i="1"/>
  <c r="J695" i="1"/>
  <c r="N694" i="1"/>
  <c r="J694" i="1"/>
  <c r="N693" i="1"/>
  <c r="J693" i="1"/>
  <c r="N692" i="1"/>
  <c r="J692" i="1"/>
  <c r="N691" i="1"/>
  <c r="J691" i="1"/>
  <c r="N690" i="1"/>
  <c r="J690" i="1"/>
  <c r="N689" i="1"/>
  <c r="J689" i="1"/>
  <c r="N688" i="1"/>
  <c r="J688" i="1"/>
  <c r="N687" i="1"/>
  <c r="J687" i="1"/>
  <c r="N686" i="1"/>
  <c r="J686" i="1"/>
  <c r="N685" i="1"/>
  <c r="J685" i="1"/>
  <c r="N684" i="1"/>
  <c r="J684" i="1"/>
  <c r="N683" i="1"/>
  <c r="J683" i="1"/>
  <c r="N682" i="1"/>
  <c r="J682" i="1"/>
  <c r="N681" i="1"/>
  <c r="J681" i="1"/>
  <c r="N680" i="1"/>
  <c r="J680" i="1"/>
  <c r="N679" i="1"/>
  <c r="J679" i="1"/>
  <c r="M678" i="1"/>
  <c r="L678" i="1"/>
  <c r="K678" i="1"/>
  <c r="I678" i="1"/>
  <c r="H678" i="1"/>
  <c r="G678" i="1"/>
  <c r="F678" i="1"/>
  <c r="N677" i="1"/>
  <c r="J677" i="1"/>
  <c r="N676" i="1"/>
  <c r="J676" i="1"/>
  <c r="N675" i="1"/>
  <c r="J675" i="1"/>
  <c r="N674" i="1"/>
  <c r="J674" i="1"/>
  <c r="N673" i="1"/>
  <c r="J673" i="1"/>
  <c r="N672" i="1"/>
  <c r="J672" i="1"/>
  <c r="N671" i="1"/>
  <c r="J671" i="1"/>
  <c r="N670" i="1"/>
  <c r="J670" i="1"/>
  <c r="N669" i="1"/>
  <c r="J669" i="1"/>
  <c r="N668" i="1"/>
  <c r="J668" i="1"/>
  <c r="N667" i="1"/>
  <c r="J667" i="1"/>
  <c r="N666" i="1"/>
  <c r="J666" i="1"/>
  <c r="N665" i="1"/>
  <c r="J665" i="1"/>
  <c r="N664" i="1"/>
  <c r="J664" i="1"/>
  <c r="N663" i="1"/>
  <c r="J663" i="1"/>
  <c r="N662" i="1"/>
  <c r="J662" i="1"/>
  <c r="N661" i="1"/>
  <c r="J661" i="1"/>
  <c r="N660" i="1"/>
  <c r="J660" i="1"/>
  <c r="N659" i="1"/>
  <c r="J659" i="1"/>
  <c r="N658" i="1"/>
  <c r="J658" i="1"/>
  <c r="N657" i="1"/>
  <c r="J657" i="1"/>
  <c r="N656" i="1"/>
  <c r="J656" i="1"/>
  <c r="N655" i="1"/>
  <c r="J655" i="1"/>
  <c r="N654" i="1"/>
  <c r="J654" i="1"/>
  <c r="N653" i="1"/>
  <c r="J653" i="1"/>
  <c r="N652" i="1"/>
  <c r="J652" i="1"/>
  <c r="N651" i="1"/>
  <c r="J651" i="1"/>
  <c r="N650" i="1"/>
  <c r="J650" i="1"/>
  <c r="N649" i="1"/>
  <c r="J649" i="1"/>
  <c r="N648" i="1"/>
  <c r="J648" i="1"/>
  <c r="N647" i="1"/>
  <c r="J647" i="1"/>
  <c r="N646" i="1"/>
  <c r="J646" i="1"/>
  <c r="N645" i="1"/>
  <c r="J645" i="1"/>
  <c r="N644" i="1"/>
  <c r="J644" i="1"/>
  <c r="N643" i="1"/>
  <c r="J643" i="1"/>
  <c r="N642" i="1"/>
  <c r="J642" i="1"/>
  <c r="N641" i="1"/>
  <c r="J641" i="1"/>
  <c r="N640" i="1"/>
  <c r="J640" i="1"/>
  <c r="N639" i="1"/>
  <c r="J639" i="1"/>
  <c r="N638" i="1"/>
  <c r="J638" i="1"/>
  <c r="N637" i="1"/>
  <c r="J637" i="1"/>
  <c r="N636" i="1"/>
  <c r="J636" i="1"/>
  <c r="N635" i="1"/>
  <c r="J635" i="1"/>
  <c r="N634" i="1"/>
  <c r="J634" i="1"/>
  <c r="N633" i="1"/>
  <c r="J633" i="1"/>
  <c r="N632" i="1"/>
  <c r="J632" i="1"/>
  <c r="N631" i="1"/>
  <c r="O631" i="1" s="1"/>
  <c r="J631" i="1"/>
  <c r="N630" i="1"/>
  <c r="J630" i="1"/>
  <c r="N629" i="1"/>
  <c r="J629" i="1"/>
  <c r="N628" i="1"/>
  <c r="J628" i="1"/>
  <c r="N627" i="1"/>
  <c r="J627" i="1"/>
  <c r="N626" i="1"/>
  <c r="J626" i="1"/>
  <c r="N625" i="1"/>
  <c r="J625" i="1"/>
  <c r="N624" i="1"/>
  <c r="J624" i="1"/>
  <c r="N623" i="1"/>
  <c r="J623" i="1"/>
  <c r="N622" i="1"/>
  <c r="J622" i="1"/>
  <c r="N621" i="1"/>
  <c r="J621" i="1"/>
  <c r="N620" i="1"/>
  <c r="J620" i="1"/>
  <c r="N619" i="1"/>
  <c r="O619" i="1" s="1"/>
  <c r="J619" i="1"/>
  <c r="N618" i="1"/>
  <c r="J618" i="1"/>
  <c r="N617" i="1"/>
  <c r="J617" i="1"/>
  <c r="N616" i="1"/>
  <c r="J616" i="1"/>
  <c r="N615" i="1"/>
  <c r="J615" i="1"/>
  <c r="N614" i="1"/>
  <c r="J614" i="1"/>
  <c r="N613" i="1"/>
  <c r="J613" i="1"/>
  <c r="N612" i="1"/>
  <c r="J612" i="1"/>
  <c r="N611" i="1"/>
  <c r="J611" i="1"/>
  <c r="N610" i="1"/>
  <c r="J610" i="1"/>
  <c r="N609" i="1"/>
  <c r="J609" i="1"/>
  <c r="N608" i="1"/>
  <c r="J608" i="1"/>
  <c r="N607" i="1"/>
  <c r="J607" i="1"/>
  <c r="N606" i="1"/>
  <c r="J606" i="1"/>
  <c r="N605" i="1"/>
  <c r="J605" i="1"/>
  <c r="N604" i="1"/>
  <c r="J604" i="1"/>
  <c r="N603" i="1"/>
  <c r="J603" i="1"/>
  <c r="N602" i="1"/>
  <c r="J602" i="1"/>
  <c r="N601" i="1"/>
  <c r="J601" i="1"/>
  <c r="N600" i="1"/>
  <c r="J600" i="1"/>
  <c r="N599" i="1"/>
  <c r="J599" i="1"/>
  <c r="M598" i="1"/>
  <c r="L598" i="1"/>
  <c r="K598" i="1"/>
  <c r="I598" i="1"/>
  <c r="H598" i="1"/>
  <c r="G598" i="1"/>
  <c r="F598" i="1"/>
  <c r="N597" i="1"/>
  <c r="J597" i="1"/>
  <c r="N596" i="1"/>
  <c r="J596" i="1"/>
  <c r="N595" i="1"/>
  <c r="J595" i="1"/>
  <c r="N594" i="1"/>
  <c r="J594" i="1"/>
  <c r="N593" i="1"/>
  <c r="J593" i="1"/>
  <c r="N592" i="1"/>
  <c r="J592" i="1"/>
  <c r="N591" i="1"/>
  <c r="J591" i="1"/>
  <c r="N590" i="1"/>
  <c r="J590" i="1"/>
  <c r="N589" i="1"/>
  <c r="J589" i="1"/>
  <c r="N588" i="1"/>
  <c r="J588" i="1"/>
  <c r="N587" i="1"/>
  <c r="J587" i="1"/>
  <c r="N586" i="1"/>
  <c r="J586" i="1"/>
  <c r="N585" i="1"/>
  <c r="J585" i="1"/>
  <c r="N584" i="1"/>
  <c r="J584" i="1"/>
  <c r="N583" i="1"/>
  <c r="J583" i="1"/>
  <c r="N582" i="1"/>
  <c r="J582" i="1"/>
  <c r="N581" i="1"/>
  <c r="J581" i="1"/>
  <c r="N580" i="1"/>
  <c r="J580" i="1"/>
  <c r="N579" i="1"/>
  <c r="J579" i="1"/>
  <c r="N578" i="1"/>
  <c r="J578" i="1"/>
  <c r="N577" i="1"/>
  <c r="J577" i="1"/>
  <c r="N576" i="1"/>
  <c r="J576" i="1"/>
  <c r="N575" i="1"/>
  <c r="J575" i="1"/>
  <c r="N574" i="1"/>
  <c r="J574" i="1"/>
  <c r="N573" i="1"/>
  <c r="J573" i="1"/>
  <c r="N572" i="1"/>
  <c r="J572" i="1"/>
  <c r="N571" i="1"/>
  <c r="J571" i="1"/>
  <c r="N570" i="1"/>
  <c r="J570" i="1"/>
  <c r="N569" i="1"/>
  <c r="J569" i="1"/>
  <c r="N568" i="1"/>
  <c r="J568" i="1"/>
  <c r="N567" i="1"/>
  <c r="J567" i="1"/>
  <c r="N566" i="1"/>
  <c r="J566" i="1"/>
  <c r="N565" i="1"/>
  <c r="J565" i="1"/>
  <c r="N564" i="1"/>
  <c r="J564" i="1"/>
  <c r="N563" i="1"/>
  <c r="J563" i="1"/>
  <c r="N562" i="1"/>
  <c r="J562" i="1"/>
  <c r="N561" i="1"/>
  <c r="J561" i="1"/>
  <c r="N560" i="1"/>
  <c r="J560" i="1"/>
  <c r="N559" i="1"/>
  <c r="J559" i="1"/>
  <c r="N558" i="1"/>
  <c r="J558" i="1"/>
  <c r="N557" i="1"/>
  <c r="J557" i="1"/>
  <c r="N556" i="1"/>
  <c r="J556" i="1"/>
  <c r="N555" i="1"/>
  <c r="J555" i="1"/>
  <c r="N554" i="1"/>
  <c r="J554" i="1"/>
  <c r="N553" i="1"/>
  <c r="J553" i="1"/>
  <c r="N552" i="1"/>
  <c r="J552" i="1"/>
  <c r="N551" i="1"/>
  <c r="J551" i="1"/>
  <c r="N550" i="1"/>
  <c r="J550" i="1"/>
  <c r="N549" i="1"/>
  <c r="J549" i="1"/>
  <c r="N548" i="1"/>
  <c r="J548" i="1"/>
  <c r="O548" i="1" s="1"/>
  <c r="N547" i="1"/>
  <c r="J547" i="1"/>
  <c r="N546" i="1"/>
  <c r="J546" i="1"/>
  <c r="N545" i="1"/>
  <c r="J545" i="1"/>
  <c r="N544" i="1"/>
  <c r="J544" i="1"/>
  <c r="N543" i="1"/>
  <c r="J543" i="1"/>
  <c r="N542" i="1"/>
  <c r="J542" i="1"/>
  <c r="N541" i="1"/>
  <c r="J541" i="1"/>
  <c r="N540" i="1"/>
  <c r="J540" i="1"/>
  <c r="O540" i="1" s="1"/>
  <c r="N539" i="1"/>
  <c r="J539" i="1"/>
  <c r="N538" i="1"/>
  <c r="J538" i="1"/>
  <c r="O538" i="1" s="1"/>
  <c r="N537" i="1"/>
  <c r="J537" i="1"/>
  <c r="N536" i="1"/>
  <c r="J536" i="1"/>
  <c r="O536" i="1" s="1"/>
  <c r="N535" i="1"/>
  <c r="J535" i="1"/>
  <c r="N534" i="1"/>
  <c r="J534" i="1"/>
  <c r="N533" i="1"/>
  <c r="J533" i="1"/>
  <c r="N532" i="1"/>
  <c r="J532" i="1"/>
  <c r="O532" i="1" s="1"/>
  <c r="N531" i="1"/>
  <c r="J531" i="1"/>
  <c r="N530" i="1"/>
  <c r="J530" i="1"/>
  <c r="O530" i="1" s="1"/>
  <c r="N529" i="1"/>
  <c r="J529" i="1"/>
  <c r="N528" i="1"/>
  <c r="J528" i="1"/>
  <c r="N527" i="1"/>
  <c r="J527" i="1"/>
  <c r="N526" i="1"/>
  <c r="J526" i="1"/>
  <c r="N525" i="1"/>
  <c r="J525" i="1"/>
  <c r="N524" i="1"/>
  <c r="J524" i="1"/>
  <c r="O524" i="1" s="1"/>
  <c r="N523" i="1"/>
  <c r="J523" i="1"/>
  <c r="N522" i="1"/>
  <c r="J522" i="1"/>
  <c r="O522" i="1" s="1"/>
  <c r="N521" i="1"/>
  <c r="J521" i="1"/>
  <c r="N520" i="1"/>
  <c r="J520" i="1"/>
  <c r="O520" i="1" s="1"/>
  <c r="N519" i="1"/>
  <c r="J519" i="1"/>
  <c r="N518" i="1"/>
  <c r="J518" i="1"/>
  <c r="N517" i="1"/>
  <c r="J517" i="1"/>
  <c r="N516" i="1"/>
  <c r="J516" i="1"/>
  <c r="O516" i="1" s="1"/>
  <c r="N515" i="1"/>
  <c r="J515" i="1"/>
  <c r="N514" i="1"/>
  <c r="J514" i="1"/>
  <c r="O514" i="1" s="1"/>
  <c r="N513" i="1"/>
  <c r="J513" i="1"/>
  <c r="N512" i="1"/>
  <c r="J512" i="1"/>
  <c r="N511" i="1"/>
  <c r="J511" i="1"/>
  <c r="N510" i="1"/>
  <c r="J510" i="1"/>
  <c r="N509" i="1"/>
  <c r="J509" i="1"/>
  <c r="N508" i="1"/>
  <c r="J508" i="1"/>
  <c r="N507" i="1"/>
  <c r="J507" i="1"/>
  <c r="N506" i="1"/>
  <c r="J506" i="1"/>
  <c r="N505" i="1"/>
  <c r="J505" i="1"/>
  <c r="N504" i="1"/>
  <c r="J504" i="1"/>
  <c r="N503" i="1"/>
  <c r="J503" i="1"/>
  <c r="N502" i="1"/>
  <c r="J502" i="1"/>
  <c r="N501" i="1"/>
  <c r="J501" i="1"/>
  <c r="N500" i="1"/>
  <c r="J500" i="1"/>
  <c r="N499" i="1"/>
  <c r="J499" i="1"/>
  <c r="N498" i="1"/>
  <c r="J498" i="1"/>
  <c r="N497" i="1"/>
  <c r="J497" i="1"/>
  <c r="N496" i="1"/>
  <c r="J496" i="1"/>
  <c r="N495" i="1"/>
  <c r="J495" i="1"/>
  <c r="N494" i="1"/>
  <c r="J494" i="1"/>
  <c r="N493" i="1"/>
  <c r="J493" i="1"/>
  <c r="N492" i="1"/>
  <c r="J492" i="1"/>
  <c r="N491" i="1"/>
  <c r="J491" i="1"/>
  <c r="N490" i="1"/>
  <c r="J490" i="1"/>
  <c r="N489" i="1"/>
  <c r="J489" i="1"/>
  <c r="M488" i="1"/>
  <c r="L488" i="1"/>
  <c r="K488" i="1"/>
  <c r="I488" i="1"/>
  <c r="H488" i="1"/>
  <c r="G488" i="1"/>
  <c r="F488" i="1"/>
  <c r="N487" i="1"/>
  <c r="J487" i="1"/>
  <c r="N486" i="1"/>
  <c r="J486" i="1"/>
  <c r="N485" i="1"/>
  <c r="J485" i="1"/>
  <c r="N484" i="1"/>
  <c r="O484" i="1" s="1"/>
  <c r="J484" i="1"/>
  <c r="N483" i="1"/>
  <c r="J483" i="1"/>
  <c r="N482" i="1"/>
  <c r="J482" i="1"/>
  <c r="N481" i="1"/>
  <c r="J481" i="1"/>
  <c r="N480" i="1"/>
  <c r="O480" i="1" s="1"/>
  <c r="J480" i="1"/>
  <c r="N479" i="1"/>
  <c r="J479" i="1"/>
  <c r="N478" i="1"/>
  <c r="J478" i="1"/>
  <c r="N477" i="1"/>
  <c r="J477" i="1"/>
  <c r="N476" i="1"/>
  <c r="O476" i="1" s="1"/>
  <c r="J476" i="1"/>
  <c r="N475" i="1"/>
  <c r="J475" i="1"/>
  <c r="N474" i="1"/>
  <c r="J474" i="1"/>
  <c r="N473" i="1"/>
  <c r="J473" i="1"/>
  <c r="N472" i="1"/>
  <c r="J472" i="1"/>
  <c r="N471" i="1"/>
  <c r="J471" i="1"/>
  <c r="N470" i="1"/>
  <c r="J470" i="1"/>
  <c r="N469" i="1"/>
  <c r="J469" i="1"/>
  <c r="N468" i="1"/>
  <c r="J468" i="1"/>
  <c r="N467" i="1"/>
  <c r="J467" i="1"/>
  <c r="N466" i="1"/>
  <c r="J466" i="1"/>
  <c r="N465" i="1"/>
  <c r="J465" i="1"/>
  <c r="N464" i="1"/>
  <c r="J464" i="1"/>
  <c r="N463" i="1"/>
  <c r="J463" i="1"/>
  <c r="N462" i="1"/>
  <c r="J462" i="1"/>
  <c r="N461" i="1"/>
  <c r="J461" i="1"/>
  <c r="N460" i="1"/>
  <c r="J460" i="1"/>
  <c r="N459" i="1"/>
  <c r="J459" i="1"/>
  <c r="N458" i="1"/>
  <c r="J458" i="1"/>
  <c r="N457" i="1"/>
  <c r="J457" i="1"/>
  <c r="N456" i="1"/>
  <c r="J456" i="1"/>
  <c r="N455" i="1"/>
  <c r="J455" i="1"/>
  <c r="N454" i="1"/>
  <c r="J454" i="1"/>
  <c r="N453" i="1"/>
  <c r="J453" i="1"/>
  <c r="N452" i="1"/>
  <c r="J452" i="1"/>
  <c r="N451" i="1"/>
  <c r="J451" i="1"/>
  <c r="N450" i="1"/>
  <c r="O450" i="1" s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N438" i="1"/>
  <c r="O438" i="1" s="1"/>
  <c r="J438" i="1"/>
  <c r="N437" i="1"/>
  <c r="J437" i="1"/>
  <c r="N436" i="1"/>
  <c r="J436" i="1"/>
  <c r="N435" i="1"/>
  <c r="J435" i="1"/>
  <c r="N434" i="1"/>
  <c r="J434" i="1"/>
  <c r="O434" i="1" s="1"/>
  <c r="N433" i="1"/>
  <c r="J433" i="1"/>
  <c r="O433" i="1" s="1"/>
  <c r="N432" i="1"/>
  <c r="J432" i="1"/>
  <c r="N431" i="1"/>
  <c r="J431" i="1"/>
  <c r="O431" i="1" s="1"/>
  <c r="N430" i="1"/>
  <c r="J430" i="1"/>
  <c r="N429" i="1"/>
  <c r="J429" i="1"/>
  <c r="N428" i="1"/>
  <c r="J428" i="1"/>
  <c r="N427" i="1"/>
  <c r="J427" i="1"/>
  <c r="N426" i="1"/>
  <c r="J426" i="1"/>
  <c r="N425" i="1"/>
  <c r="J425" i="1"/>
  <c r="N424" i="1"/>
  <c r="J424" i="1"/>
  <c r="N423" i="1"/>
  <c r="J423" i="1"/>
  <c r="N422" i="1"/>
  <c r="J422" i="1"/>
  <c r="N421" i="1"/>
  <c r="J421" i="1"/>
  <c r="N420" i="1"/>
  <c r="J420" i="1"/>
  <c r="N419" i="1"/>
  <c r="J419" i="1"/>
  <c r="O419" i="1" s="1"/>
  <c r="N418" i="1"/>
  <c r="J418" i="1"/>
  <c r="N417" i="1"/>
  <c r="J417" i="1"/>
  <c r="O417" i="1" s="1"/>
  <c r="N416" i="1"/>
  <c r="J416" i="1"/>
  <c r="N415" i="1"/>
  <c r="J415" i="1"/>
  <c r="O415" i="1" s="1"/>
  <c r="N414" i="1"/>
  <c r="J414" i="1"/>
  <c r="N413" i="1"/>
  <c r="J413" i="1"/>
  <c r="N412" i="1"/>
  <c r="J412" i="1"/>
  <c r="N411" i="1"/>
  <c r="J411" i="1"/>
  <c r="N410" i="1"/>
  <c r="J410" i="1"/>
  <c r="N409" i="1"/>
  <c r="J409" i="1"/>
  <c r="N408" i="1"/>
  <c r="J408" i="1"/>
  <c r="N407" i="1"/>
  <c r="J407" i="1"/>
  <c r="N406" i="1"/>
  <c r="J406" i="1"/>
  <c r="N405" i="1"/>
  <c r="J405" i="1"/>
  <c r="N404" i="1"/>
  <c r="J404" i="1"/>
  <c r="N403" i="1"/>
  <c r="J403" i="1"/>
  <c r="M402" i="1"/>
  <c r="L402" i="1"/>
  <c r="K402" i="1"/>
  <c r="I402" i="1"/>
  <c r="H402" i="1"/>
  <c r="G402" i="1"/>
  <c r="F402" i="1"/>
  <c r="N401" i="1"/>
  <c r="J401" i="1"/>
  <c r="N400" i="1"/>
  <c r="J400" i="1"/>
  <c r="N399" i="1"/>
  <c r="J399" i="1"/>
  <c r="N398" i="1"/>
  <c r="J398" i="1"/>
  <c r="N397" i="1"/>
  <c r="J397" i="1"/>
  <c r="N396" i="1"/>
  <c r="J396" i="1"/>
  <c r="N395" i="1"/>
  <c r="J395" i="1"/>
  <c r="N394" i="1"/>
  <c r="J394" i="1"/>
  <c r="N393" i="1"/>
  <c r="J393" i="1"/>
  <c r="N392" i="1"/>
  <c r="J392" i="1"/>
  <c r="N391" i="1"/>
  <c r="J391" i="1"/>
  <c r="N390" i="1"/>
  <c r="J390" i="1"/>
  <c r="N389" i="1"/>
  <c r="J389" i="1"/>
  <c r="N388" i="1"/>
  <c r="J388" i="1"/>
  <c r="N387" i="1"/>
  <c r="J387" i="1"/>
  <c r="N386" i="1"/>
  <c r="J386" i="1"/>
  <c r="N385" i="1"/>
  <c r="J385" i="1"/>
  <c r="N384" i="1"/>
  <c r="J384" i="1"/>
  <c r="N383" i="1"/>
  <c r="J383" i="1"/>
  <c r="N382" i="1"/>
  <c r="J382" i="1"/>
  <c r="N381" i="1"/>
  <c r="J381" i="1"/>
  <c r="N380" i="1"/>
  <c r="J380" i="1"/>
  <c r="N379" i="1"/>
  <c r="J379" i="1"/>
  <c r="N378" i="1"/>
  <c r="J378" i="1"/>
  <c r="N377" i="1"/>
  <c r="J377" i="1"/>
  <c r="N376" i="1"/>
  <c r="J376" i="1"/>
  <c r="N375" i="1"/>
  <c r="J375" i="1"/>
  <c r="N374" i="1"/>
  <c r="J374" i="1"/>
  <c r="N373" i="1"/>
  <c r="J373" i="1"/>
  <c r="N372" i="1"/>
  <c r="J372" i="1"/>
  <c r="N371" i="1"/>
  <c r="J371" i="1"/>
  <c r="N370" i="1"/>
  <c r="J370" i="1"/>
  <c r="N369" i="1"/>
  <c r="J369" i="1"/>
  <c r="N368" i="1"/>
  <c r="J368" i="1"/>
  <c r="N367" i="1"/>
  <c r="J367" i="1"/>
  <c r="N366" i="1"/>
  <c r="J366" i="1"/>
  <c r="N365" i="1"/>
  <c r="J365" i="1"/>
  <c r="N364" i="1"/>
  <c r="J364" i="1"/>
  <c r="N363" i="1"/>
  <c r="J363" i="1"/>
  <c r="N362" i="1"/>
  <c r="J362" i="1"/>
  <c r="N361" i="1"/>
  <c r="J361" i="1"/>
  <c r="N360" i="1"/>
  <c r="J360" i="1"/>
  <c r="N359" i="1"/>
  <c r="J359" i="1"/>
  <c r="N358" i="1"/>
  <c r="J358" i="1"/>
  <c r="N357" i="1"/>
  <c r="J357" i="1"/>
  <c r="N356" i="1"/>
  <c r="J356" i="1"/>
  <c r="N355" i="1"/>
  <c r="J355" i="1"/>
  <c r="N354" i="1"/>
  <c r="J354" i="1"/>
  <c r="N353" i="1"/>
  <c r="J353" i="1"/>
  <c r="N352" i="1"/>
  <c r="J352" i="1"/>
  <c r="N351" i="1"/>
  <c r="O351" i="1" s="1"/>
  <c r="J351" i="1"/>
  <c r="N350" i="1"/>
  <c r="J350" i="1"/>
  <c r="N349" i="1"/>
  <c r="J349" i="1"/>
  <c r="N348" i="1"/>
  <c r="J348" i="1"/>
  <c r="N347" i="1"/>
  <c r="O347" i="1" s="1"/>
  <c r="J347" i="1"/>
  <c r="N346" i="1"/>
  <c r="J346" i="1"/>
  <c r="N345" i="1"/>
  <c r="J345" i="1"/>
  <c r="N344" i="1"/>
  <c r="J344" i="1"/>
  <c r="N343" i="1"/>
  <c r="J343" i="1"/>
  <c r="N342" i="1"/>
  <c r="J342" i="1"/>
  <c r="N341" i="1"/>
  <c r="J341" i="1"/>
  <c r="N340" i="1"/>
  <c r="J340" i="1"/>
  <c r="N339" i="1"/>
  <c r="J339" i="1"/>
  <c r="N338" i="1"/>
  <c r="J338" i="1"/>
  <c r="N337" i="1"/>
  <c r="J337" i="1"/>
  <c r="N336" i="1"/>
  <c r="J336" i="1"/>
  <c r="N335" i="1"/>
  <c r="O335" i="1" s="1"/>
  <c r="J335" i="1"/>
  <c r="N334" i="1"/>
  <c r="J334" i="1"/>
  <c r="N333" i="1"/>
  <c r="J333" i="1"/>
  <c r="N332" i="1"/>
  <c r="J332" i="1"/>
  <c r="N331" i="1"/>
  <c r="J331" i="1"/>
  <c r="N330" i="1"/>
  <c r="J330" i="1"/>
  <c r="N329" i="1"/>
  <c r="J329" i="1"/>
  <c r="N328" i="1"/>
  <c r="J328" i="1"/>
  <c r="N327" i="1"/>
  <c r="J327" i="1"/>
  <c r="N326" i="1"/>
  <c r="J326" i="1"/>
  <c r="N325" i="1"/>
  <c r="J325" i="1"/>
  <c r="N324" i="1"/>
  <c r="J324" i="1"/>
  <c r="N323" i="1"/>
  <c r="J323" i="1"/>
  <c r="N322" i="1"/>
  <c r="J322" i="1"/>
  <c r="N321" i="1"/>
  <c r="J321" i="1"/>
  <c r="N320" i="1"/>
  <c r="J320" i="1"/>
  <c r="N319" i="1"/>
  <c r="J319" i="1"/>
  <c r="N318" i="1"/>
  <c r="J318" i="1"/>
  <c r="N317" i="1"/>
  <c r="J317" i="1"/>
  <c r="N316" i="1"/>
  <c r="J316" i="1"/>
  <c r="N315" i="1"/>
  <c r="J315" i="1"/>
  <c r="N314" i="1"/>
  <c r="J314" i="1"/>
  <c r="N313" i="1"/>
  <c r="J313" i="1"/>
  <c r="N312" i="1"/>
  <c r="J312" i="1"/>
  <c r="N311" i="1"/>
  <c r="J311" i="1"/>
  <c r="N310" i="1"/>
  <c r="J310" i="1"/>
  <c r="N309" i="1"/>
  <c r="J309" i="1"/>
  <c r="N308" i="1"/>
  <c r="J308" i="1"/>
  <c r="N307" i="1"/>
  <c r="J307" i="1"/>
  <c r="N306" i="1"/>
  <c r="J306" i="1"/>
  <c r="N305" i="1"/>
  <c r="J305" i="1"/>
  <c r="N304" i="1"/>
  <c r="J304" i="1"/>
  <c r="N303" i="1"/>
  <c r="J303" i="1"/>
  <c r="N302" i="1"/>
  <c r="J302" i="1"/>
  <c r="N301" i="1"/>
  <c r="J301" i="1"/>
  <c r="N300" i="1"/>
  <c r="J300" i="1"/>
  <c r="N299" i="1"/>
  <c r="J299" i="1"/>
  <c r="N298" i="1"/>
  <c r="J298" i="1"/>
  <c r="N297" i="1"/>
  <c r="J297" i="1"/>
  <c r="N296" i="1"/>
  <c r="J296" i="1"/>
  <c r="N295" i="1"/>
  <c r="J295" i="1"/>
  <c r="N294" i="1"/>
  <c r="J294" i="1"/>
  <c r="N293" i="1"/>
  <c r="O293" i="1" s="1"/>
  <c r="J293" i="1"/>
  <c r="N292" i="1"/>
  <c r="J292" i="1"/>
  <c r="N291" i="1"/>
  <c r="J291" i="1"/>
  <c r="N290" i="1"/>
  <c r="J290" i="1"/>
  <c r="N289" i="1"/>
  <c r="J289" i="1"/>
  <c r="N288" i="1"/>
  <c r="J288" i="1"/>
  <c r="N287" i="1"/>
  <c r="J287" i="1"/>
  <c r="N286" i="1"/>
  <c r="J286" i="1"/>
  <c r="N285" i="1"/>
  <c r="J285" i="1"/>
  <c r="N284" i="1"/>
  <c r="J284" i="1"/>
  <c r="N283" i="1"/>
  <c r="J283" i="1"/>
  <c r="M282" i="1"/>
  <c r="L282" i="1"/>
  <c r="K282" i="1"/>
  <c r="I282" i="1"/>
  <c r="H282" i="1"/>
  <c r="G282" i="1"/>
  <c r="F282" i="1"/>
  <c r="N281" i="1"/>
  <c r="J281" i="1"/>
  <c r="N280" i="1"/>
  <c r="J280" i="1"/>
  <c r="N279" i="1"/>
  <c r="J279" i="1"/>
  <c r="N278" i="1"/>
  <c r="J278" i="1"/>
  <c r="N277" i="1"/>
  <c r="J277" i="1"/>
  <c r="N276" i="1"/>
  <c r="J276" i="1"/>
  <c r="N275" i="1"/>
  <c r="J275" i="1"/>
  <c r="N274" i="1"/>
  <c r="J274" i="1"/>
  <c r="N273" i="1"/>
  <c r="J273" i="1"/>
  <c r="N272" i="1"/>
  <c r="J272" i="1"/>
  <c r="N271" i="1"/>
  <c r="J271" i="1"/>
  <c r="N270" i="1"/>
  <c r="J270" i="1"/>
  <c r="N269" i="1"/>
  <c r="J269" i="1"/>
  <c r="N268" i="1"/>
  <c r="J268" i="1"/>
  <c r="N267" i="1"/>
  <c r="J267" i="1"/>
  <c r="N266" i="1"/>
  <c r="J266" i="1"/>
  <c r="N265" i="1"/>
  <c r="J265" i="1"/>
  <c r="N264" i="1"/>
  <c r="J264" i="1"/>
  <c r="N263" i="1"/>
  <c r="J263" i="1"/>
  <c r="N262" i="1"/>
  <c r="J262" i="1"/>
  <c r="N261" i="1"/>
  <c r="J261" i="1"/>
  <c r="N260" i="1"/>
  <c r="J260" i="1"/>
  <c r="N259" i="1"/>
  <c r="J259" i="1"/>
  <c r="N258" i="1"/>
  <c r="J258" i="1"/>
  <c r="N257" i="1"/>
  <c r="J257" i="1"/>
  <c r="N256" i="1"/>
  <c r="J256" i="1"/>
  <c r="N255" i="1"/>
  <c r="J255" i="1"/>
  <c r="N254" i="1"/>
  <c r="J254" i="1"/>
  <c r="N253" i="1"/>
  <c r="J253" i="1"/>
  <c r="N252" i="1"/>
  <c r="J252" i="1"/>
  <c r="N251" i="1"/>
  <c r="J251" i="1"/>
  <c r="N250" i="1"/>
  <c r="J250" i="1"/>
  <c r="N249" i="1"/>
  <c r="J249" i="1"/>
  <c r="N248" i="1"/>
  <c r="J248" i="1"/>
  <c r="N247" i="1"/>
  <c r="J247" i="1"/>
  <c r="N246" i="1"/>
  <c r="J246" i="1"/>
  <c r="N245" i="1"/>
  <c r="J245" i="1"/>
  <c r="N244" i="1"/>
  <c r="J244" i="1"/>
  <c r="N243" i="1"/>
  <c r="J243" i="1"/>
  <c r="N242" i="1"/>
  <c r="J242" i="1"/>
  <c r="N241" i="1"/>
  <c r="J241" i="1"/>
  <c r="J240" i="1"/>
  <c r="O240" i="1" s="1"/>
  <c r="N239" i="1"/>
  <c r="J239" i="1"/>
  <c r="N238" i="1"/>
  <c r="J238" i="1"/>
  <c r="N237" i="1"/>
  <c r="J237" i="1"/>
  <c r="N236" i="1"/>
  <c r="J236" i="1"/>
  <c r="N235" i="1"/>
  <c r="J235" i="1"/>
  <c r="N234" i="1"/>
  <c r="J234" i="1"/>
  <c r="N233" i="1"/>
  <c r="J233" i="1"/>
  <c r="N232" i="1"/>
  <c r="J232" i="1"/>
  <c r="N231" i="1"/>
  <c r="J231" i="1"/>
  <c r="N230" i="1"/>
  <c r="J230" i="1"/>
  <c r="N229" i="1"/>
  <c r="J229" i="1"/>
  <c r="N228" i="1"/>
  <c r="J228" i="1"/>
  <c r="N227" i="1"/>
  <c r="J227" i="1"/>
  <c r="N226" i="1"/>
  <c r="J226" i="1"/>
  <c r="N225" i="1"/>
  <c r="J225" i="1"/>
  <c r="N224" i="1"/>
  <c r="J224" i="1"/>
  <c r="N223" i="1"/>
  <c r="J223" i="1"/>
  <c r="N222" i="1"/>
  <c r="J222" i="1"/>
  <c r="N221" i="1"/>
  <c r="J221" i="1"/>
  <c r="N220" i="1"/>
  <c r="J220" i="1"/>
  <c r="N219" i="1"/>
  <c r="J219" i="1"/>
  <c r="N218" i="1"/>
  <c r="J218" i="1"/>
  <c r="N217" i="1"/>
  <c r="J217" i="1"/>
  <c r="N216" i="1"/>
  <c r="J216" i="1"/>
  <c r="N215" i="1"/>
  <c r="J215" i="1"/>
  <c r="N214" i="1"/>
  <c r="J214" i="1"/>
  <c r="N213" i="1"/>
  <c r="J213" i="1"/>
  <c r="N212" i="1"/>
  <c r="J212" i="1"/>
  <c r="N211" i="1"/>
  <c r="J211" i="1"/>
  <c r="N210" i="1"/>
  <c r="J210" i="1"/>
  <c r="N209" i="1"/>
  <c r="J209" i="1"/>
  <c r="N208" i="1"/>
  <c r="J208" i="1"/>
  <c r="N207" i="1"/>
  <c r="J207" i="1"/>
  <c r="N206" i="1"/>
  <c r="J206" i="1"/>
  <c r="N205" i="1"/>
  <c r="J205" i="1"/>
  <c r="N204" i="1"/>
  <c r="J204" i="1"/>
  <c r="N203" i="1"/>
  <c r="J203" i="1"/>
  <c r="N202" i="1"/>
  <c r="J202" i="1"/>
  <c r="N201" i="1"/>
  <c r="J201" i="1"/>
  <c r="N200" i="1"/>
  <c r="J200" i="1"/>
  <c r="N199" i="1"/>
  <c r="J199" i="1"/>
  <c r="N198" i="1"/>
  <c r="J198" i="1"/>
  <c r="N197" i="1"/>
  <c r="J197" i="1"/>
  <c r="N196" i="1"/>
  <c r="J196" i="1"/>
  <c r="N195" i="1"/>
  <c r="J195" i="1"/>
  <c r="N194" i="1"/>
  <c r="J194" i="1"/>
  <c r="N193" i="1"/>
  <c r="J193" i="1"/>
  <c r="N192" i="1"/>
  <c r="J192" i="1"/>
  <c r="N191" i="1"/>
  <c r="J191" i="1"/>
  <c r="N190" i="1"/>
  <c r="J190" i="1"/>
  <c r="N189" i="1"/>
  <c r="O189" i="1" s="1"/>
  <c r="J189" i="1"/>
  <c r="N188" i="1"/>
  <c r="J188" i="1"/>
  <c r="N187" i="1"/>
  <c r="J187" i="1"/>
  <c r="N186" i="1"/>
  <c r="J186" i="1"/>
  <c r="N185" i="1"/>
  <c r="J185" i="1"/>
  <c r="O185" i="1" s="1"/>
  <c r="N184" i="1"/>
  <c r="J184" i="1"/>
  <c r="O184" i="1" s="1"/>
  <c r="N183" i="1"/>
  <c r="J183" i="1"/>
  <c r="N182" i="1"/>
  <c r="J182" i="1"/>
  <c r="N181" i="1"/>
  <c r="J181" i="1"/>
  <c r="N180" i="1"/>
  <c r="J180" i="1"/>
  <c r="N179" i="1"/>
  <c r="J179" i="1"/>
  <c r="N178" i="1"/>
  <c r="J178" i="1"/>
  <c r="N177" i="1"/>
  <c r="J177" i="1"/>
  <c r="N176" i="1"/>
  <c r="J176" i="1"/>
  <c r="N175" i="1"/>
  <c r="J175" i="1"/>
  <c r="N174" i="1"/>
  <c r="J174" i="1"/>
  <c r="N173" i="1"/>
  <c r="J173" i="1"/>
  <c r="N172" i="1"/>
  <c r="J172" i="1"/>
  <c r="N171" i="1"/>
  <c r="J171" i="1"/>
  <c r="N170" i="1"/>
  <c r="J170" i="1"/>
  <c r="N169" i="1"/>
  <c r="J169" i="1"/>
  <c r="N168" i="1"/>
  <c r="J168" i="1"/>
  <c r="N167" i="1"/>
  <c r="J167" i="1"/>
  <c r="N166" i="1"/>
  <c r="J166" i="1"/>
  <c r="N165" i="1"/>
  <c r="J165" i="1"/>
  <c r="N164" i="1"/>
  <c r="J164" i="1"/>
  <c r="N163" i="1"/>
  <c r="J163" i="1"/>
  <c r="N162" i="1"/>
  <c r="J162" i="1"/>
  <c r="N161" i="1"/>
  <c r="J161" i="1"/>
  <c r="N160" i="1"/>
  <c r="J160" i="1"/>
  <c r="N159" i="1"/>
  <c r="J159" i="1"/>
  <c r="N158" i="1"/>
  <c r="J158" i="1"/>
  <c r="N157" i="1"/>
  <c r="J157" i="1"/>
  <c r="N156" i="1"/>
  <c r="J156" i="1"/>
  <c r="N155" i="1"/>
  <c r="J155" i="1"/>
  <c r="N154" i="1"/>
  <c r="J154" i="1"/>
  <c r="N153" i="1"/>
  <c r="J153" i="1"/>
  <c r="N152" i="1"/>
  <c r="J152" i="1"/>
  <c r="N151" i="1"/>
  <c r="J151" i="1"/>
  <c r="N150" i="1"/>
  <c r="J150" i="1"/>
  <c r="N149" i="1"/>
  <c r="J149" i="1"/>
  <c r="N148" i="1"/>
  <c r="J148" i="1"/>
  <c r="N147" i="1"/>
  <c r="J147" i="1"/>
  <c r="N146" i="1"/>
  <c r="J146" i="1"/>
  <c r="M145" i="1"/>
  <c r="L145" i="1"/>
  <c r="K145" i="1"/>
  <c r="I145" i="1"/>
  <c r="H145" i="1"/>
  <c r="G145" i="1"/>
  <c r="F145" i="1"/>
  <c r="M7" i="1"/>
  <c r="L7" i="1"/>
  <c r="K7" i="1"/>
  <c r="I7" i="1"/>
  <c r="H7" i="1"/>
  <c r="G7" i="1"/>
  <c r="F7" i="1"/>
  <c r="F504" i="2" l="1"/>
  <c r="M767" i="1"/>
  <c r="H767" i="1"/>
  <c r="O356" i="1"/>
  <c r="O396" i="1"/>
  <c r="O735" i="1"/>
  <c r="O743" i="1"/>
  <c r="O751" i="1"/>
  <c r="O759" i="1"/>
  <c r="O177" i="1"/>
  <c r="O263" i="1"/>
  <c r="O267" i="1"/>
  <c r="O414" i="1"/>
  <c r="O581" i="1"/>
  <c r="O589" i="1"/>
  <c r="O146" i="1"/>
  <c r="O150" i="1"/>
  <c r="O162" i="1"/>
  <c r="O170" i="1"/>
  <c r="O409" i="1"/>
  <c r="O560" i="1"/>
  <c r="O572" i="1"/>
  <c r="O679" i="1"/>
  <c r="O687" i="1"/>
  <c r="O695" i="1"/>
  <c r="O210" i="1"/>
  <c r="O216" i="1"/>
  <c r="O220" i="1"/>
  <c r="O228" i="1"/>
  <c r="O302" i="1"/>
  <c r="O306" i="1"/>
  <c r="O322" i="1"/>
  <c r="O326" i="1"/>
  <c r="O455" i="1"/>
  <c r="O473" i="1"/>
  <c r="O489" i="1"/>
  <c r="O497" i="1"/>
  <c r="O505" i="1"/>
  <c r="O545" i="1"/>
  <c r="O285" i="1"/>
  <c r="O365" i="1"/>
  <c r="O367" i="1"/>
  <c r="O369" i="1"/>
  <c r="O371" i="1"/>
  <c r="O373" i="1"/>
  <c r="O375" i="1"/>
  <c r="O381" i="1"/>
  <c r="O383" i="1"/>
  <c r="O385" i="1"/>
  <c r="O387" i="1"/>
  <c r="O389" i="1"/>
  <c r="O391" i="1"/>
  <c r="O395" i="1"/>
  <c r="O599" i="1"/>
  <c r="O605" i="1"/>
  <c r="O607" i="1"/>
  <c r="O611" i="1"/>
  <c r="O613" i="1"/>
  <c r="O615" i="1"/>
  <c r="O647" i="1"/>
  <c r="O653" i="1"/>
  <c r="O655" i="1"/>
  <c r="O659" i="1"/>
  <c r="O661" i="1"/>
  <c r="O663" i="1"/>
  <c r="O669" i="1"/>
  <c r="O671" i="1"/>
  <c r="O675" i="1"/>
  <c r="O677" i="1"/>
  <c r="O702" i="1"/>
  <c r="D145" i="1"/>
  <c r="O233" i="1"/>
  <c r="O149" i="1"/>
  <c r="O151" i="1"/>
  <c r="O153" i="1"/>
  <c r="O157" i="1"/>
  <c r="O163" i="1"/>
  <c r="O165" i="1"/>
  <c r="O167" i="1"/>
  <c r="O169" i="1"/>
  <c r="O175" i="1"/>
  <c r="O188" i="1"/>
  <c r="O192" i="1"/>
  <c r="O200" i="1"/>
  <c r="O252" i="1"/>
  <c r="O256" i="1"/>
  <c r="O258" i="1"/>
  <c r="O260" i="1"/>
  <c r="O262" i="1"/>
  <c r="O264" i="1"/>
  <c r="O266" i="1"/>
  <c r="O268" i="1"/>
  <c r="O270" i="1"/>
  <c r="O278" i="1"/>
  <c r="O280" i="1"/>
  <c r="O283" i="1"/>
  <c r="O301" i="1"/>
  <c r="O303" i="1"/>
  <c r="O305" i="1"/>
  <c r="O307" i="1"/>
  <c r="O309" i="1"/>
  <c r="O317" i="1"/>
  <c r="O319" i="1"/>
  <c r="O321" i="1"/>
  <c r="O323" i="1"/>
  <c r="O325" i="1"/>
  <c r="O327" i="1"/>
  <c r="O331" i="1"/>
  <c r="O370" i="1"/>
  <c r="O386" i="1"/>
  <c r="O390" i="1"/>
  <c r="O404" i="1"/>
  <c r="O406" i="1"/>
  <c r="O408" i="1"/>
  <c r="O410" i="1"/>
  <c r="O412" i="1"/>
  <c r="O435" i="1"/>
  <c r="O475" i="1"/>
  <c r="O483" i="1"/>
  <c r="O496" i="1"/>
  <c r="O508" i="1"/>
  <c r="O544" i="1"/>
  <c r="O578" i="1"/>
  <c r="O580" i="1"/>
  <c r="O584" i="1"/>
  <c r="O586" i="1"/>
  <c r="O588" i="1"/>
  <c r="O594" i="1"/>
  <c r="O596" i="1"/>
  <c r="O648" i="1"/>
  <c r="O656" i="1"/>
  <c r="O664" i="1"/>
  <c r="O672" i="1"/>
  <c r="O682" i="1"/>
  <c r="O684" i="1"/>
  <c r="O686" i="1"/>
  <c r="O692" i="1"/>
  <c r="O694" i="1"/>
  <c r="O698" i="1"/>
  <c r="O700" i="1"/>
  <c r="O725" i="1"/>
  <c r="O733" i="1"/>
  <c r="K775" i="1"/>
  <c r="O207" i="1"/>
  <c r="O209" i="1"/>
  <c r="O211" i="1"/>
  <c r="O213" i="1"/>
  <c r="O215" i="1"/>
  <c r="O217" i="1"/>
  <c r="O221" i="1"/>
  <c r="O223" i="1"/>
  <c r="O225" i="1"/>
  <c r="O241" i="1"/>
  <c r="O249" i="1"/>
  <c r="O292" i="1"/>
  <c r="O332" i="1"/>
  <c r="O340" i="1"/>
  <c r="O348" i="1"/>
  <c r="O359" i="1"/>
  <c r="O418" i="1"/>
  <c r="O460" i="1"/>
  <c r="O462" i="1"/>
  <c r="O472" i="1"/>
  <c r="O474" i="1"/>
  <c r="O553" i="1"/>
  <c r="O561" i="1"/>
  <c r="O569" i="1"/>
  <c r="O600" i="1"/>
  <c r="O608" i="1"/>
  <c r="O635" i="1"/>
  <c r="O706" i="1"/>
  <c r="O740" i="1"/>
  <c r="O742" i="1"/>
  <c r="O746" i="1"/>
  <c r="O748" i="1"/>
  <c r="O750" i="1"/>
  <c r="O756" i="1"/>
  <c r="O758" i="1"/>
  <c r="O762" i="1"/>
  <c r="O764" i="1"/>
  <c r="O766" i="1"/>
  <c r="I767" i="1"/>
  <c r="K767" i="1"/>
  <c r="O284" i="1"/>
  <c r="J282" i="1"/>
  <c r="N282" i="1"/>
  <c r="N7" i="1"/>
  <c r="L767" i="1"/>
  <c r="O160" i="1"/>
  <c r="O168" i="1"/>
  <c r="O201" i="1"/>
  <c r="O454" i="1"/>
  <c r="O734" i="1"/>
  <c r="O178" i="1"/>
  <c r="O205" i="1"/>
  <c r="O236" i="1"/>
  <c r="O254" i="1"/>
  <c r="O299" i="1"/>
  <c r="O338" i="1"/>
  <c r="O346" i="1"/>
  <c r="O363" i="1"/>
  <c r="O512" i="1"/>
  <c r="O576" i="1"/>
  <c r="O616" i="1"/>
  <c r="O624" i="1"/>
  <c r="O651" i="1"/>
  <c r="O703" i="1"/>
  <c r="O711" i="1"/>
  <c r="O738" i="1"/>
  <c r="D7" i="1"/>
  <c r="O156" i="1"/>
  <c r="O161" i="1"/>
  <c r="O173" i="1"/>
  <c r="O183" i="1"/>
  <c r="O194" i="1"/>
  <c r="O204" i="1"/>
  <c r="O208" i="1"/>
  <c r="O219" i="1"/>
  <c r="O231" i="1"/>
  <c r="O253" i="1"/>
  <c r="O257" i="1"/>
  <c r="O269" i="1"/>
  <c r="O276" i="1"/>
  <c r="O286" i="1"/>
  <c r="O290" i="1"/>
  <c r="O296" i="1"/>
  <c r="O300" i="1"/>
  <c r="O308" i="1"/>
  <c r="O315" i="1"/>
  <c r="O337" i="1"/>
  <c r="O339" i="1"/>
  <c r="O341" i="1"/>
  <c r="O343" i="1"/>
  <c r="O349" i="1"/>
  <c r="O354" i="1"/>
  <c r="O360" i="1"/>
  <c r="O364" i="1"/>
  <c r="O372" i="1"/>
  <c r="O379" i="1"/>
  <c r="O401" i="1"/>
  <c r="O420" i="1"/>
  <c r="O422" i="1"/>
  <c r="O424" i="1"/>
  <c r="O426" i="1"/>
  <c r="O428" i="1"/>
  <c r="O430" i="1"/>
  <c r="O447" i="1"/>
  <c r="O468" i="1"/>
  <c r="O482" i="1"/>
  <c r="O513" i="1"/>
  <c r="O528" i="1"/>
  <c r="O546" i="1"/>
  <c r="O592" i="1"/>
  <c r="O603" i="1"/>
  <c r="O621" i="1"/>
  <c r="O623" i="1"/>
  <c r="O627" i="1"/>
  <c r="O629" i="1"/>
  <c r="O632" i="1"/>
  <c r="O640" i="1"/>
  <c r="O667" i="1"/>
  <c r="O685" i="1"/>
  <c r="O690" i="1"/>
  <c r="O708" i="1"/>
  <c r="O710" i="1"/>
  <c r="O714" i="1"/>
  <c r="O716" i="1"/>
  <c r="O719" i="1"/>
  <c r="O727" i="1"/>
  <c r="O741" i="1"/>
  <c r="O749" i="1"/>
  <c r="O754" i="1"/>
  <c r="D402" i="1"/>
  <c r="O176" i="1"/>
  <c r="O191" i="1"/>
  <c r="O193" i="1"/>
  <c r="O195" i="1"/>
  <c r="O197" i="1"/>
  <c r="O199" i="1"/>
  <c r="O218" i="1"/>
  <c r="O242" i="1"/>
  <c r="O244" i="1"/>
  <c r="O246" i="1"/>
  <c r="O248" i="1"/>
  <c r="O250" i="1"/>
  <c r="O273" i="1"/>
  <c r="O281" i="1"/>
  <c r="O312" i="1"/>
  <c r="O316" i="1"/>
  <c r="O328" i="1"/>
  <c r="O357" i="1"/>
  <c r="O376" i="1"/>
  <c r="O380" i="1"/>
  <c r="O392" i="1"/>
  <c r="O403" i="1"/>
  <c r="O411" i="1"/>
  <c r="O440" i="1"/>
  <c r="O442" i="1"/>
  <c r="O444" i="1"/>
  <c r="O446" i="1"/>
  <c r="O452" i="1"/>
  <c r="O465" i="1"/>
  <c r="O467" i="1"/>
  <c r="O469" i="1"/>
  <c r="O492" i="1"/>
  <c r="O498" i="1"/>
  <c r="O500" i="1"/>
  <c r="O504" i="1"/>
  <c r="O506" i="1"/>
  <c r="O521" i="1"/>
  <c r="O529" i="1"/>
  <c r="O537" i="1"/>
  <c r="O552" i="1"/>
  <c r="O554" i="1"/>
  <c r="O556" i="1"/>
  <c r="O562" i="1"/>
  <c r="O564" i="1"/>
  <c r="O568" i="1"/>
  <c r="O570" i="1"/>
  <c r="O637" i="1"/>
  <c r="O639" i="1"/>
  <c r="O643" i="1"/>
  <c r="O645" i="1"/>
  <c r="O693" i="1"/>
  <c r="O701" i="1"/>
  <c r="O724" i="1"/>
  <c r="O726" i="1"/>
  <c r="O730" i="1"/>
  <c r="O732" i="1"/>
  <c r="O757" i="1"/>
  <c r="O765" i="1"/>
  <c r="D598" i="1"/>
  <c r="E776" i="1"/>
  <c r="E783" i="1"/>
  <c r="G767" i="1"/>
  <c r="E402" i="1"/>
  <c r="O330" i="1"/>
  <c r="O413" i="1"/>
  <c r="O374" i="1"/>
  <c r="O182" i="1"/>
  <c r="O202" i="1"/>
  <c r="O310" i="1"/>
  <c r="O314" i="1"/>
  <c r="O358" i="1"/>
  <c r="O378" i="1"/>
  <c r="J145" i="1"/>
  <c r="O154" i="1"/>
  <c r="O198" i="1"/>
  <c r="O247" i="1"/>
  <c r="O251" i="1"/>
  <c r="O152" i="1"/>
  <c r="O159" i="1"/>
  <c r="O166" i="1"/>
  <c r="O172" i="1"/>
  <c r="O179" i="1"/>
  <c r="O181" i="1"/>
  <c r="O186" i="1"/>
  <c r="O224" i="1"/>
  <c r="O235" i="1"/>
  <c r="O237" i="1"/>
  <c r="O239" i="1"/>
  <c r="O265" i="1"/>
  <c r="O272" i="1"/>
  <c r="O274" i="1"/>
  <c r="O279" i="1"/>
  <c r="O287" i="1"/>
  <c r="O289" i="1"/>
  <c r="O291" i="1"/>
  <c r="O294" i="1"/>
  <c r="O298" i="1"/>
  <c r="O324" i="1"/>
  <c r="O333" i="1"/>
  <c r="O342" i="1"/>
  <c r="O344" i="1"/>
  <c r="O353" i="1"/>
  <c r="O355" i="1"/>
  <c r="O362" i="1"/>
  <c r="O388" i="1"/>
  <c r="O397" i="1"/>
  <c r="O399" i="1"/>
  <c r="O481" i="1"/>
  <c r="O394" i="1"/>
  <c r="O459" i="1"/>
  <c r="J598" i="1"/>
  <c r="D678" i="1"/>
  <c r="D488" i="1"/>
  <c r="D282" i="1"/>
  <c r="O148" i="1"/>
  <c r="O155" i="1"/>
  <c r="O158" i="1"/>
  <c r="O164" i="1"/>
  <c r="O171" i="1"/>
  <c r="O174" i="1"/>
  <c r="O180" i="1"/>
  <c r="O187" i="1"/>
  <c r="O190" i="1"/>
  <c r="O196" i="1"/>
  <c r="O203" i="1"/>
  <c r="O206" i="1"/>
  <c r="O212" i="1"/>
  <c r="O227" i="1"/>
  <c r="O229" i="1"/>
  <c r="O232" i="1"/>
  <c r="O243" i="1"/>
  <c r="O245" i="1"/>
  <c r="O255" i="1"/>
  <c r="O259" i="1"/>
  <c r="O261" i="1"/>
  <c r="O271" i="1"/>
  <c r="O275" i="1"/>
  <c r="O277" i="1"/>
  <c r="O288" i="1"/>
  <c r="O295" i="1"/>
  <c r="O297" i="1"/>
  <c r="O304" i="1"/>
  <c r="O311" i="1"/>
  <c r="O313" i="1"/>
  <c r="O318" i="1"/>
  <c r="O320" i="1"/>
  <c r="O329" i="1"/>
  <c r="O334" i="1"/>
  <c r="O336" i="1"/>
  <c r="O345" i="1"/>
  <c r="O350" i="1"/>
  <c r="O352" i="1"/>
  <c r="O361" i="1"/>
  <c r="O366" i="1"/>
  <c r="O368" i="1"/>
  <c r="O377" i="1"/>
  <c r="O382" i="1"/>
  <c r="O384" i="1"/>
  <c r="O393" i="1"/>
  <c r="O398" i="1"/>
  <c r="O400" i="1"/>
  <c r="O405" i="1"/>
  <c r="O407" i="1"/>
  <c r="O427" i="1"/>
  <c r="O436" i="1"/>
  <c r="O443" i="1"/>
  <c r="O449" i="1"/>
  <c r="O456" i="1"/>
  <c r="O458" i="1"/>
  <c r="O463" i="1"/>
  <c r="E7" i="1"/>
  <c r="E598" i="1"/>
  <c r="E678" i="1"/>
  <c r="E488" i="1"/>
  <c r="E282" i="1"/>
  <c r="E145" i="1"/>
  <c r="O477" i="1"/>
  <c r="O479" i="1"/>
  <c r="O486" i="1"/>
  <c r="N488" i="1"/>
  <c r="O493" i="1"/>
  <c r="O495" i="1"/>
  <c r="O502" i="1"/>
  <c r="O509" i="1"/>
  <c r="O511" i="1"/>
  <c r="O518" i="1"/>
  <c r="O525" i="1"/>
  <c r="O527" i="1"/>
  <c r="O534" i="1"/>
  <c r="O541" i="1"/>
  <c r="O543" i="1"/>
  <c r="O550" i="1"/>
  <c r="O557" i="1"/>
  <c r="O559" i="1"/>
  <c r="O566" i="1"/>
  <c r="O573" i="1"/>
  <c r="O575" i="1"/>
  <c r="O582" i="1"/>
  <c r="O585" i="1"/>
  <c r="O591" i="1"/>
  <c r="N598" i="1"/>
  <c r="O602" i="1"/>
  <c r="O609" i="1"/>
  <c r="O612" i="1"/>
  <c r="O618" i="1"/>
  <c r="O625" i="1"/>
  <c r="O628" i="1"/>
  <c r="O634" i="1"/>
  <c r="O641" i="1"/>
  <c r="O644" i="1"/>
  <c r="O650" i="1"/>
  <c r="O657" i="1"/>
  <c r="O660" i="1"/>
  <c r="O666" i="1"/>
  <c r="O673" i="1"/>
  <c r="O676" i="1"/>
  <c r="O683" i="1"/>
  <c r="O696" i="1"/>
  <c r="O699" i="1"/>
  <c r="O712" i="1"/>
  <c r="O715" i="1"/>
  <c r="O728" i="1"/>
  <c r="O731" i="1"/>
  <c r="O744" i="1"/>
  <c r="O747" i="1"/>
  <c r="O760" i="1"/>
  <c r="O763" i="1"/>
  <c r="O775" i="1"/>
  <c r="O416" i="1"/>
  <c r="O423" i="1"/>
  <c r="O425" i="1"/>
  <c r="O432" i="1"/>
  <c r="O439" i="1"/>
  <c r="O441" i="1"/>
  <c r="O448" i="1"/>
  <c r="O451" i="1"/>
  <c r="O457" i="1"/>
  <c r="O464" i="1"/>
  <c r="O466" i="1"/>
  <c r="O478" i="1"/>
  <c r="O485" i="1"/>
  <c r="O487" i="1"/>
  <c r="O494" i="1"/>
  <c r="O501" i="1"/>
  <c r="O503" i="1"/>
  <c r="O510" i="1"/>
  <c r="O517" i="1"/>
  <c r="O519" i="1"/>
  <c r="O526" i="1"/>
  <c r="O533" i="1"/>
  <c r="O535" i="1"/>
  <c r="O542" i="1"/>
  <c r="O549" i="1"/>
  <c r="O551" i="1"/>
  <c r="O558" i="1"/>
  <c r="O565" i="1"/>
  <c r="O567" i="1"/>
  <c r="O574" i="1"/>
  <c r="O577" i="1"/>
  <c r="O583" i="1"/>
  <c r="O590" i="1"/>
  <c r="O593" i="1"/>
  <c r="O597" i="1"/>
  <c r="O601" i="1"/>
  <c r="O604" i="1"/>
  <c r="O610" i="1"/>
  <c r="O617" i="1"/>
  <c r="O620" i="1"/>
  <c r="O626" i="1"/>
  <c r="O633" i="1"/>
  <c r="O636" i="1"/>
  <c r="O642" i="1"/>
  <c r="O649" i="1"/>
  <c r="O652" i="1"/>
  <c r="O658" i="1"/>
  <c r="O665" i="1"/>
  <c r="O668" i="1"/>
  <c r="O674" i="1"/>
  <c r="O688" i="1"/>
  <c r="O691" i="1"/>
  <c r="O704" i="1"/>
  <c r="O707" i="1"/>
  <c r="O720" i="1"/>
  <c r="O723" i="1"/>
  <c r="O736" i="1"/>
  <c r="O739" i="1"/>
  <c r="O752" i="1"/>
  <c r="O755" i="1"/>
  <c r="O214" i="1"/>
  <c r="O226" i="1"/>
  <c r="O234" i="1"/>
  <c r="O421" i="1"/>
  <c r="O437" i="1"/>
  <c r="O453" i="1"/>
  <c r="O471" i="1"/>
  <c r="O147" i="1"/>
  <c r="N402" i="1"/>
  <c r="F767" i="1"/>
  <c r="J7" i="1"/>
  <c r="N145" i="1"/>
  <c r="O222" i="1"/>
  <c r="O230" i="1"/>
  <c r="O238" i="1"/>
  <c r="O429" i="1"/>
  <c r="O445" i="1"/>
  <c r="O461" i="1"/>
  <c r="O470" i="1"/>
  <c r="J488" i="1"/>
  <c r="O490" i="1"/>
  <c r="O499" i="1"/>
  <c r="O515" i="1"/>
  <c r="O531" i="1"/>
  <c r="O547" i="1"/>
  <c r="O563" i="1"/>
  <c r="O579" i="1"/>
  <c r="O595" i="1"/>
  <c r="O606" i="1"/>
  <c r="O622" i="1"/>
  <c r="O638" i="1"/>
  <c r="O654" i="1"/>
  <c r="O670" i="1"/>
  <c r="J678" i="1"/>
  <c r="O680" i="1"/>
  <c r="O689" i="1"/>
  <c r="O705" i="1"/>
  <c r="O721" i="1"/>
  <c r="O737" i="1"/>
  <c r="O753" i="1"/>
  <c r="J402" i="1"/>
  <c r="O491" i="1"/>
  <c r="O507" i="1"/>
  <c r="O523" i="1"/>
  <c r="O539" i="1"/>
  <c r="O555" i="1"/>
  <c r="O571" i="1"/>
  <c r="O587" i="1"/>
  <c r="O614" i="1"/>
  <c r="O630" i="1"/>
  <c r="O646" i="1"/>
  <c r="O662" i="1"/>
  <c r="O681" i="1"/>
  <c r="O697" i="1"/>
  <c r="O713" i="1"/>
  <c r="O729" i="1"/>
  <c r="O745" i="1"/>
  <c r="O761" i="1"/>
  <c r="N678" i="1"/>
  <c r="F503" i="2" l="1"/>
  <c r="D767" i="1"/>
  <c r="D776" i="1" s="1"/>
  <c r="O282" i="1"/>
  <c r="O7" i="1"/>
  <c r="O598" i="1"/>
  <c r="N767" i="1"/>
  <c r="O678" i="1"/>
  <c r="O145" i="1"/>
  <c r="O488" i="1"/>
  <c r="O402" i="1"/>
  <c r="J767" i="1"/>
  <c r="F502" i="2" l="1"/>
  <c r="O767" i="1"/>
  <c r="F501" i="2" l="1"/>
  <c r="F500" i="2" l="1"/>
  <c r="F499" i="2" l="1"/>
  <c r="F498" i="2" l="1"/>
  <c r="F497" i="2" l="1"/>
  <c r="F496" i="2" l="1"/>
  <c r="F495" i="2" l="1"/>
  <c r="F494" i="2" l="1"/>
  <c r="F493" i="2" l="1"/>
  <c r="F492" i="2" l="1"/>
  <c r="F491" i="2" l="1"/>
  <c r="F490" i="2" l="1"/>
  <c r="F489" i="2" l="1"/>
  <c r="F488" i="2" l="1"/>
  <c r="F487" i="2" l="1"/>
  <c r="F486" i="2" l="1"/>
  <c r="F485" i="2" l="1"/>
  <c r="F484" i="2" l="1"/>
  <c r="F483" i="2" l="1"/>
  <c r="F482" i="2" l="1"/>
  <c r="F481" i="2" l="1"/>
  <c r="F480" i="2" l="1"/>
  <c r="F479" i="2" l="1"/>
  <c r="F478" i="2" l="1"/>
  <c r="F477" i="2" l="1"/>
  <c r="F476" i="2" l="1"/>
  <c r="F475" i="2" l="1"/>
  <c r="F474" i="2" l="1"/>
  <c r="F473" i="2" l="1"/>
  <c r="F472" i="2" l="1"/>
  <c r="F471" i="2" l="1"/>
  <c r="F470" i="2" l="1"/>
  <c r="F469" i="2" l="1"/>
  <c r="F468" i="2" l="1"/>
  <c r="F467" i="2" l="1"/>
  <c r="F466" i="2" l="1"/>
  <c r="F465" i="2" l="1"/>
  <c r="F464" i="2" l="1"/>
  <c r="F463" i="2" l="1"/>
  <c r="F462" i="2" l="1"/>
  <c r="F461" i="2" l="1"/>
  <c r="F460" i="2" l="1"/>
  <c r="F459" i="2" l="1"/>
  <c r="F458" i="2" l="1"/>
  <c r="F457" i="2" l="1"/>
  <c r="F456" i="2" l="1"/>
  <c r="F455" i="2" l="1"/>
  <c r="F454" i="2" l="1"/>
  <c r="F453" i="2" l="1"/>
  <c r="F452" i="2" l="1"/>
  <c r="F451" i="2" l="1"/>
  <c r="F450" i="2" l="1"/>
  <c r="F449" i="2" l="1"/>
  <c r="F448" i="2" l="1"/>
  <c r="F447" i="2" l="1"/>
  <c r="F446" i="2" l="1"/>
  <c r="F445" i="2" l="1"/>
  <c r="F444" i="2" l="1"/>
  <c r="F443" i="2" l="1"/>
  <c r="F442" i="2" l="1"/>
  <c r="F441" i="2" l="1"/>
  <c r="F440" i="2" l="1"/>
  <c r="F439" i="2" l="1"/>
  <c r="F438" i="2" l="1"/>
  <c r="F437" i="2" l="1"/>
  <c r="F436" i="2" l="1"/>
  <c r="F435" i="2" l="1"/>
  <c r="F434" i="2" l="1"/>
  <c r="F433" i="2" l="1"/>
  <c r="F432" i="2" l="1"/>
  <c r="F431" i="2" l="1"/>
  <c r="F430" i="2" l="1"/>
  <c r="F429" i="2" l="1"/>
  <c r="F428" i="2" l="1"/>
  <c r="F427" i="2" l="1"/>
  <c r="F426" i="2" l="1"/>
  <c r="F425" i="2" l="1"/>
  <c r="F424" i="2" l="1"/>
  <c r="F423" i="2" l="1"/>
  <c r="F422" i="2" l="1"/>
  <c r="F421" i="2" l="1"/>
  <c r="F420" i="2" l="1"/>
  <c r="F419" i="2" l="1"/>
  <c r="F418" i="2" l="1"/>
  <c r="F417" i="2" l="1"/>
  <c r="F416" i="2" l="1"/>
  <c r="F415" i="2" l="1"/>
  <c r="F414" i="2" l="1"/>
  <c r="F413" i="2" l="1"/>
  <c r="F412" i="2" l="1"/>
  <c r="F411" i="2" l="1"/>
  <c r="F410" i="2" l="1"/>
  <c r="F409" i="2" l="1"/>
  <c r="F408" i="2" l="1"/>
  <c r="F407" i="2" l="1"/>
  <c r="F406" i="2" l="1"/>
  <c r="F405" i="2" l="1"/>
  <c r="F404" i="2" l="1"/>
  <c r="F403" i="2" l="1"/>
  <c r="F402" i="2" l="1"/>
  <c r="F401" i="2" l="1"/>
  <c r="F400" i="2" l="1"/>
  <c r="F399" i="2" l="1"/>
  <c r="F398" i="2" l="1"/>
  <c r="F397" i="2" l="1"/>
  <c r="F396" i="2" l="1"/>
  <c r="F394" i="2" l="1"/>
  <c r="F393" i="2" l="1"/>
  <c r="F392" i="2" l="1"/>
  <c r="F391" i="2" l="1"/>
  <c r="F390" i="2" l="1"/>
  <c r="F389" i="2" l="1"/>
  <c r="F388" i="2" l="1"/>
  <c r="F387" i="2" l="1"/>
  <c r="F386" i="2" l="1"/>
  <c r="F385" i="2" l="1"/>
  <c r="F384" i="2" l="1"/>
  <c r="F383" i="2" l="1"/>
  <c r="F382" i="2" l="1"/>
  <c r="F381" i="2" l="1"/>
  <c r="F380" i="2" l="1"/>
  <c r="F379" i="2" l="1"/>
  <c r="F378" i="2" l="1"/>
  <c r="F377" i="2" l="1"/>
  <c r="F376" i="2" l="1"/>
  <c r="F375" i="2" l="1"/>
  <c r="F374" i="2" l="1"/>
  <c r="F373" i="2" l="1"/>
  <c r="F372" i="2" l="1"/>
  <c r="F371" i="2" l="1"/>
  <c r="F370" i="2" l="1"/>
  <c r="F369" i="2" l="1"/>
  <c r="F368" i="2" l="1"/>
  <c r="F367" i="2" l="1"/>
  <c r="F366" i="2" l="1"/>
  <c r="F365" i="2" l="1"/>
  <c r="F364" i="2" l="1"/>
  <c r="F363" i="2" l="1"/>
  <c r="F362" i="2" l="1"/>
  <c r="F361" i="2" l="1"/>
  <c r="F360" i="2" l="1"/>
  <c r="F359" i="2" l="1"/>
  <c r="F358" i="2" l="1"/>
  <c r="F357" i="2" l="1"/>
  <c r="F356" i="2" l="1"/>
  <c r="F355" i="2" l="1"/>
  <c r="F354" i="2" l="1"/>
  <c r="F353" i="2" l="1"/>
  <c r="F352" i="2" l="1"/>
  <c r="F351" i="2" l="1"/>
  <c r="F350" i="2" l="1"/>
  <c r="F349" i="2" l="1"/>
  <c r="F348" i="2" l="1"/>
  <c r="F347" i="2" l="1"/>
  <c r="F346" i="2" l="1"/>
  <c r="F345" i="2" l="1"/>
  <c r="F344" i="2" l="1"/>
  <c r="F343" i="2" l="1"/>
  <c r="F342" i="2" l="1"/>
  <c r="F341" i="2" l="1"/>
  <c r="F340" i="2" l="1"/>
  <c r="F339" i="2" l="1"/>
  <c r="F338" i="2" l="1"/>
  <c r="F337" i="2" l="1"/>
  <c r="F336" i="2" l="1"/>
  <c r="F335" i="2" l="1"/>
  <c r="F334" i="2" l="1"/>
  <c r="F333" i="2" l="1"/>
  <c r="F332" i="2" l="1"/>
  <c r="F331" i="2" l="1"/>
  <c r="F330" i="2" l="1"/>
  <c r="F329" i="2" l="1"/>
  <c r="F328" i="2" l="1"/>
  <c r="F327" i="2" l="1"/>
  <c r="F326" i="2" l="1"/>
  <c r="F325" i="2" l="1"/>
  <c r="F324" i="2" l="1"/>
  <c r="F323" i="2" l="1"/>
  <c r="F322" i="2" l="1"/>
  <c r="F321" i="2" l="1"/>
  <c r="F320" i="2" l="1"/>
  <c r="F319" i="2" l="1"/>
  <c r="F318" i="2" l="1"/>
  <c r="F317" i="2" l="1"/>
  <c r="F316" i="2" l="1"/>
  <c r="F315" i="2" l="1"/>
  <c r="F314" i="2" l="1"/>
  <c r="F313" i="2" l="1"/>
  <c r="F312" i="2" l="1"/>
  <c r="F311" i="2" l="1"/>
  <c r="F310" i="2" l="1"/>
  <c r="F309" i="2" l="1"/>
  <c r="F308" i="2" l="1"/>
  <c r="F307" i="2" l="1"/>
  <c r="F306" i="2" l="1"/>
  <c r="F305" i="2" l="1"/>
  <c r="F304" i="2" l="1"/>
  <c r="F303" i="2" l="1"/>
  <c r="F302" i="2" l="1"/>
  <c r="F301" i="2" l="1"/>
  <c r="F300" i="2" l="1"/>
  <c r="F299" i="2" l="1"/>
  <c r="F298" i="2" l="1"/>
  <c r="F297" i="2" l="1"/>
  <c r="F296" i="2" l="1"/>
  <c r="F295" i="2" l="1"/>
  <c r="F294" i="2" l="1"/>
  <c r="F293" i="2" l="1"/>
  <c r="F292" i="2" l="1"/>
  <c r="F291" i="2" l="1"/>
  <c r="F290" i="2" l="1"/>
  <c r="F289" i="2" l="1"/>
  <c r="F288" i="2" l="1"/>
  <c r="F287" i="2" l="1"/>
  <c r="F286" i="2" l="1"/>
  <c r="F285" i="2" l="1"/>
  <c r="F284" i="2" l="1"/>
  <c r="F283" i="2" l="1"/>
  <c r="F282" i="2" l="1"/>
  <c r="F281" i="2" l="1"/>
  <c r="F280" i="2" l="1"/>
  <c r="F279" i="2" l="1"/>
  <c r="F278" i="2" l="1"/>
  <c r="F277" i="2" l="1"/>
  <c r="F276" i="2" l="1"/>
  <c r="F275" i="2" l="1"/>
  <c r="F274" i="2" l="1"/>
  <c r="F273" i="2" l="1"/>
  <c r="F272" i="2" l="1"/>
  <c r="F271" i="2" l="1"/>
  <c r="F270" i="2" l="1"/>
  <c r="F269" i="2" l="1"/>
  <c r="F268" i="2" l="1"/>
  <c r="F267" i="2" l="1"/>
  <c r="F266" i="2" l="1"/>
  <c r="F265" i="2" l="1"/>
  <c r="F264" i="2" l="1"/>
  <c r="F263" i="2" l="1"/>
  <c r="F262" i="2" l="1"/>
  <c r="F261" i="2" l="1"/>
  <c r="F260" i="2" l="1"/>
  <c r="F259" i="2" l="1"/>
  <c r="F258" i="2" l="1"/>
  <c r="F257" i="2" l="1"/>
  <c r="F256" i="2" l="1"/>
  <c r="F255" i="2" l="1"/>
  <c r="F254" i="2" l="1"/>
  <c r="F253" i="2" l="1"/>
  <c r="F252" i="2" l="1"/>
  <c r="F251" i="2" l="1"/>
  <c r="F250" i="2" l="1"/>
  <c r="F249" i="2" l="1"/>
  <c r="F248" i="2" l="1"/>
  <c r="F247" i="2" l="1"/>
  <c r="F246" i="2" l="1"/>
  <c r="F245" i="2" l="1"/>
  <c r="F244" i="2" l="1"/>
  <c r="F243" i="2" l="1"/>
  <c r="F242" i="2" l="1"/>
  <c r="F241" i="2" l="1"/>
  <c r="F240" i="2" l="1"/>
  <c r="F239" i="2" l="1"/>
  <c r="F238" i="2" l="1"/>
  <c r="F237" i="2" l="1"/>
  <c r="F236" i="2" l="1"/>
  <c r="F235" i="2" l="1"/>
  <c r="F234" i="2" l="1"/>
  <c r="F233" i="2" l="1"/>
  <c r="F232" i="2" l="1"/>
  <c r="F231" i="2" l="1"/>
  <c r="F230" i="2" l="1"/>
  <c r="F229" i="2" l="1"/>
  <c r="F228" i="2" l="1"/>
  <c r="F227" i="2" l="1"/>
  <c r="F226" i="2" l="1"/>
  <c r="F225" i="2" l="1"/>
  <c r="F224" i="2" l="1"/>
  <c r="F223" i="2" l="1"/>
  <c r="F222" i="2" l="1"/>
  <c r="F221" i="2" l="1"/>
  <c r="F220" i="2" l="1"/>
  <c r="F219" i="2" l="1"/>
  <c r="F218" i="2" l="1"/>
  <c r="F217" i="2" l="1"/>
  <c r="F216" i="2" l="1"/>
  <c r="F215" i="2" l="1"/>
  <c r="F214" i="2" l="1"/>
  <c r="F213" i="2" l="1"/>
  <c r="F212" i="2" l="1"/>
  <c r="F211" i="2" l="1"/>
  <c r="F210" i="2" l="1"/>
  <c r="F209" i="2" l="1"/>
  <c r="F208" i="2" l="1"/>
  <c r="F207" i="2" l="1"/>
  <c r="F206" i="2" l="1"/>
  <c r="F205" i="2" l="1"/>
  <c r="F204" i="2" l="1"/>
  <c r="F203" i="2" l="1"/>
  <c r="F202" i="2" l="1"/>
  <c r="F201" i="2" l="1"/>
  <c r="F200" i="2" l="1"/>
  <c r="F199" i="2" l="1"/>
  <c r="F198" i="2" l="1"/>
  <c r="F197" i="2" l="1"/>
  <c r="F196" i="2" l="1"/>
  <c r="F195" i="2" l="1"/>
  <c r="F194" i="2" l="1"/>
  <c r="F193" i="2" l="1"/>
  <c r="F192" i="2" l="1"/>
  <c r="F191" i="2" l="1"/>
  <c r="F190" i="2" l="1"/>
  <c r="F189" i="2" l="1"/>
  <c r="F188" i="2" l="1"/>
  <c r="F187" i="2" l="1"/>
  <c r="F186" i="2" l="1"/>
  <c r="F185" i="2" l="1"/>
  <c r="F184" i="2" l="1"/>
  <c r="F183" i="2" l="1"/>
  <c r="F182" i="2" l="1"/>
  <c r="F181" i="2" l="1"/>
  <c r="F180" i="2" l="1"/>
  <c r="F179" i="2" l="1"/>
  <c r="F178" i="2" l="1"/>
  <c r="F177" i="2" l="1"/>
  <c r="F176" i="2" l="1"/>
  <c r="F175" i="2" l="1"/>
  <c r="F174" i="2" l="1"/>
  <c r="F173" i="2" l="1"/>
  <c r="F172" i="2" l="1"/>
  <c r="F171" i="2" l="1"/>
  <c r="F170" i="2" l="1"/>
  <c r="F169" i="2" l="1"/>
  <c r="F168" i="2" l="1"/>
  <c r="F167" i="2" l="1"/>
  <c r="F166" i="2" l="1"/>
  <c r="F165" i="2" l="1"/>
  <c r="F164" i="2" l="1"/>
  <c r="F163" i="2" l="1"/>
  <c r="F162" i="2" l="1"/>
  <c r="F161" i="2" l="1"/>
  <c r="F160" i="2" l="1"/>
  <c r="F159" i="2" l="1"/>
  <c r="F158" i="2" l="1"/>
  <c r="F157" i="2" l="1"/>
  <c r="F156" i="2" l="1"/>
  <c r="F155" i="2" l="1"/>
  <c r="F154" i="2" l="1"/>
  <c r="F153" i="2" l="1"/>
  <c r="F152" i="2" l="1"/>
  <c r="F151" i="2" l="1"/>
  <c r="F150" i="2" l="1"/>
  <c r="F149" i="2" l="1"/>
  <c r="F148" i="2" l="1"/>
  <c r="F147" i="2" l="1"/>
  <c r="F145" i="2" l="1"/>
  <c r="F144" i="2" l="1"/>
  <c r="F143" i="2" l="1"/>
  <c r="F142" i="2" l="1"/>
  <c r="F141" i="2" l="1"/>
  <c r="F140" i="2" l="1"/>
  <c r="F139" i="2" l="1"/>
  <c r="F138" i="2" l="1"/>
  <c r="F137" i="2" l="1"/>
  <c r="F136" i="2" l="1"/>
  <c r="F135" i="2" l="1"/>
  <c r="F134" i="2" l="1"/>
  <c r="F133" i="2" l="1"/>
  <c r="F132" i="2" l="1"/>
  <c r="F131" i="2" l="1"/>
  <c r="F130" i="2" l="1"/>
  <c r="F129" i="2" l="1"/>
  <c r="F128" i="2" l="1"/>
  <c r="F127" i="2" l="1"/>
  <c r="F126" i="2" l="1"/>
  <c r="F125" i="2" l="1"/>
  <c r="F124" i="2" l="1"/>
  <c r="F123" i="2" l="1"/>
  <c r="F122" i="2" l="1"/>
  <c r="F121" i="2" l="1"/>
  <c r="F120" i="2" l="1"/>
  <c r="F119" i="2" l="1"/>
  <c r="F118" i="2" l="1"/>
  <c r="F117" i="2" l="1"/>
  <c r="F116" i="2" l="1"/>
  <c r="F115" i="2" l="1"/>
  <c r="F114" i="2" l="1"/>
  <c r="F113" i="2" l="1"/>
  <c r="F112" i="2" l="1"/>
  <c r="F111" i="2" l="1"/>
  <c r="F110" i="2" l="1"/>
  <c r="F109" i="2" l="1"/>
  <c r="F108" i="2" l="1"/>
  <c r="F107" i="2" l="1"/>
  <c r="F106" i="2" l="1"/>
  <c r="F105" i="2" l="1"/>
  <c r="F104" i="2" l="1"/>
  <c r="F103" i="2" l="1"/>
  <c r="F102" i="2" l="1"/>
  <c r="F101" i="2" l="1"/>
  <c r="F100" i="2" l="1"/>
  <c r="F99" i="2" l="1"/>
  <c r="F98" i="2" l="1"/>
  <c r="F97" i="2" l="1"/>
  <c r="F96" i="2" l="1"/>
  <c r="F95" i="2" l="1"/>
  <c r="F94" i="2" l="1"/>
  <c r="F93" i="2" l="1"/>
  <c r="F92" i="2" l="1"/>
  <c r="F91" i="2" l="1"/>
  <c r="F90" i="2" l="1"/>
  <c r="F89" i="2" l="1"/>
  <c r="F88" i="2" l="1"/>
  <c r="F87" i="2" l="1"/>
  <c r="F86" i="2" l="1"/>
  <c r="F85" i="2" l="1"/>
  <c r="F84" i="2" l="1"/>
  <c r="F83" i="2" l="1"/>
  <c r="F82" i="2" l="1"/>
  <c r="F81" i="2" l="1"/>
  <c r="F80" i="2" l="1"/>
  <c r="F79" i="2" l="1"/>
  <c r="F78" i="2" l="1"/>
  <c r="F77" i="2" l="1"/>
  <c r="F76" i="2" l="1"/>
  <c r="F75" i="2" l="1"/>
  <c r="F74" i="2" l="1"/>
  <c r="F73" i="2" l="1"/>
  <c r="F72" i="2" l="1"/>
  <c r="F71" i="2" l="1"/>
  <c r="F70" i="2" l="1"/>
  <c r="F69" i="2" l="1"/>
  <c r="F68" i="2" l="1"/>
  <c r="F67" i="2" l="1"/>
  <c r="F66" i="2" l="1"/>
  <c r="F65" i="2" l="1"/>
  <c r="F64" i="2" l="1"/>
  <c r="F63" i="2" l="1"/>
  <c r="F62" i="2" l="1"/>
  <c r="F61" i="2" l="1"/>
  <c r="F60" i="2" l="1"/>
  <c r="F59" i="2" l="1"/>
  <c r="F58" i="2" l="1"/>
  <c r="F57" i="2" l="1"/>
  <c r="F56" i="2" l="1"/>
  <c r="F55" i="2" l="1"/>
  <c r="F54" i="2" l="1"/>
  <c r="F53" i="2" l="1"/>
  <c r="F52" i="2" l="1"/>
  <c r="F51" i="2" l="1"/>
  <c r="F50" i="2" l="1"/>
  <c r="F49" i="2" l="1"/>
  <c r="F48" i="2" l="1"/>
  <c r="F47" i="2" l="1"/>
  <c r="F46" i="2" l="1"/>
  <c r="F45" i="2" l="1"/>
  <c r="F44" i="2" l="1"/>
  <c r="F43" i="2" l="1"/>
  <c r="F42" i="2" l="1"/>
  <c r="F41" i="2" l="1"/>
  <c r="F40" i="2" l="1"/>
  <c r="F39" i="2" l="1"/>
  <c r="F38" i="2" l="1"/>
  <c r="F37" i="2" l="1"/>
  <c r="F36" i="2" l="1"/>
  <c r="F35" i="2" l="1"/>
  <c r="F34" i="2" l="1"/>
  <c r="F33" i="2" l="1"/>
  <c r="F32" i="2" l="1"/>
  <c r="F31" i="2" l="1"/>
  <c r="F30" i="2" l="1"/>
  <c r="F29" i="2" l="1"/>
  <c r="F28" i="2" l="1"/>
  <c r="F27" i="2" l="1"/>
  <c r="F26" i="2" l="1"/>
  <c r="F25" i="2" l="1"/>
  <c r="F24" i="2" l="1"/>
  <c r="F23" i="2" l="1"/>
  <c r="F22" i="2" l="1"/>
  <c r="F21" i="2" l="1"/>
  <c r="F20" i="2" l="1"/>
  <c r="F19" i="2" l="1"/>
  <c r="F18" i="2" l="1"/>
  <c r="F17" i="2" l="1"/>
  <c r="F16" i="2" l="1"/>
  <c r="F15" i="2" l="1"/>
  <c r="F14" i="2" l="1"/>
  <c r="F13" i="2" l="1"/>
  <c r="F12" i="2" l="1"/>
  <c r="F11" i="2" l="1"/>
  <c r="F10" i="2" l="1"/>
  <c r="F9" i="2" l="1"/>
  <c r="D8" i="2"/>
  <c r="F8" i="2" l="1"/>
  <c r="D759" i="2"/>
  <c r="F759" i="2" l="1"/>
</calcChain>
</file>

<file path=xl/sharedStrings.xml><?xml version="1.0" encoding="utf-8"?>
<sst xmlns="http://schemas.openxmlformats.org/spreadsheetml/2006/main" count="7730" uniqueCount="1592">
  <si>
    <t>क्र.सं.</t>
  </si>
  <si>
    <t>स्थानीय तह</t>
  </si>
  <si>
    <t>आय</t>
  </si>
  <si>
    <t>जम्मा आय</t>
  </si>
  <si>
    <t>व्यय</t>
  </si>
  <si>
    <t>मौज्दात बाँकी</t>
  </si>
  <si>
    <t>गतवर्षको जिम्मेवारी</t>
  </si>
  <si>
    <t>समानीकरण अनुदान</t>
  </si>
  <si>
    <t>सशर्त तथा अन्य बजेट अनुदान</t>
  </si>
  <si>
    <t>अन्य आय</t>
  </si>
  <si>
    <t>चालु खर्च</t>
  </si>
  <si>
    <t>पूँजिगत खर्च</t>
  </si>
  <si>
    <t>अन्य खर्च</t>
  </si>
  <si>
    <t>जम्मा खर्च</t>
  </si>
  <si>
    <t>5(2+3+4)</t>
  </si>
  <si>
    <t>9(6+7+8)</t>
  </si>
  <si>
    <t>10(1+5-9)</t>
  </si>
  <si>
    <t>प्रदेश नम्बर १</t>
  </si>
  <si>
    <t>जिल्ला</t>
  </si>
  <si>
    <t>ताप्लेजुङ</t>
  </si>
  <si>
    <t>पाँचथर</t>
  </si>
  <si>
    <t>ईलाम</t>
  </si>
  <si>
    <t>झापा</t>
  </si>
  <si>
    <t>मोरङ</t>
  </si>
  <si>
    <t>सुनसरी</t>
  </si>
  <si>
    <t>धनकुटा</t>
  </si>
  <si>
    <t>महालक्ष्मी नगरपालिका</t>
  </si>
  <si>
    <t>तेहथुम</t>
  </si>
  <si>
    <t>संखुवासभा</t>
  </si>
  <si>
    <t>भोजपुर</t>
  </si>
  <si>
    <t>सोलुखुम्बु</t>
  </si>
  <si>
    <t>ओखलढुंगा</t>
  </si>
  <si>
    <t>लिखु गाउँपालिका</t>
  </si>
  <si>
    <t>सुनकोशी गाउँपालिका</t>
  </si>
  <si>
    <t>खोटाङ</t>
  </si>
  <si>
    <t>उदयपुर</t>
  </si>
  <si>
    <t>प्रदेश नम्बर २</t>
  </si>
  <si>
    <t>राजविराज नगरपालिका</t>
  </si>
  <si>
    <t>सप्तरी</t>
  </si>
  <si>
    <t>कञ्चनरुप नगरपालिका</t>
  </si>
  <si>
    <t>डाक्नेश्वरी नगरपालिका</t>
  </si>
  <si>
    <t>बोदेबरसाईन नगरपालिका</t>
  </si>
  <si>
    <t>खडक नगरपालिका</t>
  </si>
  <si>
    <t>शम्भुनाथ नगरपालिका</t>
  </si>
  <si>
    <t>सुरुङ्‍गा नगरपालिका</t>
  </si>
  <si>
    <t>हनुमाननगर कङ्‌कालिनी नगरपालिका</t>
  </si>
  <si>
    <t>सप्तकोशी नगरपालिका</t>
  </si>
  <si>
    <t>अग्निसाइर कृष्णासवरन गाउँपालिका</t>
  </si>
  <si>
    <t>छिन्नमस्ता गाउँपालिका</t>
  </si>
  <si>
    <t>महादेवा गाउँपालिका</t>
  </si>
  <si>
    <t>तिरहुत गाउँपालिका</t>
  </si>
  <si>
    <t>तिलाठी कोईलाडी गाउँपालिका</t>
  </si>
  <si>
    <t>रुपनी गाउँपालिका</t>
  </si>
  <si>
    <t>राजगढ गाउँपालिका</t>
  </si>
  <si>
    <t>बिष्णुपुर गाउँपालिका</t>
  </si>
  <si>
    <t>बलान-बिहुल गाउँपालिका</t>
  </si>
  <si>
    <t>लहान नगरपालिका</t>
  </si>
  <si>
    <t>सिराहा</t>
  </si>
  <si>
    <t>धनगढीमाई नगरपालिका</t>
  </si>
  <si>
    <t>सिरहा नगरपालिका</t>
  </si>
  <si>
    <t>गोलबजार नगरपालिका</t>
  </si>
  <si>
    <t>मिर्चैयाँ नगरपालिका</t>
  </si>
  <si>
    <t>कल्याणपुर नगरपालिका</t>
  </si>
  <si>
    <t>कर्जन्हा नगरपालिका</t>
  </si>
  <si>
    <t>सुखीपुर नगरपालिका</t>
  </si>
  <si>
    <t>भगवानपुर गाउँपालिका</t>
  </si>
  <si>
    <t>औरही गाउँपालिका</t>
  </si>
  <si>
    <t>विष्णुपुर गाउँपालिका</t>
  </si>
  <si>
    <t>बरियारपट्टी गाउँपालिका</t>
  </si>
  <si>
    <t>लक्ष्मीपुर पतारी गाउँपालिका</t>
  </si>
  <si>
    <t>नरहा गाउँपालिका</t>
  </si>
  <si>
    <t>सखुवानान्कारकट्टी गाउँपालिका</t>
  </si>
  <si>
    <t>अर्नमा गाउँपालिका</t>
  </si>
  <si>
    <t>नवराजपुर गाउँपालिका</t>
  </si>
  <si>
    <t>जनकपुरधाम उपमहानगरपालिका</t>
  </si>
  <si>
    <t>धनुषा</t>
  </si>
  <si>
    <t>क्षिरेश्वरनाथ नगरपालिका</t>
  </si>
  <si>
    <t>गणेशमान चारनाथ नगरपालिका</t>
  </si>
  <si>
    <t>धनुषाधाम नगरपालिका</t>
  </si>
  <si>
    <t>नगराइन नगरपालिका</t>
  </si>
  <si>
    <t>विदेह नगरपालिका</t>
  </si>
  <si>
    <t>मिथिला नगरपालिका</t>
  </si>
  <si>
    <t>शहीदनगर नगरपालिका</t>
  </si>
  <si>
    <t>सबैला नगरपालिका</t>
  </si>
  <si>
    <t>कमला नगरपालिका</t>
  </si>
  <si>
    <t>मिथिला बिहारी नगरपालिका</t>
  </si>
  <si>
    <t>हंसपुर नगरपालिका</t>
  </si>
  <si>
    <t>जनकनन्दिनी गाउँपालिका</t>
  </si>
  <si>
    <t>बटेश्वर गाउँपालिका</t>
  </si>
  <si>
    <t>मुखियापट्टी मुसहरमिया गाउँपालिका</t>
  </si>
  <si>
    <t>लक्ष्मीनिया गाउँपालिका</t>
  </si>
  <si>
    <t>धनौजी गाउँपालिका</t>
  </si>
  <si>
    <t>जलेश्वर नगरपालिका</t>
  </si>
  <si>
    <t>महोत्तरी</t>
  </si>
  <si>
    <t>बर्दिबास नगरपालिका</t>
  </si>
  <si>
    <t>गौशाला नगरपालिका</t>
  </si>
  <si>
    <t>लोहरपट्टी नगरपालिका</t>
  </si>
  <si>
    <t>रामगोपालपुर नगरपालिका</t>
  </si>
  <si>
    <t>मनरा शिसवा नगरपालिका</t>
  </si>
  <si>
    <t>मटिहानी नगरपालिका</t>
  </si>
  <si>
    <t>भँगाहा नगरपालिका</t>
  </si>
  <si>
    <t>बलवा नगरपालिका</t>
  </si>
  <si>
    <t>औरही नगरपालिका</t>
  </si>
  <si>
    <t>एकडारा गाउँपालिका</t>
  </si>
  <si>
    <t>सोनमा गाउँपालिका</t>
  </si>
  <si>
    <t>साम्सी गाउँपालिका</t>
  </si>
  <si>
    <t>महोत्तरी गाउँपालिका</t>
  </si>
  <si>
    <t>पिपरा गाउँपालिका</t>
  </si>
  <si>
    <t>ईश्वरपुर नगरपालिका</t>
  </si>
  <si>
    <t>सर्लाही</t>
  </si>
  <si>
    <t>मलंगवा नगरपालिका</t>
  </si>
  <si>
    <t>लालबन्दी नगरपालिका</t>
  </si>
  <si>
    <t>हरिपुर नगरपालिका</t>
  </si>
  <si>
    <t>हरिपुर्वा नगरपालिका</t>
  </si>
  <si>
    <t>हरिवन नगरपालिका</t>
  </si>
  <si>
    <t>बरहथवा नगरपालिका</t>
  </si>
  <si>
    <t>बलरा नगरपालिका</t>
  </si>
  <si>
    <t>गोडैटा नगरपालिका</t>
  </si>
  <si>
    <t>बागमती नगरपालिका</t>
  </si>
  <si>
    <t>कविलासी नगरपालिका</t>
  </si>
  <si>
    <t>चक्रघट्टा गाउँपालिका</t>
  </si>
  <si>
    <t>चन्द्रनगर गाउँपालिका</t>
  </si>
  <si>
    <t>धनकौल गाउँपालिका</t>
  </si>
  <si>
    <t>ब्रह्मपुरी गाउँपालिका</t>
  </si>
  <si>
    <t>रामनगर गाउँपालिका</t>
  </si>
  <si>
    <t>विष्णु गाउँपालिका</t>
  </si>
  <si>
    <t>कौडेना गाउँपालिका</t>
  </si>
  <si>
    <t>पर्सा गाउँपालिका</t>
  </si>
  <si>
    <t>बसबरीया गाउँपालिका</t>
  </si>
  <si>
    <t>चन्द्रपुर नगरपालिका</t>
  </si>
  <si>
    <t>रौतहट</t>
  </si>
  <si>
    <t>गरुडा नगरपालिका</t>
  </si>
  <si>
    <t>गौर नगरपालिका</t>
  </si>
  <si>
    <t>बौधीमाई नगरपालिका</t>
  </si>
  <si>
    <t>बृन्दावन नगरपालिका</t>
  </si>
  <si>
    <t>देवाही गोनाही नगरपालिका</t>
  </si>
  <si>
    <t>गढीमाई नगरपालिका</t>
  </si>
  <si>
    <t>गुजरा नगरपालिका</t>
  </si>
  <si>
    <t>कटहरिया नगरपालिका</t>
  </si>
  <si>
    <t>माधव नारायण नगरपालिका</t>
  </si>
  <si>
    <t>मौलापुर नगरपालिका</t>
  </si>
  <si>
    <t>फतुवाबिजयपुर नगरपालिका</t>
  </si>
  <si>
    <t>ईशनाथ नगरपालिका</t>
  </si>
  <si>
    <t>परोहा नगरपालिका</t>
  </si>
  <si>
    <t>राजपुर नगरपालिका</t>
  </si>
  <si>
    <t>राजदेवी नगरपालिका</t>
  </si>
  <si>
    <t>दुर्गा भगवती गाउँपालिका</t>
  </si>
  <si>
    <t>यमुनामाई गाउँपालिका</t>
  </si>
  <si>
    <t>कलैया उपमहानगरपालिका</t>
  </si>
  <si>
    <t>वारा</t>
  </si>
  <si>
    <t>जीतपुर सिमरा उपमहानगरपालिका</t>
  </si>
  <si>
    <t>कोल्हवी नगरपालिका</t>
  </si>
  <si>
    <t>निजगढ नगरपालिका</t>
  </si>
  <si>
    <t>महागढीमाई नगरपालिका</t>
  </si>
  <si>
    <t>सिम्रौनगढ नगरपालिका</t>
  </si>
  <si>
    <t>पचरौता नगरपालिका</t>
  </si>
  <si>
    <t>आदर्श कोटवाल गाउँपालिका</t>
  </si>
  <si>
    <t>करैयामाई गाउँपालिका</t>
  </si>
  <si>
    <t>देवताल गाउँपालिका</t>
  </si>
  <si>
    <t>परवानीपुर गाउँपालिका</t>
  </si>
  <si>
    <t>प्रसौनी गाउँपालिका</t>
  </si>
  <si>
    <t>फेटा गाउँपालिका</t>
  </si>
  <si>
    <t>बारागढीगाउँपालिका</t>
  </si>
  <si>
    <t>सुवर्ण गाउँपालिका</t>
  </si>
  <si>
    <t>विश्रामपुर गाउँपालिका</t>
  </si>
  <si>
    <t>बिरगंज महानगरपालिका</t>
  </si>
  <si>
    <t>पर्सा</t>
  </si>
  <si>
    <t>पोखरिया नगरपालिका</t>
  </si>
  <si>
    <t>बहुदरमाई नगरपालिका</t>
  </si>
  <si>
    <t>पर्सागढी नगरपालिका</t>
  </si>
  <si>
    <t>ठोरी गाउँपालिका</t>
  </si>
  <si>
    <t>जगरनाथपुर गाउँपालिका</t>
  </si>
  <si>
    <t>धोबीनी गाउँपालिका</t>
  </si>
  <si>
    <t>छिपहरमाई गाउँपालिका</t>
  </si>
  <si>
    <t>पकाहा मैनपुर गाउँपालिका</t>
  </si>
  <si>
    <t>बिन्दबासिनी गाउँपालिका</t>
  </si>
  <si>
    <t>सखुवा प्रसौनी गाउँपालिका</t>
  </si>
  <si>
    <t>पटेर्वा सुगौली गाउँपालिका</t>
  </si>
  <si>
    <t>कालिकामाई गाउँपालिका</t>
  </si>
  <si>
    <t>जिरा भवानी गाउँपालिका</t>
  </si>
  <si>
    <t>प्रदेश नम्बर ३</t>
  </si>
  <si>
    <t>कमलामाई नगरपालिका</t>
  </si>
  <si>
    <t>सिन्धुली</t>
  </si>
  <si>
    <t>दुधौली नगरपालिका</t>
  </si>
  <si>
    <t>गोलन्जर गाउँपालिका</t>
  </si>
  <si>
    <t>घ्याङलेख गाउँपालिका</t>
  </si>
  <si>
    <t>तीनपाटन गाउँपालिका</t>
  </si>
  <si>
    <t>फिक्कल गाउँपालिका</t>
  </si>
  <si>
    <t>मरिण गाउँपालिका</t>
  </si>
  <si>
    <t>हरिहरपुरगढी गाउँपालिका</t>
  </si>
  <si>
    <t>मन्थली नगरपालिका</t>
  </si>
  <si>
    <t>रामेछाप</t>
  </si>
  <si>
    <t>रामेछाप नगरपालिका</t>
  </si>
  <si>
    <t>उमाकुण्ड गाउँपालिका</t>
  </si>
  <si>
    <t>खाँडादेवी गाउँपालिका</t>
  </si>
  <si>
    <t>गोकुलगङ्गा गाउँपालिका</t>
  </si>
  <si>
    <t>दोरम्बा गाउँपालिका</t>
  </si>
  <si>
    <t>लिखु तामाकोशी गाउँपालिका</t>
  </si>
  <si>
    <t>सुनापती गाउँपालिका</t>
  </si>
  <si>
    <t>जिरी नगरपालिका</t>
  </si>
  <si>
    <t>दोलखा</t>
  </si>
  <si>
    <t>भिमेश्वर नगरपालिका</t>
  </si>
  <si>
    <t>कालिन्चोक गाउँपालिका</t>
  </si>
  <si>
    <t>गौरीशङ्कर गाउँपालिका</t>
  </si>
  <si>
    <t>तामाकोशी गाउँपालिका</t>
  </si>
  <si>
    <t>मेलुङ्ग गाउँपालिका</t>
  </si>
  <si>
    <t>विगु गाउँपालिका</t>
  </si>
  <si>
    <t>वैतेश्वर गाउँपालिका</t>
  </si>
  <si>
    <t>शैलुङ्ग गाउँपालिका</t>
  </si>
  <si>
    <t>चौतारा साँगाचोकगढी नगरपालिका</t>
  </si>
  <si>
    <t>सिन्धुपाल्चोक</t>
  </si>
  <si>
    <t>बाह्रविसे नगरपालिका</t>
  </si>
  <si>
    <t>मेलम्ची नगरपालिका</t>
  </si>
  <si>
    <t>ईन्द्रावती गाउँपालिका</t>
  </si>
  <si>
    <t>जुगल गाउँपालिका</t>
  </si>
  <si>
    <t>पाँचपोखरी थाङपाल गाउँपालिका</t>
  </si>
  <si>
    <t>बलेफी गाउँपालिका</t>
  </si>
  <si>
    <t>भोटेकोशी गाउँपालिका</t>
  </si>
  <si>
    <t>लिसङ्खु पाखर गाउँपालिका</t>
  </si>
  <si>
    <t>हेलम्बु गाउँपालिका</t>
  </si>
  <si>
    <t>त्रिपुरासुन्दरी गाउँपालिका</t>
  </si>
  <si>
    <t>धुलिखेल नगरपालिका</t>
  </si>
  <si>
    <t>काभ्रेपलान्चोक</t>
  </si>
  <si>
    <t>बनेपा नगरपालिका</t>
  </si>
  <si>
    <t>पनौती नगरपालिका</t>
  </si>
  <si>
    <t>पाँचखाल नगरपालिका</t>
  </si>
  <si>
    <t>नमोबुद्ध नगरपालिका</t>
  </si>
  <si>
    <t>मण्डनदेउपुर नगरपालिका</t>
  </si>
  <si>
    <t>खानीखोला गाउँपालिका</t>
  </si>
  <si>
    <t>चौंरीदेउराली गाउँपालिका</t>
  </si>
  <si>
    <t>तेमाल गाउँपालिका</t>
  </si>
  <si>
    <t>बेथानचोक गाउँपालिका</t>
  </si>
  <si>
    <t>भुम्लु गाउँपालिका</t>
  </si>
  <si>
    <t>महाभारत गाउँपालिका</t>
  </si>
  <si>
    <t>रोशी गाउँपालिका</t>
  </si>
  <si>
    <t>ललितपुर महानगरपालिका</t>
  </si>
  <si>
    <t>ललितपुर</t>
  </si>
  <si>
    <t>गोदावरी नगरपालिका</t>
  </si>
  <si>
    <t>कोन्ज्योसोम गाउँपालिका</t>
  </si>
  <si>
    <t>बागमती गाउँपालिका</t>
  </si>
  <si>
    <t>महाङ्काल गाउँपालिका</t>
  </si>
  <si>
    <t>चाँगुनारायण नगरपालिका</t>
  </si>
  <si>
    <t>भक्तपुर</t>
  </si>
  <si>
    <t>भक्तपुर नगरपालिका</t>
  </si>
  <si>
    <t>मध्यपुर थिमी नगरपालिका</t>
  </si>
  <si>
    <t>सूर्यविनायक नगरपालिका</t>
  </si>
  <si>
    <t>काठमाण्डौं महानगरपालिका</t>
  </si>
  <si>
    <t>काठमाण्डौ</t>
  </si>
  <si>
    <t>कागेश्वरी मनोहरा नगरपालिका</t>
  </si>
  <si>
    <t>कीर्तिपुर नगरपालिका</t>
  </si>
  <si>
    <t>गोकर्णेश्वर नगरपालिका</t>
  </si>
  <si>
    <t>चन्द्रागिरी नगरपालिका</t>
  </si>
  <si>
    <t>टोखा नगरपालिका</t>
  </si>
  <si>
    <t>तारकेश्वर नगरपालिका</t>
  </si>
  <si>
    <t>दक्षिणकाली नगरपालिका</t>
  </si>
  <si>
    <t>नागार्जुन नगरपालिका</t>
  </si>
  <si>
    <t>बुढानिलकण्ठ नगरपालिका</t>
  </si>
  <si>
    <t>शङ्खरापुर नगरपालिका</t>
  </si>
  <si>
    <t>विदुर नगरपालिका</t>
  </si>
  <si>
    <t>नुवाकोट</t>
  </si>
  <si>
    <t>बेलकोटगढी नगरपालिका</t>
  </si>
  <si>
    <t>ककनी गाउँपालिका</t>
  </si>
  <si>
    <t>किस्पाङ गाउँपालिका</t>
  </si>
  <si>
    <t>तादी गाउँपालिका</t>
  </si>
  <si>
    <t>तारकेश्वर गाउँपालिका</t>
  </si>
  <si>
    <t>दुप्चेश्वर गाउँपालिका</t>
  </si>
  <si>
    <t>पञ्चकन्या गाउँपालिका</t>
  </si>
  <si>
    <t>म्यागङ गाउँपालिका</t>
  </si>
  <si>
    <t>शिवपुरी गाउँपालिका</t>
  </si>
  <si>
    <t>सुर्यगढी गाउँपालिका</t>
  </si>
  <si>
    <t>उत्तरगया गाउँपालिका</t>
  </si>
  <si>
    <t>रसुवा</t>
  </si>
  <si>
    <t>कालिका गाउँपालिका</t>
  </si>
  <si>
    <t>गोसाईकुण्ड गाउँपालिका</t>
  </si>
  <si>
    <t>नौकुण्ड गाउँपालिका</t>
  </si>
  <si>
    <t>आमाछोदिङमो गाउँपालिका</t>
  </si>
  <si>
    <t>धुनीबेंशी नगरपालिका</t>
  </si>
  <si>
    <t>धादिङ</t>
  </si>
  <si>
    <t>निलकण्ठ नगरपालिका</t>
  </si>
  <si>
    <t>खनियाबास गाउँपालिका</t>
  </si>
  <si>
    <t>गजुरी गाउँपालिका</t>
  </si>
  <si>
    <t>गल्छी गाउँपालिका</t>
  </si>
  <si>
    <t>गङ्गाजमुना गाउँपालिका</t>
  </si>
  <si>
    <t>ज्वालामूखी गाउँपालिका</t>
  </si>
  <si>
    <t>थाक्रे गाउँपालिका</t>
  </si>
  <si>
    <t>नेत्रावती डबजोङ गाउँपालिका</t>
  </si>
  <si>
    <t>बेनीघाट रोराङ्ग गाउँपालिका</t>
  </si>
  <si>
    <t>रुवी भ्याली गाउँपालिका</t>
  </si>
  <si>
    <t>सिद्धलेक गाउँपालिका</t>
  </si>
  <si>
    <t>हेटौडा उपमहानगरपालिका</t>
  </si>
  <si>
    <t>मकवानपुर</t>
  </si>
  <si>
    <t>थाहा नगरपालिका</t>
  </si>
  <si>
    <t>इन्द्रसरोबर गाउँपालिका</t>
  </si>
  <si>
    <t>कैलाश गाउँपालिका</t>
  </si>
  <si>
    <t>बकैया गाउँपालिका</t>
  </si>
  <si>
    <t>बाग्मति गाउँपालिका</t>
  </si>
  <si>
    <t>भिमफेदी गाउँपालिका</t>
  </si>
  <si>
    <t>मकवानपुरगढी गाउँपालिका</t>
  </si>
  <si>
    <t>मनहरी गाउँपालिका</t>
  </si>
  <si>
    <t>राक्सिराङ्ग गाउँपालिका</t>
  </si>
  <si>
    <t>भरतपुर महानगरपालिका</t>
  </si>
  <si>
    <t>चितवन</t>
  </si>
  <si>
    <t>कालिका नगरपालिका</t>
  </si>
  <si>
    <t>खैरहनी नगरपालिका</t>
  </si>
  <si>
    <t>माडी नगरपालिका</t>
  </si>
  <si>
    <t>रत्ननगर नगरपालिका</t>
  </si>
  <si>
    <t>राप्ती नगरपालिका</t>
  </si>
  <si>
    <t>इच्छाकामना गाउँपालिका</t>
  </si>
  <si>
    <t xml:space="preserve">गण्डकी प्रदेश </t>
  </si>
  <si>
    <t>गोरखा नगरपालिका</t>
  </si>
  <si>
    <t>गोरखा</t>
  </si>
  <si>
    <t>पालुङटार नगरपालिका</t>
  </si>
  <si>
    <t>बारपाक सुलीकोट गाउँपालिका</t>
  </si>
  <si>
    <t>सिरानचोक गाउँपालिका</t>
  </si>
  <si>
    <t>अजिरकोट गाउँपालिका</t>
  </si>
  <si>
    <t>आरूघाट गाउँपालिका</t>
  </si>
  <si>
    <t>गण्डकी गाउँपालिका</t>
  </si>
  <si>
    <t>चुमनुव्री गाउँपालिका</t>
  </si>
  <si>
    <t>धार्चे गाउँपालिका</t>
  </si>
  <si>
    <t>भिमसेनथापा गाउँपालिका</t>
  </si>
  <si>
    <t>शहिद लखन गाउँपालिका</t>
  </si>
  <si>
    <t>बेसीशहर नगरपालिका</t>
  </si>
  <si>
    <t>लमजुङ</t>
  </si>
  <si>
    <t>मध्यनेपाल नगरपालिका</t>
  </si>
  <si>
    <t>रार्इनास नगरपालिका</t>
  </si>
  <si>
    <t>सुन्दरबजार नगरपालिका</t>
  </si>
  <si>
    <t>क्व्होलासोथार गाउँपालिका</t>
  </si>
  <si>
    <t>दूधपोखरी गाउँपालिका</t>
  </si>
  <si>
    <t>दोर्दी गाउँपालिका</t>
  </si>
  <si>
    <t>मर्स्याङदी गाउँपालिका</t>
  </si>
  <si>
    <t>भानु नगरपालिका</t>
  </si>
  <si>
    <t>तनहुँ</t>
  </si>
  <si>
    <t>भिमाद नगरपालिका</t>
  </si>
  <si>
    <t>व्यास नगरपालिका</t>
  </si>
  <si>
    <t>शुक्लागण्डकी नगरपालिका</t>
  </si>
  <si>
    <t>आँबुखैरेनी गाउँपालिका</t>
  </si>
  <si>
    <t>ऋषिङ्ग गाउँपालिका</t>
  </si>
  <si>
    <t>घिरिङ गाउँपालिका</t>
  </si>
  <si>
    <t>देवघाट गाउँपालिका</t>
  </si>
  <si>
    <t>म्याग्दे गाउँपालिका</t>
  </si>
  <si>
    <t>वन्दिपुर गाउँपालिका</t>
  </si>
  <si>
    <t>गल्याङ नगरपालिका</t>
  </si>
  <si>
    <t>स्याङजा</t>
  </si>
  <si>
    <t>चापाकोट नगरपालिका</t>
  </si>
  <si>
    <t>पुतलीबजार नगरपालिका</t>
  </si>
  <si>
    <t>भीरकोट नगरपालिका</t>
  </si>
  <si>
    <t>वालिङ नगरपालिका</t>
  </si>
  <si>
    <t>अर्जुनचौपारी गाउँपालिका</t>
  </si>
  <si>
    <t>आँधिखोला गाउँपालिका</t>
  </si>
  <si>
    <t>कालीगण्डकी गाउँपालिका</t>
  </si>
  <si>
    <t>फेदीखोला गाउँपालिका</t>
  </si>
  <si>
    <t>बिरुवा गाउँपालिका</t>
  </si>
  <si>
    <t>हरिनास गाउँपालिका</t>
  </si>
  <si>
    <t>पोखरा महानगरपालिका</t>
  </si>
  <si>
    <t>कास्की</t>
  </si>
  <si>
    <t>अन्नपूर्ण गाउँपालिका</t>
  </si>
  <si>
    <t>माछापुच्छ्रे गाउँपालिका</t>
  </si>
  <si>
    <t>मादी गाउँपालिका</t>
  </si>
  <si>
    <t>रूपा गाउँपालिका</t>
  </si>
  <si>
    <t>चामे गाउँपालिका</t>
  </si>
  <si>
    <t>मनाङ</t>
  </si>
  <si>
    <t>नार्पा भूमि गाउँपालिका</t>
  </si>
  <si>
    <t>नासों गाउँपालिका</t>
  </si>
  <si>
    <t>मनाङ ङिस्याङ गाउँपालिका</t>
  </si>
  <si>
    <t>घरपझोङ गाउँपालिका</t>
  </si>
  <si>
    <t>मुस्ताङ</t>
  </si>
  <si>
    <t>थासाङ गाउँपालिका</t>
  </si>
  <si>
    <t>ल्हो-घेकर दामोदरकुण्ड गाउँपालिका</t>
  </si>
  <si>
    <t>लोमन्थाङ गाउँपालिका</t>
  </si>
  <si>
    <t>बारागुङ मुक्तिक्षेत्र गाउँपालिका</t>
  </si>
  <si>
    <t>बेनी नगरपालिका</t>
  </si>
  <si>
    <t>म्याग्दी</t>
  </si>
  <si>
    <t>धवलागिरी गाउँपालिका</t>
  </si>
  <si>
    <t>मंगला गाउँपालिका</t>
  </si>
  <si>
    <t>मालिका गाउँपालिका</t>
  </si>
  <si>
    <t>रघुगंगा गाउँपालिका</t>
  </si>
  <si>
    <t>कुश्मा नगरपालिका</t>
  </si>
  <si>
    <t>पर्वत</t>
  </si>
  <si>
    <t>फलेवास नगरपालिका</t>
  </si>
  <si>
    <t>जलजला गाउँपालिका</t>
  </si>
  <si>
    <t>पैयूं गाउँपालिका</t>
  </si>
  <si>
    <t>महाशिला गाउँपालिका</t>
  </si>
  <si>
    <t>मोदी गाउँपालिका</t>
  </si>
  <si>
    <t>विहादी गाउँपालिका</t>
  </si>
  <si>
    <t>बागलुङ नगरपालिका</t>
  </si>
  <si>
    <t>वाग्लुङ</t>
  </si>
  <si>
    <t>गल्कोट नगरपालिका</t>
  </si>
  <si>
    <t>जैमूनी नगरपालिका</t>
  </si>
  <si>
    <t>ढोरपाटन नगरपालिका</t>
  </si>
  <si>
    <t>वरेङ गाउँपालिका</t>
  </si>
  <si>
    <t>काठेखोला गाउँपालिका</t>
  </si>
  <si>
    <t>तमानखोला गाउँपालिका</t>
  </si>
  <si>
    <t>ताराखोला गाउँपालिका</t>
  </si>
  <si>
    <t>निसीखोला गाउँपालिका</t>
  </si>
  <si>
    <t>वडिगाड गाउँपालिका</t>
  </si>
  <si>
    <t>कावासोती नगरपालिका</t>
  </si>
  <si>
    <t>नवलपरासी (पूर्व)</t>
  </si>
  <si>
    <t>गैडाकोट नगरपालिका</t>
  </si>
  <si>
    <t>देवचुली नगरपालिका</t>
  </si>
  <si>
    <t>मध्यविन्दु नगरपालिका</t>
  </si>
  <si>
    <t>बौदीकाली गाउँपालिका</t>
  </si>
  <si>
    <t>बुलिङटार गाउँपालिका</t>
  </si>
  <si>
    <t>विनयी त्रिवेणी गाउँपालिका</t>
  </si>
  <si>
    <t>हुप्सेकोट गाउँपालिका</t>
  </si>
  <si>
    <t>प्रदेश नम्बर ५</t>
  </si>
  <si>
    <t>मुसिकोट नगरपालिका</t>
  </si>
  <si>
    <t>गुल्मी</t>
  </si>
  <si>
    <t>रेसुङ्गा नगरपालिका</t>
  </si>
  <si>
    <t>ईस्मा गाउँपालिका</t>
  </si>
  <si>
    <t>गुल्मी दरबार गाउँपालिका</t>
  </si>
  <si>
    <t>सत्यवती गाउँपालिका</t>
  </si>
  <si>
    <t>चन्द्रकोट गाउँपालिका</t>
  </si>
  <si>
    <t>रुरु गाउँपालिका</t>
  </si>
  <si>
    <t>छत्रकोट गाउँपालिका</t>
  </si>
  <si>
    <t>धुर्कोट गाउँपालिका</t>
  </si>
  <si>
    <t>मदाने गाउँपालिका</t>
  </si>
  <si>
    <t>रामपुर नगरपालिका</t>
  </si>
  <si>
    <t>पाल्पा</t>
  </si>
  <si>
    <t>तानसेन नगरपालिका</t>
  </si>
  <si>
    <t>निस्दी गाउँपालिका</t>
  </si>
  <si>
    <t>पूर्वखोला गाउँपालिका</t>
  </si>
  <si>
    <t>रम्भा गाउँपालिका</t>
  </si>
  <si>
    <t>माथागढी गाउँपालिका</t>
  </si>
  <si>
    <t>तिनाउ गाउँपालिका</t>
  </si>
  <si>
    <t>बगनासकाली गाउँपालिका</t>
  </si>
  <si>
    <t>रिब्दिकोट गाउँपालिका</t>
  </si>
  <si>
    <t>रैनादेवी छहरा गाउँपालिका</t>
  </si>
  <si>
    <t>बुटवल उपमहानगरपालिका</t>
  </si>
  <si>
    <t>रुपन्देही</t>
  </si>
  <si>
    <t>देवदह नगरपालिका</t>
  </si>
  <si>
    <t>लुम्बिनी सांस्कृतिक नगरपालिका</t>
  </si>
  <si>
    <t>सैनामैना नगरपालिका</t>
  </si>
  <si>
    <t>सिद्धार्थनगर नगरपालिका</t>
  </si>
  <si>
    <t>तिलोत्तमा नगरपालिका</t>
  </si>
  <si>
    <t>गैडहवा गाउँपालिका</t>
  </si>
  <si>
    <t>कन्चन गाउँपालिका</t>
  </si>
  <si>
    <t>कोटहीमाई गाउँपालिका</t>
  </si>
  <si>
    <t>मर्चवारी गाउँपालिका</t>
  </si>
  <si>
    <t>मायादेवी गाउँपालिका</t>
  </si>
  <si>
    <t>ओमसतिया गाउँपालिका</t>
  </si>
  <si>
    <t>रोहिणी गाउँपालिका</t>
  </si>
  <si>
    <t>सम्मरीमाई गाउँपालिका</t>
  </si>
  <si>
    <t>सियारी गाउँपालिका</t>
  </si>
  <si>
    <t>शुद्धोधन गाउँपालिका</t>
  </si>
  <si>
    <t>कपिलवस्तु नगरपालिका</t>
  </si>
  <si>
    <t>कपिलबस्तु</t>
  </si>
  <si>
    <t>बुद्धभूमी नगरपालिका</t>
  </si>
  <si>
    <t>शिवराज नगरपालिका</t>
  </si>
  <si>
    <t>महाराजगंज नगरपालिका</t>
  </si>
  <si>
    <t>कृष्णनगर नगरपालिका</t>
  </si>
  <si>
    <t>बाणगंगा नगरपालिका</t>
  </si>
  <si>
    <t>यसोधरा गाउँपालिका</t>
  </si>
  <si>
    <t>सुद्धोधन गाउँपालिका</t>
  </si>
  <si>
    <t>विजयनगर गाउँपालिका</t>
  </si>
  <si>
    <t>सन्धिखर्क नगरपालिका</t>
  </si>
  <si>
    <t>अर्घाखाँची</t>
  </si>
  <si>
    <t>शितगंगा नगरपालिका</t>
  </si>
  <si>
    <t>भूमिकास्थान नगरपालिका</t>
  </si>
  <si>
    <t>छत्रदेव गाउँपालिका</t>
  </si>
  <si>
    <t>पाणिनी गाउँपालिका</t>
  </si>
  <si>
    <t>मालारानी गाउँपालिका</t>
  </si>
  <si>
    <t>प्यूठान नगरपालिका</t>
  </si>
  <si>
    <t>प्यूठान</t>
  </si>
  <si>
    <t>स्वर्गद्वारी नगरपालिका</t>
  </si>
  <si>
    <t>गौमुखी गाउँपालिका</t>
  </si>
  <si>
    <t>माण्डवी गाउँपालिका</t>
  </si>
  <si>
    <t>सरुमारानी गाउँपालिका</t>
  </si>
  <si>
    <t>मल्लरानी गाउँपालिका</t>
  </si>
  <si>
    <t>नौवहिनी गाउँपालिका</t>
  </si>
  <si>
    <t>झिमरुक गाउँपालिका</t>
  </si>
  <si>
    <t>ऐरावती गाउँपालिका</t>
  </si>
  <si>
    <t>रोल्पा नगरपालिका</t>
  </si>
  <si>
    <t>रोल्पा</t>
  </si>
  <si>
    <t>त्रिवेणी गाउँपालिका</t>
  </si>
  <si>
    <t>परिवर्तन गाउँपालिका</t>
  </si>
  <si>
    <t>माडी गाउँपालिका</t>
  </si>
  <si>
    <t>रुन्टीगढी गाउँपालिका</t>
  </si>
  <si>
    <t>लुङग्री गाउँपालिका</t>
  </si>
  <si>
    <t>गंगादेव गाउँपालिका</t>
  </si>
  <si>
    <t>सुनछहरी गाउँपालिका</t>
  </si>
  <si>
    <t>सुनिल स्मृति गाउँपालिका</t>
  </si>
  <si>
    <t>थवाङ गाउँपालिका</t>
  </si>
  <si>
    <t>पुथा उत्तरगंगा गाउँपालिका</t>
  </si>
  <si>
    <t>रुकुम (पूर्वी भाग)</t>
  </si>
  <si>
    <t>भूमे गाउँपालिका</t>
  </si>
  <si>
    <t>सिस्ने गाउँपालिका</t>
  </si>
  <si>
    <t>तुल्सीपुर उपमहानगरपालिका</t>
  </si>
  <si>
    <t>दाङ</t>
  </si>
  <si>
    <t>घोराही उपमहानगरपालिका</t>
  </si>
  <si>
    <t>लमही नगरपालिका</t>
  </si>
  <si>
    <t>बंगलाचुली गाउँपालिका</t>
  </si>
  <si>
    <t>दंगीशरण गाउँपालिका</t>
  </si>
  <si>
    <t>गढवा गाउँपालिका</t>
  </si>
  <si>
    <t>राजपुर गाउँपालिका</t>
  </si>
  <si>
    <t>राप्ती गाउँपालिका</t>
  </si>
  <si>
    <t>शान्तिनगर गाउँपालिका</t>
  </si>
  <si>
    <t>बबई गाउँपालिका</t>
  </si>
  <si>
    <t>नेपालगंज उपमहानगरपालिका</t>
  </si>
  <si>
    <t>बाँके</t>
  </si>
  <si>
    <t>कोहलपुर नगरपालिका</t>
  </si>
  <si>
    <t>नरैनापुर गाउँपालिका</t>
  </si>
  <si>
    <t>राप्तीसोनारी गाउँपालिका</t>
  </si>
  <si>
    <t>बैजनाथ गाउँपालिका</t>
  </si>
  <si>
    <t>खजुरा गाउँपालिका</t>
  </si>
  <si>
    <t>डुडुवा गाउँपालिका</t>
  </si>
  <si>
    <t>जानकी गाउँपालिका</t>
  </si>
  <si>
    <t>गुलरिया नगरपालिका</t>
  </si>
  <si>
    <t>बर्दिया</t>
  </si>
  <si>
    <t>मधुवन नगरपालिका</t>
  </si>
  <si>
    <t>राजापुर नगरपालिका</t>
  </si>
  <si>
    <t>ठाकुरबाबा नगरपालिका</t>
  </si>
  <si>
    <t>बाँसगढी नगरपालिका</t>
  </si>
  <si>
    <t>बारबर्दिया नगरपालिका</t>
  </si>
  <si>
    <t>बढैयाताल गाउँपालिका</t>
  </si>
  <si>
    <t>गेरुवा गाउँपालिका</t>
  </si>
  <si>
    <t>बर्दघाट नगरपालिका</t>
  </si>
  <si>
    <t>नवलपरासी (पश्चिम)</t>
  </si>
  <si>
    <t>रामग्राम नगरपालिका</t>
  </si>
  <si>
    <t>सुनवल नगरपालिका</t>
  </si>
  <si>
    <t>सुस्ता गाउँपालिका</t>
  </si>
  <si>
    <t>पाल्हीनन्दन गाउँपालिका</t>
  </si>
  <si>
    <t>प्रतापपुर गाउँपालिका</t>
  </si>
  <si>
    <t>सरावल गाउँपालिका</t>
  </si>
  <si>
    <t xml:space="preserve">कर्णाली प्रदेश </t>
  </si>
  <si>
    <t>रुकुम (पश्चिम भाग)</t>
  </si>
  <si>
    <t>चौरजहारी नगरपालिका</t>
  </si>
  <si>
    <t>आठबिसकोट नगरपालिका</t>
  </si>
  <si>
    <t>बाँफिकोट गाउँपालिका</t>
  </si>
  <si>
    <t>सानी भेरी गाउँपालिका</t>
  </si>
  <si>
    <t>शारदा नगरपालिका</t>
  </si>
  <si>
    <t>सल्यान</t>
  </si>
  <si>
    <t>बागचौर नगरपालिका</t>
  </si>
  <si>
    <t>बनगाड कुपिण्डे नगरपालिका</t>
  </si>
  <si>
    <t>कालिमाटी गाउँपालिका</t>
  </si>
  <si>
    <t>कपुरकोट गाउँपालिका</t>
  </si>
  <si>
    <t>छत्रेश्वरी गाउँपालिका</t>
  </si>
  <si>
    <t>सिद्ध कुमाख गाउँपालिका</t>
  </si>
  <si>
    <t>कुमाख गाउँपालिका</t>
  </si>
  <si>
    <t>दार्मा गाउँपालिका</t>
  </si>
  <si>
    <t>बीरेन्द्रनगर नगरपालिका</t>
  </si>
  <si>
    <t>सुर्खेत</t>
  </si>
  <si>
    <t>भेरीगंगा नगरपालिका</t>
  </si>
  <si>
    <t>गुर्भाकोट नगरपालिका</t>
  </si>
  <si>
    <t>पञ्चपुरी नगरपालिका</t>
  </si>
  <si>
    <t>लेकवेशी नगरपालिका</t>
  </si>
  <si>
    <t>चौकुने गाउँपालिका</t>
  </si>
  <si>
    <t>बराहताल गाउँपालिका</t>
  </si>
  <si>
    <t>चिङ्गाड गाउँपालिका</t>
  </si>
  <si>
    <t>सिम्ता गाउँपालिका</t>
  </si>
  <si>
    <t>नारायण नगरपालिका</t>
  </si>
  <si>
    <t>दैलेख</t>
  </si>
  <si>
    <t>दुल्लु नगरपालिका</t>
  </si>
  <si>
    <t>चामुण्डा विन्द्रासैनी नगरपालिका</t>
  </si>
  <si>
    <t>आठबीस नगरपालिका</t>
  </si>
  <si>
    <t>भगवतीमाई गाउँपालिका</t>
  </si>
  <si>
    <t>गुराँस गाउँपालिका</t>
  </si>
  <si>
    <t>डुंगेश्वर गाउँपालिका</t>
  </si>
  <si>
    <t>नौमुले गाउँपालिका</t>
  </si>
  <si>
    <t>महावु गाउँपालिका</t>
  </si>
  <si>
    <t>भैरवी गाउँपालिका</t>
  </si>
  <si>
    <t>ठाँटीकाँध गाउँपालिका</t>
  </si>
  <si>
    <t>भेरी नगरपालिका</t>
  </si>
  <si>
    <t>जाजरकोट</t>
  </si>
  <si>
    <t>छेडागाड नगरपालिका</t>
  </si>
  <si>
    <t>नलगाड नगरपालिका</t>
  </si>
  <si>
    <t>बारेकोट गाउँपालिका</t>
  </si>
  <si>
    <t>कुसे गाउँपालिका</t>
  </si>
  <si>
    <t>जुनीचाँदे गाउँपालिका</t>
  </si>
  <si>
    <t>शिवालय गाउँपालिका</t>
  </si>
  <si>
    <t>ठुली भेरी नगरपालिका</t>
  </si>
  <si>
    <t>डोल्पा</t>
  </si>
  <si>
    <t>त्रिपुरासुन्दरी नगरपालिका</t>
  </si>
  <si>
    <t>डोल्पो बुद्ध गाउँपालिका</t>
  </si>
  <si>
    <t>शे फोक्सुन्डो गाउँपालिका</t>
  </si>
  <si>
    <t>जगदुल्ला गाउँपालिका</t>
  </si>
  <si>
    <t>मुड्केचुला गाउँपालिका</t>
  </si>
  <si>
    <t>काईके गाउँपालिका</t>
  </si>
  <si>
    <t>छार्का ताङसोङ गाउँपालिका</t>
  </si>
  <si>
    <t>चन्दननाथ नगरपालिका</t>
  </si>
  <si>
    <t>जुम्ला</t>
  </si>
  <si>
    <t>कनकासुन्दरी गाउँपालिका</t>
  </si>
  <si>
    <t>सिंजा गाउँपालिका</t>
  </si>
  <si>
    <t>हिमा गाउँपालिका</t>
  </si>
  <si>
    <t>तिला गाउँपालिका</t>
  </si>
  <si>
    <t>गुठिचौर गाउँपालिका</t>
  </si>
  <si>
    <t>तातोपानी गाउँपालिका</t>
  </si>
  <si>
    <t>पातारासी गाउँपालिका</t>
  </si>
  <si>
    <t>खाँडाचक्र नगरपालिका</t>
  </si>
  <si>
    <t>कालिकोट</t>
  </si>
  <si>
    <t>रास्कोट नगरपालिका</t>
  </si>
  <si>
    <t>तिलागुफा नगरपालिका</t>
  </si>
  <si>
    <t>पचालझरना गाउँपालिका</t>
  </si>
  <si>
    <t>सान्नी त्रिवेणी गाउँपालिका</t>
  </si>
  <si>
    <t>नरहरिनाथ गाउँपालिका</t>
  </si>
  <si>
    <t>शुभ कालीका गाउँपालिका</t>
  </si>
  <si>
    <t>महावै गाउँपालिका</t>
  </si>
  <si>
    <t>पलाता गाउँपालिका</t>
  </si>
  <si>
    <t>छायाँनाथ रारा नगरपालिका</t>
  </si>
  <si>
    <t>मुगु</t>
  </si>
  <si>
    <t>मुगुम कार्मारोंग गाउँपालिका</t>
  </si>
  <si>
    <t>सोरु गाउँपालिका</t>
  </si>
  <si>
    <t>खत्याड गाउँपालिका</t>
  </si>
  <si>
    <t>सिमकोट गाउँपालिका</t>
  </si>
  <si>
    <t>हुम्ला</t>
  </si>
  <si>
    <t>नाम्खा गाउँपालिका</t>
  </si>
  <si>
    <t>खार्पुनाथ गाउँपालिका</t>
  </si>
  <si>
    <t>सर्केगाड गाउँपालिका</t>
  </si>
  <si>
    <t>चंखेली गाउँपालिका</t>
  </si>
  <si>
    <t>अदानचुली गाउँपालिका</t>
  </si>
  <si>
    <t>ताँजाकोट गाउँपालिका</t>
  </si>
  <si>
    <t xml:space="preserve">सुदुर पश्चिम प्रदेश </t>
  </si>
  <si>
    <t>बडीमालिका नगरपालिका</t>
  </si>
  <si>
    <t>बाजुरा</t>
  </si>
  <si>
    <t>त्रिवेणी नगरपालिका</t>
  </si>
  <si>
    <t>बुढीगंगा नगरपालिका</t>
  </si>
  <si>
    <t>बुढीनन्दा नगरपालिका</t>
  </si>
  <si>
    <t>गौमुल गाउँपालिका</t>
  </si>
  <si>
    <t>जगन्नाथ गाउँपालिका</t>
  </si>
  <si>
    <t>स्वामीकार्तिक खापर गाउँपालिका</t>
  </si>
  <si>
    <t>खप्तड छेडेदह गाउँपालिका</t>
  </si>
  <si>
    <t>हिमाली गाउँपालिका</t>
  </si>
  <si>
    <t>जयपृथ्वी नगरपालिका</t>
  </si>
  <si>
    <t>बझाङ</t>
  </si>
  <si>
    <t>बुंगल नगरपालिका</t>
  </si>
  <si>
    <t>तलकोट गाउँपालिका</t>
  </si>
  <si>
    <t>मष्टा गाउँपालिका</t>
  </si>
  <si>
    <t>खप्तडछान्ना गाउँपालिका</t>
  </si>
  <si>
    <t>थलारा गाउँपालिका</t>
  </si>
  <si>
    <t>वित्थडचिर गाउँपालिका</t>
  </si>
  <si>
    <t>सूर्मा गाउँपालिका</t>
  </si>
  <si>
    <t>छबिसपाथिभेरा गाउँपालिका</t>
  </si>
  <si>
    <t>दुर्गाथली गाउँपालिका</t>
  </si>
  <si>
    <t>केदारस्युँ गाउँपालिका</t>
  </si>
  <si>
    <t>साइपाल गाउँपालिका</t>
  </si>
  <si>
    <t>मंगलसेन नगरपालिका</t>
  </si>
  <si>
    <t>अछाम</t>
  </si>
  <si>
    <t>कमलबजार नगरपालिका</t>
  </si>
  <si>
    <t>साँफेबगर नगरपालिका</t>
  </si>
  <si>
    <t>पन्चदेवल विनायक नगरपालिका</t>
  </si>
  <si>
    <t>चौरपाटी गाउँपालिका</t>
  </si>
  <si>
    <t>मेल्लेख गाउँपालिका</t>
  </si>
  <si>
    <t>बान्निगढी जयगढ गाउँपालिका</t>
  </si>
  <si>
    <t>रामारोशन गाउँपालिका</t>
  </si>
  <si>
    <t>ढकारी गाउँपालिका</t>
  </si>
  <si>
    <t>तुर्माखाँद गाउँपालिका</t>
  </si>
  <si>
    <t>दिपायल सिलगढी नगरपालिका</t>
  </si>
  <si>
    <t>डोटी</t>
  </si>
  <si>
    <t>शिखर नगरपालिका</t>
  </si>
  <si>
    <t>पूर्वीचौकी गाउँपालिका</t>
  </si>
  <si>
    <t>बडीकेदार गाउँपालिका</t>
  </si>
  <si>
    <t>जोरायल गाउँपालिका</t>
  </si>
  <si>
    <t>सायल गाउँपालिका</t>
  </si>
  <si>
    <t>आदर्श गाउँपालिका</t>
  </si>
  <si>
    <t>के.आई.सिं. गाउँपालिका</t>
  </si>
  <si>
    <t>बोगटान फुड्सिल गाउँपालिका</t>
  </si>
  <si>
    <t>धनगढी उपमहानगरपालिका</t>
  </si>
  <si>
    <t>कैलाली</t>
  </si>
  <si>
    <t>टिकापुर नगरपालिका</t>
  </si>
  <si>
    <t>घोडाघोडी नगरपालिका</t>
  </si>
  <si>
    <t>लम्कीचुहा नगरपालिका</t>
  </si>
  <si>
    <t>भजनी नगरपालिका</t>
  </si>
  <si>
    <t>गौरीगंगा नगरपालिका</t>
  </si>
  <si>
    <t>बर्दगोरिया गाउँपालिका</t>
  </si>
  <si>
    <t>मोहन्याल गाउँपालिका</t>
  </si>
  <si>
    <t>कैलारी गाउँपालिका</t>
  </si>
  <si>
    <t>जोशीपुर गाउँपालिका</t>
  </si>
  <si>
    <t>चुरे गाउँपालिका</t>
  </si>
  <si>
    <t>भीमदत्त नगरपालिका</t>
  </si>
  <si>
    <t>कञ्चनपुर</t>
  </si>
  <si>
    <t>पुर्नवास नगरपालिका</t>
  </si>
  <si>
    <t>वेदकोट नगरपालिका</t>
  </si>
  <si>
    <t>महाकाली नगरपालिका</t>
  </si>
  <si>
    <t>शुक्लाफाँटा नगरपालिका</t>
  </si>
  <si>
    <t>बेलौरी नगरपालिका</t>
  </si>
  <si>
    <t>कृष्णपुर नगरपालिका</t>
  </si>
  <si>
    <t>बेलडाडी गाउँपालिका</t>
  </si>
  <si>
    <t>लालझाडी गाउँपालिका</t>
  </si>
  <si>
    <t>अमरगढी नगरपालिका</t>
  </si>
  <si>
    <t>डडेलधुरा</t>
  </si>
  <si>
    <t>परशुराम नगरपालिका</t>
  </si>
  <si>
    <t>आलिताल गाउँपालिका</t>
  </si>
  <si>
    <t>भागेश्वर गाउँपालिका</t>
  </si>
  <si>
    <t>नवदुर्गा गाउँपालिका</t>
  </si>
  <si>
    <t>अजयमेरु गाउँपालिका</t>
  </si>
  <si>
    <t>गन्यापधुरा गाउँपालिका</t>
  </si>
  <si>
    <t>दशरथचन्द नगरपालिका</t>
  </si>
  <si>
    <t>बैतडी</t>
  </si>
  <si>
    <t>पाटन नगरपालिका</t>
  </si>
  <si>
    <t>मेलौली नगरपालिका</t>
  </si>
  <si>
    <t>पुर्चौडी नगरपालिका</t>
  </si>
  <si>
    <t>सुर्नया गाउँपालिका</t>
  </si>
  <si>
    <t>सिगास गाउँपालिका</t>
  </si>
  <si>
    <t>शिवनाथ गाउँपालिका</t>
  </si>
  <si>
    <t>पञ्चेश्वर गाउँपालिका</t>
  </si>
  <si>
    <t>दोगडाकेदार गाउँपालिका</t>
  </si>
  <si>
    <t>डीलासैनी गाउँपालिका</t>
  </si>
  <si>
    <t>दार्चुला</t>
  </si>
  <si>
    <t>शैल्यशिखर नगरपालिका</t>
  </si>
  <si>
    <t>मालिकार्जुन गाउँपालिका</t>
  </si>
  <si>
    <t>अपिहिमाल गाउँपालिका</t>
  </si>
  <si>
    <t>दुहुँ गाउँपालिका</t>
  </si>
  <si>
    <t>नौगाड गाउँपालिका</t>
  </si>
  <si>
    <t>मार्मा गाउँपालिका</t>
  </si>
  <si>
    <t>लेकम गाउँपालिका</t>
  </si>
  <si>
    <t>ब्याँस गाउँपालिका</t>
  </si>
  <si>
    <t>कूल जम्मा</t>
  </si>
  <si>
    <t>jf;nft</t>
  </si>
  <si>
    <t>@)&amp;$.&amp;%</t>
  </si>
  <si>
    <t>l;-g_-</t>
  </si>
  <si>
    <t>;_:yfsf] gfd</t>
  </si>
  <si>
    <t>n]vfk/LIf0f /sd</t>
  </si>
  <si>
    <t>j]?h' /sd</t>
  </si>
  <si>
    <t>bfloTj</t>
  </si>
  <si>
    <t>n]vfk/LIf0f ePsf] clGtd cfly+s jif+sf] ;DkQL</t>
  </si>
  <si>
    <t>hu]8f sf]if</t>
  </si>
  <si>
    <t>;_lrt gfkmf gf]S;fg</t>
  </si>
  <si>
    <t>bL3+sflng shf+</t>
  </si>
  <si>
    <t>rfn' bfloTj</t>
  </si>
  <si>
    <t>hDdf</t>
  </si>
  <si>
    <t>:yL/ ;DkQL</t>
  </si>
  <si>
    <t>rfn' ;DkQL</t>
  </si>
  <si>
    <t>cGo ;DkQL</t>
  </si>
  <si>
    <t>@</t>
  </si>
  <si>
    <t>sf7df8f}+ dxfgu/kflnsf</t>
  </si>
  <si>
    <t>a'6jn pkdxfgu/kflnsf</t>
  </si>
  <si>
    <t>s"n hDdf</t>
  </si>
  <si>
    <t>sf7df8f}+</t>
  </si>
  <si>
    <t>?kGb]xL</t>
  </si>
  <si>
    <t>;+rfng glthf</t>
  </si>
  <si>
    <t>cfly+s jif+</t>
  </si>
  <si>
    <t>cfo</t>
  </si>
  <si>
    <t>Joo</t>
  </si>
  <si>
    <t>v'b cfDbfgL</t>
  </si>
  <si>
    <t>ljqmL ;]jf</t>
  </si>
  <si>
    <t>cg'bfg</t>
  </si>
  <si>
    <t>cGo cfo</t>
  </si>
  <si>
    <t>;_rfng vr+</t>
  </si>
  <si>
    <t>sd+rf/L vr+</t>
  </si>
  <si>
    <t>Xf; vr+</t>
  </si>
  <si>
    <t>2074/75</t>
  </si>
  <si>
    <t>[k|ltj]bgsf] kl/R5]b --- bkmf -- / --- tyf kl/R5]b --- bkmf -- ;_u ;DalGwt{</t>
  </si>
  <si>
    <t>cg';rL Y @!</t>
  </si>
  <si>
    <t>इलाम</t>
  </si>
  <si>
    <t>तेह्रथुम</t>
  </si>
  <si>
    <t>बारा</t>
  </si>
  <si>
    <t>कपिलवस्तु</t>
  </si>
  <si>
    <t>अनुसची - २१</t>
  </si>
  <si>
    <t>(प्रतिवेदनको परिच्छेद ... दफा ... र ... तथा परिच्छेद .... दफा .. संग सम्बन्धित)</t>
  </si>
  <si>
    <t>वागमती प्रदेश</t>
  </si>
  <si>
    <t>गण्डकी प्रदेश</t>
  </si>
  <si>
    <t>कर्णाली प्रदेश</t>
  </si>
  <si>
    <t>सुदुरपश्चिम प्रदेश</t>
  </si>
  <si>
    <t>कुल जम्मा</t>
  </si>
  <si>
    <t>स्थानीय तह सञ्चित कोष विवरण</t>
  </si>
  <si>
    <t>लेखापरीक्षण रकम</t>
  </si>
  <si>
    <t>वेरुजु रकम</t>
  </si>
  <si>
    <t>प्रतिशत</t>
  </si>
  <si>
    <t>बक्यौता समेत कुल जम्मा</t>
  </si>
  <si>
    <t>ओखलढुङ्गा</t>
  </si>
  <si>
    <t>सिरहा</t>
  </si>
  <si>
    <t>बागलुङ</t>
  </si>
  <si>
    <t xml:space="preserve">लुम्विनी प्रदेश </t>
  </si>
  <si>
    <t>संघ प्रदेश अनुदान</t>
  </si>
  <si>
    <t>राजस्व वांडफाड</t>
  </si>
  <si>
    <t>आन्तरिक आय</t>
  </si>
  <si>
    <t>६(2+3+4+5)</t>
  </si>
  <si>
    <t>10(7+8+9)</t>
  </si>
  <si>
    <t>1१(1+६-१०)</t>
  </si>
  <si>
    <t>स्थानीय तह कारोबारको लेखापरीक्षण सम्पन्न विवरण</t>
  </si>
  <si>
    <t>अनुसूची - २१</t>
  </si>
  <si>
    <t>(प्रतिवेदनको परिच्छेद १,२,३ र ४ संग सम्बन्धित)</t>
  </si>
  <si>
    <t>क सं</t>
  </si>
  <si>
    <t>प्रदेश</t>
  </si>
  <si>
    <t>लेखापरीक्षण अंक</t>
  </si>
  <si>
    <t>बेरुजू</t>
  </si>
  <si>
    <t>सुरु मौज्दात</t>
  </si>
  <si>
    <t>संघीयबाट अनुदान</t>
  </si>
  <si>
    <t>प्रदेशबाट अनुदान</t>
  </si>
  <si>
    <t>राजस्व बांडफांड</t>
  </si>
  <si>
    <t>कुल आय</t>
  </si>
  <si>
    <t>पुँजीगत खर्च</t>
  </si>
  <si>
    <t>बित्तिय खर्च</t>
  </si>
  <si>
    <t>कुल खर्च</t>
  </si>
  <si>
    <t>प्रदेश नं १</t>
  </si>
  <si>
    <t>ईलाम नगरपालिका, इलाम</t>
  </si>
  <si>
    <t>देउमाई नगरपालिका, इलाम</t>
  </si>
  <si>
    <t>माई नगरपालिका, इलाम</t>
  </si>
  <si>
    <t>सूर्योदय नगरपालिका, इलाम</t>
  </si>
  <si>
    <t>चुलाचुली गाउँपालिका, इलाम</t>
  </si>
  <si>
    <t>फाकफोकथुम गाउँपालिका, इलाम</t>
  </si>
  <si>
    <t>माईजोगमाई गाउँपालिका, इलाम</t>
  </si>
  <si>
    <t>माङसेबुङ गाउँपालिका, इलाम</t>
  </si>
  <si>
    <t>रोङ गाउँपालिका, इलाम</t>
  </si>
  <si>
    <t>सन्दकपुर गाउँपालिका, इलाम</t>
  </si>
  <si>
    <t>कटारी नगरपालिका, उदयपुर</t>
  </si>
  <si>
    <t>चौदण्डगढी नगरपालिका, उदयपुर</t>
  </si>
  <si>
    <t>त्रियुगा नगरपालिका, उदयपुर</t>
  </si>
  <si>
    <t>वेलका नगरपालिका, उदयपुर</t>
  </si>
  <si>
    <t>उदयपुरगढी गाउँपालिका, उदयपुर</t>
  </si>
  <si>
    <t>ताप्ली गाउँपालिका, उदयपुर</t>
  </si>
  <si>
    <t>रौतामाई गाउँपालिका, उदयपुर</t>
  </si>
  <si>
    <t>लिम्चुङ्बुङ गाउँपालिका, उदयपुर</t>
  </si>
  <si>
    <t>सिद्धिचरण नगरपालिका, ओखलढुंगा</t>
  </si>
  <si>
    <t>खिजीदेम्वा गाउँपालिका, ओखलढुंगा</t>
  </si>
  <si>
    <t>चम्पादेवी गाउँपालिका, ओखलढुंगा</t>
  </si>
  <si>
    <t>चिशंखुगढी गाउँपालिका, ओखलढुंगा</t>
  </si>
  <si>
    <t>मानेभञ्ज्याङ गाउँपालिका, ओखलढुंगा</t>
  </si>
  <si>
    <t>मोलुङ गाउँपालिका, ओखलढुंगा</t>
  </si>
  <si>
    <t>लिखु गाउँपालिका, ओखलढुंगा</t>
  </si>
  <si>
    <t>सुनकोशी गाउँपालिका, ओखलढुंगा</t>
  </si>
  <si>
    <t>दिक्तेल  रुपाकोट मझुवागढी नगरपालिका, खोटांग</t>
  </si>
  <si>
    <t>हलेसीतुवाचुङ नगरपालिका, खोटांग</t>
  </si>
  <si>
    <t>ऐसेलुखर्क गाउँपालिका, खोटांग</t>
  </si>
  <si>
    <t>केपिलासगढी गाउँपालिका, खोटाङ</t>
  </si>
  <si>
    <t>खोटेहाङ गाउँपालिका, खोटांग</t>
  </si>
  <si>
    <t>जन्तेढुङ्गा गाउँपालिका, खोटांग</t>
  </si>
  <si>
    <t>दिप्रुङ चुइचुम्मा गाउँपालिका, खोटांग</t>
  </si>
  <si>
    <t>बराहपोखरी गाउँपालिका, खोटांग</t>
  </si>
  <si>
    <t>रावा वेसी गाउँपालिका, खोटांग</t>
  </si>
  <si>
    <t>साकेला गाउँपालिका, खोटांग</t>
  </si>
  <si>
    <t>अर्जुनधारा नगरपालिका, झापा</t>
  </si>
  <si>
    <t>कन्काई नगरपालिका, झापा</t>
  </si>
  <si>
    <t>गौरादह नगरपालिका, झापा</t>
  </si>
  <si>
    <t>दमक नगरपालिका, झापा</t>
  </si>
  <si>
    <t>विर्तामोड नगरपालिका, झापा</t>
  </si>
  <si>
    <t>भद्रपुर नगरपालिका, झापा</t>
  </si>
  <si>
    <t>मेचीनगर नगरपालिका, झापा</t>
  </si>
  <si>
    <t>शिवसताक्षी नगरपालिका, झापा</t>
  </si>
  <si>
    <t>कचनकवल गाउँपालिका, झापा</t>
  </si>
  <si>
    <t>कमल गाउँपालिका, झापा</t>
  </si>
  <si>
    <t>गौरिगंज गाउँपालिका, झापा</t>
  </si>
  <si>
    <t>झापा गाउँपालिका, झापा</t>
  </si>
  <si>
    <t>बाह्रदशी गाउँपालिका, झापा</t>
  </si>
  <si>
    <t>बुद्धशान्ति गाउँपालिका, झापा</t>
  </si>
  <si>
    <t>हल्दीबारी गाउँपालिका, झापा</t>
  </si>
  <si>
    <t>फुङ्लिङ नगरपालिका, ताप्लेजुङ</t>
  </si>
  <si>
    <t>आठराई त्रिवेणी गाउँपालिका, ताप्लेजुङ</t>
  </si>
  <si>
    <t>फक्त्ताङलुङ गाउँपालिका, ताप्लेजुङ</t>
  </si>
  <si>
    <t>मिक्वाखोला गाउँपालिका, ताप्लेजुङ</t>
  </si>
  <si>
    <t>मेरिङदेन गाउँपालिका, ताप्लेजुङ</t>
  </si>
  <si>
    <t>मैवाखोला गाउँपालिका, ताप्लेजुङ</t>
  </si>
  <si>
    <t>पाथिभरा याङवरक गाउँपालिका, ताप्लेजुङ</t>
  </si>
  <si>
    <t>सिदिङ्वा गाउँपालिका, ताप्लेजुङ</t>
  </si>
  <si>
    <t>सिरीजङ्घा गाउँपालिका, ताप्लेजुङ</t>
  </si>
  <si>
    <t>म्याङलुङ नगरपालिका, तेह्रथुम</t>
  </si>
  <si>
    <t>लालीगुराँस नगरपालिका, तेह्रथुम</t>
  </si>
  <si>
    <t>आठराई गाउँपालिका, तेह्रथुम</t>
  </si>
  <si>
    <t>छथर गाउँपालिका, तेह्रथुम</t>
  </si>
  <si>
    <t>फेदाप गाउँपालिका, तेह्रथुम</t>
  </si>
  <si>
    <t>मेन्छयायेम गाउँपालिका, तेह्रथुम</t>
  </si>
  <si>
    <t>धनकुटा नगरपालिका, धनकुटा</t>
  </si>
  <si>
    <t>पाख्रिवास नगरपालिका, धनकुटा</t>
  </si>
  <si>
    <t>महालक्ष्मी नगरपालिका, धनकुटा</t>
  </si>
  <si>
    <t>सहिदभूमि गाउँपालिका, धनकुटा</t>
  </si>
  <si>
    <t>चौबिसे गाउँपालिका, धनकुटा</t>
  </si>
  <si>
    <t>छथर जोरपाटी गाउँपालिका, धनकुटा</t>
  </si>
  <si>
    <t>साँगुरीगढी गाउँपालिका, धनकुटा</t>
  </si>
  <si>
    <t>फिदिम नगरपालिका, पाँचथर</t>
  </si>
  <si>
    <t>कुम्मायक गाउँपालिका, पाँचथर</t>
  </si>
  <si>
    <t>तुम्वेवा गाउँपालिका, पाँचथर</t>
  </si>
  <si>
    <t>फालेलुङ गाउँपालिका, पाँचथर</t>
  </si>
  <si>
    <t>फाल्गुनन्द गाउँपालिका, पाँचथर</t>
  </si>
  <si>
    <t>मिक्लाजुङ गाउँपालिका, पाँचथर</t>
  </si>
  <si>
    <t>याङवरक गाउँपालिका, पाँचथर</t>
  </si>
  <si>
    <t>हिलिहाङ गाउँपालिका, पाँचथर</t>
  </si>
  <si>
    <t>अरुण गाउँपालिका, भोजपुर</t>
  </si>
  <si>
    <t>आमचोक गाउँपालिका, भोजपुर</t>
  </si>
  <si>
    <t>ट्याम्केमैयुङ गाउँपालिका, भोजपुर</t>
  </si>
  <si>
    <t>भोजपुर नगरपालिका, भोजपुर</t>
  </si>
  <si>
    <t>षडानन्द नगरपालिका, भोजपुर</t>
  </si>
  <si>
    <t>पौवादुङमा गाउँपालिका, भोजपुर</t>
  </si>
  <si>
    <t>हतुवागढी गाउँपालिका, भोजपुर</t>
  </si>
  <si>
    <t>साल्पासिलिछो गाउँपालिका, भोजपुर</t>
  </si>
  <si>
    <t>रामप्रसादराई गाउँपालिका, भोजपुर</t>
  </si>
  <si>
    <t>विराटनगर महानगरपालिका, मोरङ</t>
  </si>
  <si>
    <t>उर्लाबारी नगरपालिका, मोरङ</t>
  </si>
  <si>
    <t>पथरी शनिश्चरे नगरपालिका, मोरङ</t>
  </si>
  <si>
    <t>बेलवारी नगरपालिका, मोरङ</t>
  </si>
  <si>
    <t>रंगेली नगरपालिका, मोरङ</t>
  </si>
  <si>
    <t>रतुवामाई नगरपालिका, मोरङ</t>
  </si>
  <si>
    <t>लेटाङ नगरपालिका, मोरङ</t>
  </si>
  <si>
    <t>सुनवर्षी नगरपालिका, मोरङ</t>
  </si>
  <si>
    <t>सुन्दरहरैंचा नगरपालिका, मोरङ</t>
  </si>
  <si>
    <t>कटहरी गाउँपालिका, मोरङ</t>
  </si>
  <si>
    <t>कानेपोखरी गाउँपालिका, मोरङ</t>
  </si>
  <si>
    <t>केराबारी गाउँपालिका, मोरङ</t>
  </si>
  <si>
    <t>ग्रामथान गाउँपालिका, मोरङ</t>
  </si>
  <si>
    <t>जहदा गाउँपालिका, मोरङ</t>
  </si>
  <si>
    <t>धनपालथान गाउँपालिका, मोरङ</t>
  </si>
  <si>
    <t>बुढीगंगा गाउँपालिका, मोरङ</t>
  </si>
  <si>
    <t>मिक्लाजुङ गाउँपालिका, मोरङ</t>
  </si>
  <si>
    <t>खाँदवारी नगरपालिका, संखुवासभा</t>
  </si>
  <si>
    <t>चैनपुर नगरपालिका, संखुवासभा</t>
  </si>
  <si>
    <t>धर्मदेवी नगरपालिका, संखुवासभा</t>
  </si>
  <si>
    <t>पाँचखपन नगरपालिका, संखुवासभा</t>
  </si>
  <si>
    <t>मादी नगरपालिका, संखुवासभा</t>
  </si>
  <si>
    <t>चिचिला गाउँपालिका, संखुवासभा</t>
  </si>
  <si>
    <t>भोटखोला गाउँपालिका, संखुवासभा</t>
  </si>
  <si>
    <t>मकालु गाउँपालिका, संखुवासभा</t>
  </si>
  <si>
    <t>सभापोखरी गाउँपालिका, संखुवासभा</t>
  </si>
  <si>
    <t>सिलीचोङ गाउँपालिका, संखुवासभा</t>
  </si>
  <si>
    <t>ईटहरी उप महानगरपालिका, सुनसरी</t>
  </si>
  <si>
    <t>धरान उप महानगरपालिका, सुनसरी</t>
  </si>
  <si>
    <t>इनरुवा नगरपालिका, सुनसरी</t>
  </si>
  <si>
    <t>दुहवी नगरपालिका, सुनसरी</t>
  </si>
  <si>
    <t>बराहक्षेत्र नगरपालिका, सुनसरी</t>
  </si>
  <si>
    <t>रामधुनी नगरपालिका, सुनसरी</t>
  </si>
  <si>
    <t>कोशी गाउँपालिका, सुनसरी</t>
  </si>
  <si>
    <t>हरिनगर गाउँपालिका, सुनसरी</t>
  </si>
  <si>
    <t>गढी गाउँपालिका, सुनसरी</t>
  </si>
  <si>
    <t>देवानगञ्ज गाउँपालिका, सुनसरी</t>
  </si>
  <si>
    <t>बर्जु गाउँपालिका, सुनसरी</t>
  </si>
  <si>
    <t>भोक्राहा नरसिंह गाउँपालिका, सुनसरी</t>
  </si>
  <si>
    <t>सोलुदुधकुण्ड नगरपालिका, सोलुखुम्बु</t>
  </si>
  <si>
    <t>खुम्बु पासाङल्हामु गाउँपालिका, सोलुखुम्बु</t>
  </si>
  <si>
    <t>माप्य दुधकोशी गाउँपालिका, सोलुखुम्बु</t>
  </si>
  <si>
    <t>थुलुङ दुधकोशी गाउँपालिका, सोलुखुम्बु</t>
  </si>
  <si>
    <t>नेचासल्यान गाउँपालिका, सोलुखुम्बु</t>
  </si>
  <si>
    <t>महाकुलुङ गाउँपालिका, सोलुखुम्बु</t>
  </si>
  <si>
    <t>लिखु पिके गाउँपालिका, सोलुखुम्बु</t>
  </si>
  <si>
    <t>सोताङ गाउँपालिका, सोलुखुम्बु</t>
  </si>
  <si>
    <t>मधेश</t>
  </si>
  <si>
    <t>धनाैजी गाउँपालिका, धनुषा</t>
  </si>
  <si>
    <t>मिथिला नगरपालिका, धनुषा</t>
  </si>
  <si>
    <t>कमला नगरपालिका, धनुषा</t>
  </si>
  <si>
    <t>लक्ष्मिनिया गाउँपालिका, धनुषा</t>
  </si>
  <si>
    <t>जनकपुरधाम उप महानगरपालिका, धनुषा</t>
  </si>
  <si>
    <t>क्षिरेश्वरनाथ नगरपालिका, धनुषा</t>
  </si>
  <si>
    <t>मुखियापट्टी मुसहरमिया गाउँपालिका, धनुषा</t>
  </si>
  <si>
    <t>मिथिला बिहारी नगरपालिका, धनुषा</t>
  </si>
  <si>
    <t>गणेशमान चारनाथ नगरपालिका, धनुषा</t>
  </si>
  <si>
    <t>धनुषाधाम नगरपालिका, धनुषा</t>
  </si>
  <si>
    <t>नगराइन नगरपालिका, धनुषा</t>
  </si>
  <si>
    <t>सबैला नगरपालिका, धनुषा</t>
  </si>
  <si>
    <t>बटेश्वर गाउँपालिका, धनुषा</t>
  </si>
  <si>
    <t>विदेह नगरपालिका, धनुषा</t>
  </si>
  <si>
    <t>शहिदनगर नगरपालिका, धनुषा</t>
  </si>
  <si>
    <t>हंसपुर नगरपालिका, धनुषा</t>
  </si>
  <si>
    <t>जनकनन्दिनी गाउँपालिका, धनुषा</t>
  </si>
  <si>
    <t>बिरगंज महानगरपालिका, पर्सा</t>
  </si>
  <si>
    <t>पर्सागढी नगरपालिका, पर्सा</t>
  </si>
  <si>
    <t>ठोरी (सुवर्णपुर) गाउँपालिका, पर्सा</t>
  </si>
  <si>
    <t>पोखरिया नगरपालिका, पर्सा</t>
  </si>
  <si>
    <t>बहुदरमाई नगरपालिका, पर्सा</t>
  </si>
  <si>
    <t>छिपहरमाई गाउँपालिका, पर्सा</t>
  </si>
  <si>
    <t>कालिकामार्इ गाउँपालिका, पर्सा</t>
  </si>
  <si>
    <t>जगरनाथपुर गाउँपालिका, पर्सा</t>
  </si>
  <si>
    <t>सखुवा प्रसौनी गाउँपालिका, पर्सा</t>
  </si>
  <si>
    <t>बिन्दबासिनी गाउँपालिका, पर्सा</t>
  </si>
  <si>
    <t>पटेर्वा सुगौली गाउँपालिका, पर्सा</t>
  </si>
  <si>
    <t>जिराभवानी गाउँपालिका, पर्सा</t>
  </si>
  <si>
    <t>पकाहा मैनापुर गाउँपालिका, पर्सा</t>
  </si>
  <si>
    <t>कलैया उप महानगरपालिका, बारा</t>
  </si>
  <si>
    <t>सुवर्ण गाउँपालिका, बारा</t>
  </si>
  <si>
    <t>विश्रामपुर गाउँपालिका, बारा</t>
  </si>
  <si>
    <t>बारागढी गाउँपालिका, बारा</t>
  </si>
  <si>
    <t>फेटा गाउँपालिका, बारा</t>
  </si>
  <si>
    <t>प्रसौनी गाउँपालिका, बारा</t>
  </si>
  <si>
    <t>परवानीपुर गाउँपालिका, बारा</t>
  </si>
  <si>
    <t>देवताल गाउँपालिका, बारा</t>
  </si>
  <si>
    <t>कोल्हवी नगरपालिका, बारा</t>
  </si>
  <si>
    <t>करैयामाई गाउँपालिका, बारा</t>
  </si>
  <si>
    <t>आदर्श कोटवाल गाउँपालिका, बारा</t>
  </si>
  <si>
    <t>सिम्रौनगढ नगरपालिका, बारा</t>
  </si>
  <si>
    <t>महागढीमाई नगरपालिका, बारा</t>
  </si>
  <si>
    <t>जीतपुरसिमरा उप महानगरपालिका, बारा</t>
  </si>
  <si>
    <t>निजगढ नगरपालिका, बारा</t>
  </si>
  <si>
    <t>पचरौता नगरपालिका, बारा</t>
  </si>
  <si>
    <t>औरही नगरपालिका, महोत्तरी</t>
  </si>
  <si>
    <t>लोहरपट्टी नगरपालिका, महोत्तरी</t>
  </si>
  <si>
    <t>पिपरा गाउँपालिका, महोत्तरी</t>
  </si>
  <si>
    <t>एकडारा गाउँपालिका, महोत्तरी</t>
  </si>
  <si>
    <t>गौशाला नगरपालिका, महोत्तरी</t>
  </si>
  <si>
    <t>महोत्तरी गाउँपालिका, महोत्तरी</t>
  </si>
  <si>
    <t>मटिहानी नगरपालिका, महोत्तरी</t>
  </si>
  <si>
    <t>भँगाहा नगरपालिका, महोत्तरी</t>
  </si>
  <si>
    <t>बर्दिबास नगरपालिका, महोत्तरी</t>
  </si>
  <si>
    <t>बलवा नगरपालिका, महोत्तरी</t>
  </si>
  <si>
    <t>मनरा शिसवा नगरपालिका, महोत्तरी</t>
  </si>
  <si>
    <t>सोनमा गाउँपालिका, महोत्तरी</t>
  </si>
  <si>
    <t>परोहा नगरपालिका, रौतहट</t>
  </si>
  <si>
    <t>राजपुर नगरपालिका, रौतहट</t>
  </si>
  <si>
    <t>यमुनामाइ गाउँपालिका, रौतहट</t>
  </si>
  <si>
    <t>दुर्गा भगवती गाउँपालिका, रौतहट</t>
  </si>
  <si>
    <t>राजदेवी नगरपालिका, रौतहट</t>
  </si>
  <si>
    <t>मौलापुर नगरपालिका, रौतहट</t>
  </si>
  <si>
    <t>ईशनाथ नगरपालिका, रौतहट</t>
  </si>
  <si>
    <t>कटहरिया नगरपालिका, रौतहट</t>
  </si>
  <si>
    <t>गरुडा नगरपालिका, रौतहट</t>
  </si>
  <si>
    <t>गढीमाई नगरपालिका, रौतहट</t>
  </si>
  <si>
    <t>गुजरा नगरपालिका, रौतहट</t>
  </si>
  <si>
    <t>चन्द्रपुर नगरपालिका, रौतहट</t>
  </si>
  <si>
    <t>गौर नगरपालिका, रौतहट</t>
  </si>
  <si>
    <t>देवाही गोनाही नगरपालिका, रौतहट</t>
  </si>
  <si>
    <t>फतुवा बिजयपुर नगरपालिका, रौतहट</t>
  </si>
  <si>
    <t>बृन्दावन नगरपालिका, रौतहट</t>
  </si>
  <si>
    <t>बौधीमाई नगरपालिका, रौतहट</t>
  </si>
  <si>
    <t>माधव नारायण नगरपालिका, रौतहट</t>
  </si>
  <si>
    <t>तिलाठी कोईलाडी गाउँपालिका, सप्तरी</t>
  </si>
  <si>
    <t>कञ्चनरुप नगरपालिका, सप्तरी</t>
  </si>
  <si>
    <t>तिरहुत गाउँपालिका, सप्तरी</t>
  </si>
  <si>
    <t>खडक नगरपालिका, सप्तरी</t>
  </si>
  <si>
    <t>डाक्नेश्वरी नगरपालिका, सप्तरी</t>
  </si>
  <si>
    <t>बोदेबरसाइन नगरपालिका, सप्तरी</t>
  </si>
  <si>
    <t>राजबिराज नगरपालिका, सप्तरी</t>
  </si>
  <si>
    <t>शम्भुनाथ नगरपालिका, सप्तरी</t>
  </si>
  <si>
    <t>सप्तकोशी नगरपालिका, सप्तरी</t>
  </si>
  <si>
    <t>सुरुङ्गा नगरपालिका, सप्तरी</t>
  </si>
  <si>
    <t>रुपनी गाउँपालिका, सप्तरी</t>
  </si>
  <si>
    <t>महादेवा गाउँपालिका, सप्तरी</t>
  </si>
  <si>
    <t>राजगढ गाउँपालिका, सप्तरी</t>
  </si>
  <si>
    <t>बिष्णुपुर गाउँपालिका, सप्तरी</t>
  </si>
  <si>
    <t>हनुमाननगर कंकालिनी नगरपालिका, सप्तरी</t>
  </si>
  <si>
    <t>अग्नीसाइर कृष्णासवरन गाउँपालिका, सप्तरी</t>
  </si>
  <si>
    <t>छिन्नमस्ता गाउँपालिका, सप्तरी</t>
  </si>
  <si>
    <t>बलान-विहुल गाउँपालिका, सप्तरी</t>
  </si>
  <si>
    <t>ईश्वरपुर नगरपालिका, सर्लाही</t>
  </si>
  <si>
    <t>जलेश्वर नगरपालिका, महोत्तरी</t>
  </si>
  <si>
    <t>बागमती नगरपालिका, सर्लाही</t>
  </si>
  <si>
    <t>रामनगर गाउँपालिका, सर्लाही</t>
  </si>
  <si>
    <t>बसबरिया गाउँपालिका, सर्लाही</t>
  </si>
  <si>
    <t>चक्रघट्टा गाउँपालिका, सर्लाही</t>
  </si>
  <si>
    <t>पर्सा गाउँपालिका, सर्लाही</t>
  </si>
  <si>
    <t>काैडेना गाउँपालिका, सर्लाही</t>
  </si>
  <si>
    <t>धनकौल गाउँपालिका, सर्लाही</t>
  </si>
  <si>
    <t>हरिपुर्वा नगरपालिका, सर्लाही</t>
  </si>
  <si>
    <t>कविलासी नगरपालिका, सर्लाही</t>
  </si>
  <si>
    <t>गोडैटा नगरपालिका, सर्लाही</t>
  </si>
  <si>
    <t>चन्द्रनगर गाउँपालिका, सर्लाही</t>
  </si>
  <si>
    <t>हरिवन नगरपालिका, सर्लाही</t>
  </si>
  <si>
    <t>हरिपुर नगरपालिका, सर्लाही</t>
  </si>
  <si>
    <t>बरहथवा नगरपालिका, सर्लाही</t>
  </si>
  <si>
    <t>लालबन्दी नगरपालिका, सर्लाही</t>
  </si>
  <si>
    <t>मलंगवा नगरपालिका, सर्लाही</t>
  </si>
  <si>
    <t>भगवानपुर गाउँपालिका, सिराहा</t>
  </si>
  <si>
    <t>औरही गाउँपालिका, सिराहा</t>
  </si>
  <si>
    <t>बरियारपट्टी गाउँपालिका, सिराहा</t>
  </si>
  <si>
    <t>नरहा गाउँपालिका, सिराहा</t>
  </si>
  <si>
    <t>बिष्णुपुर गाउँपालिका, सिराहा</t>
  </si>
  <si>
    <t>लक्ष्मीपुर पतारी गाउँपालिका, सिराहा</t>
  </si>
  <si>
    <t>लहान नगरपालिका, सिराहा</t>
  </si>
  <si>
    <t>गोलबजार नगरपालिका, सिराहा</t>
  </si>
  <si>
    <t>कर्जन्हा नगरपालिका, सिराहा</t>
  </si>
  <si>
    <t>सिरहा नगरपालिका, सिराहा</t>
  </si>
  <si>
    <t>मिर्चैया नगरपालिका, सिराहा</t>
  </si>
  <si>
    <t>सुखीपुर नगरपालिका, सिराहा</t>
  </si>
  <si>
    <t>सखुवानान्कारकट्टी गाउँपालिका, सिराहा</t>
  </si>
  <si>
    <t>अर्नमा गाउँपालिका, सिराहा</t>
  </si>
  <si>
    <t>कल्याणपुर नगरपालिका, सिराहा</t>
  </si>
  <si>
    <t>धनगढीमाई नगरपालिका, सिराहा</t>
  </si>
  <si>
    <t>बागमती</t>
  </si>
  <si>
    <t>काठमाडौँ महानगरपालिका, काठमाडौँ</t>
  </si>
  <si>
    <t>काठमाडौँ</t>
  </si>
  <si>
    <t>बुढानिलकण्ठ नगरपालिका, काठमाडौँ</t>
  </si>
  <si>
    <t>कीर्तिपुर नगरपालिका, काठमाडौँ</t>
  </si>
  <si>
    <t>चन्द्रागिरी नगरपालिका, काठमाडौँ</t>
  </si>
  <si>
    <t>नागार्जुन नगरपालिका, काठमाडौँ</t>
  </si>
  <si>
    <t>टोखा नगरपालिका, काठमाडौँ</t>
  </si>
  <si>
    <t>तारकेश्वर नगरपालिका, काठमाडौँ</t>
  </si>
  <si>
    <t>कागेश्वरी मनोहरा नगरपालिका, काठमाडौँ</t>
  </si>
  <si>
    <t>गोकर्णेश्वर नगरपालिका, काठमाडौँ</t>
  </si>
  <si>
    <t>शङ्खरापुर नगरपालिका, काठमाडौँ</t>
  </si>
  <si>
    <t>दक्षिणकाली नगरपालिका, काठमाडौँ</t>
  </si>
  <si>
    <t>धुलिखेल नगरपालिका, काभ्रेपलाञ्चोक</t>
  </si>
  <si>
    <t>काभ्रेपलाञ्चोक</t>
  </si>
  <si>
    <t>नमोबुद्ध नगरपालिका, काभ्रेपलाञ्चोक</t>
  </si>
  <si>
    <t>पनौती नगरपालिका, काभ्रेपलाञ्चोक</t>
  </si>
  <si>
    <t>पाँचखाल नगरपालिका, काभ्रेपलाञ्चोक</t>
  </si>
  <si>
    <t>बनेपा नगरपालिका, काभ्रेपलाञ्चोक</t>
  </si>
  <si>
    <t>मण्डनदेउपुर नगरपालिका, काभ्रेपलाञ्चोक</t>
  </si>
  <si>
    <t>खानीखोला गाउँपालिका, काभ्रेपलाञ्चोक</t>
  </si>
  <si>
    <t>चौंरीदेउराली गाउँपालिका, काभ्रेपलाञ्चोक</t>
  </si>
  <si>
    <t>तेमाल गाउँपालिका, काभ्रेपलाञ्चोक</t>
  </si>
  <si>
    <t>बेथानचोक गाउँपालिका, काभ्रेपलाञ्चोक</t>
  </si>
  <si>
    <t>भुम्लु गाउँपालिका, काभ्रेपलाञ्चोक</t>
  </si>
  <si>
    <t>महाभारत गाउँपालिका, काभ्रेपलाञ्चोक</t>
  </si>
  <si>
    <t>रोशी गाउँपालिका, काभ्रेपलाञ्चोक</t>
  </si>
  <si>
    <t>भरतपुर महानगरपालिका, चितवन</t>
  </si>
  <si>
    <t>कालिका नगरपालिका, चितवन</t>
  </si>
  <si>
    <t>खैरहनी नगरपालिका, चितवन</t>
  </si>
  <si>
    <t>माडी नगरपालिका, चितवन</t>
  </si>
  <si>
    <t>रत्ननगर नगरपालिका, चितवन</t>
  </si>
  <si>
    <t>राप्ती नगरपालिका, चितवन</t>
  </si>
  <si>
    <t>इच्छाकामना गाउँपालिका, चितवन</t>
  </si>
  <si>
    <t>विगु गाउँपालिका, दोलखा</t>
  </si>
  <si>
    <t>मेलुङ गाउँपालिका, दोलखा</t>
  </si>
  <si>
    <t>वैतेश्वर गाउँपालिका, दोलखा</t>
  </si>
  <si>
    <t>शैलुङ गाउँपालिका, दोलखा</t>
  </si>
  <si>
    <t>जिरी नगरपालिका, दोलखा</t>
  </si>
  <si>
    <t>भिमेश्वर नगरपालिका, दोलखा</t>
  </si>
  <si>
    <t>कालिन्चोक गाउँपालिका, दोलखा</t>
  </si>
  <si>
    <t>गौरिशंकर गाउँपालिका, दोलखा</t>
  </si>
  <si>
    <t>तामाकोशी गाउँपालिका, दोलखा</t>
  </si>
  <si>
    <t>खनियाबास गाउँपालिका, धादिंग</t>
  </si>
  <si>
    <t>गङ्गाजमुना गाउँपालिका, धादिंग</t>
  </si>
  <si>
    <t>गजुरी गाउँपालिका, धादिंग</t>
  </si>
  <si>
    <t>ज्वालामूखी गाउँपालिका, धादिंग</t>
  </si>
  <si>
    <t>धुनीबेंशी नगरपालिका, धादिंग</t>
  </si>
  <si>
    <t>नीलकण्ठ नगरपालिका, धादिंग</t>
  </si>
  <si>
    <t>गल्छी गाउँपालिका, धादिंग</t>
  </si>
  <si>
    <t>त्रिपुरासुन्दरी गाउँपालिका, धादिंग</t>
  </si>
  <si>
    <t>थाक्रे गाउँपालिका, धादिंग</t>
  </si>
  <si>
    <t>नेत्रावती डवजोङ गाउँपालिका, धादिंग</t>
  </si>
  <si>
    <t>बेनीघाट रोराङ्ग गाउँपालिका, धादिंग</t>
  </si>
  <si>
    <t>रुवी भ्याली गाउँपालिका, धादिंग</t>
  </si>
  <si>
    <t>सिद्धलेक गाउँपालिका, धादिंग</t>
  </si>
  <si>
    <t>बेलकोटगढी नगरपालिका, नुवाकोट</t>
  </si>
  <si>
    <t>विदुर नगरपालिका, नुवाकोट</t>
  </si>
  <si>
    <t>ककनी गाउँपालिका, नुवाकोट</t>
  </si>
  <si>
    <t>किस्पाङ गाउँपालिका, नुवाकोट</t>
  </si>
  <si>
    <t>तादीगाउँ गाउँपालिका, नुवाकोट</t>
  </si>
  <si>
    <t>तारकेश्वर गाउँपालिका, नुवाकोट</t>
  </si>
  <si>
    <t>दुप्चेश्वर गाउँपालिका, नुवाकोट</t>
  </si>
  <si>
    <t>पञ्चकन्या गाउँपालिका, नुवाकोट</t>
  </si>
  <si>
    <t>म्यगङ गाउँपालिका, नुवाकोट</t>
  </si>
  <si>
    <t>लिखु गाउँपालिका, नुवाकोट</t>
  </si>
  <si>
    <t>शिवपुरी गाउँपालिका, नुवाकोट</t>
  </si>
  <si>
    <t>सूर्यगढी गाउँपालिका, नुवाकोट</t>
  </si>
  <si>
    <t>भक्तपुर नगरपालिका, भक्तपुर</t>
  </si>
  <si>
    <t>चाँगुनारायण नगरपालिका, भक्तपुर</t>
  </si>
  <si>
    <t>मध्यपुर थिमी नगरपालिका, भक्तपुर</t>
  </si>
  <si>
    <t>सूर्यविनायक नगरपालिका, भक्तपुर</t>
  </si>
  <si>
    <t>हेटौडा उप महानगरपालिका, मकवानपुर</t>
  </si>
  <si>
    <t>थाहा नगरपालिका, मकवानपुर</t>
  </si>
  <si>
    <t>इन्द्रसरोवर गाउँपालिका, मकवानपुर</t>
  </si>
  <si>
    <t>कैलाश गाउँपालिका, मकवानपुर</t>
  </si>
  <si>
    <t>बकैया गाउँपालिका, मकवानपुर</t>
  </si>
  <si>
    <t>भीमफेदी गाउँपालिका, मकवानपुर</t>
  </si>
  <si>
    <t>मकवानपुरगढी गाउँपालिका, मकवानपुर</t>
  </si>
  <si>
    <t>मनहरी गाउँपालिका, मकवानपुर</t>
  </si>
  <si>
    <t>राक्सिराङ्ग गाउँपालिका, मकवानपुर</t>
  </si>
  <si>
    <t>वाग्मती गाउँपालिका, मकवानपुर</t>
  </si>
  <si>
    <t>उत्तरगया गाउँपालिका, रसुवा</t>
  </si>
  <si>
    <t>कालिका गाउँपालिका, रसुवा</t>
  </si>
  <si>
    <t>गोसाईकुण्ड गाउँपालिका, रसुवा</t>
  </si>
  <si>
    <t>नौकुण्ड गाउँपालिका, रसुवा</t>
  </si>
  <si>
    <t>आमाछोदिङमो गाउँपालिका, रसुवा</t>
  </si>
  <si>
    <t>मन्थली नगरपालिका, रामेछाप</t>
  </si>
  <si>
    <t>रामेछाप नगरपालिका, रामेछाप</t>
  </si>
  <si>
    <t>उमाकुण्ड गाउँपालिका, रामेछाप</t>
  </si>
  <si>
    <t>दोरम्बा गाउँपालिका, रामेछाप</t>
  </si>
  <si>
    <t>खाँडादेवी गाउँपालिका, रामेछाप</t>
  </si>
  <si>
    <t>सुनापती गाउँपालिका, रामेछाप</t>
  </si>
  <si>
    <t>लिखु तामाकोशी गाउँपालिका, रामेछाप</t>
  </si>
  <si>
    <t>गोकुलगङ्गा गाउँपालिका, रामेछाप</t>
  </si>
  <si>
    <t>ललितपुर महानगरपालिका, ललितपुर</t>
  </si>
  <si>
    <t>गोदावरी नगरपालिका, ललितपुर</t>
  </si>
  <si>
    <t>महालक्ष्मी नगरपालिका, ललितपुर</t>
  </si>
  <si>
    <t>कोन्ज्योसोम गाउँपालिका, ललितपुर</t>
  </si>
  <si>
    <t>महाङ्काल गाउँपालिका, ललितपुर</t>
  </si>
  <si>
    <t>वाग्मती गाउँपालिका, ललितपुर</t>
  </si>
  <si>
    <t>चौतारा साँगाचोकगढी नगरपालिका, सिन्धुपाल्चोक</t>
  </si>
  <si>
    <t>जुगल गाउँपालिका, सिन्धुपाल्चोक</t>
  </si>
  <si>
    <t>मेलम्ची नगरपालिका, सिन्धुपाल्चोक</t>
  </si>
  <si>
    <t>वाह्रविसे नगरपालिका, सिन्धुपाल्चोक</t>
  </si>
  <si>
    <t>इन्द्रावती गाउँपालिका, सिन्धुपाल्चोक</t>
  </si>
  <si>
    <t>त्रिपुरासन्दरी गाउँपालिका, सिन्धुपाल्चोक</t>
  </si>
  <si>
    <t>पाँचपोखरी थाङपाल गाउँपालिका, सिन्धुपाल्चोक</t>
  </si>
  <si>
    <t>बलेफी गाउँपालिका, सिन्धुपाल्चोक</t>
  </si>
  <si>
    <t>भोटेकोशी गाउँपालिका, सिन्धुपाल्चोक</t>
  </si>
  <si>
    <t>लिसंखु पाखर गाउँपालिका, सिन्धुपाल्चोक</t>
  </si>
  <si>
    <t>सुनकोशी गाउँपालिका, सिन्धुपाल्चोक</t>
  </si>
  <si>
    <t>हेलम्बु गाउँपालिका, सिन्धुपाल्चोक</t>
  </si>
  <si>
    <t>कमलामाई नगरपालिका, सिन्धुली</t>
  </si>
  <si>
    <t>दुधौली नगरपालिका, सिन्धुली</t>
  </si>
  <si>
    <t>गोलन्जोर गाउँपालिका, सिन्धुली</t>
  </si>
  <si>
    <t>घ्याङखेल गाउँपालिका, सिन्धुली</t>
  </si>
  <si>
    <t>तीनपाटन गाउँपालिका, सिन्धुली</t>
  </si>
  <si>
    <t>फिक्कल गाउँपालिका, सिन्धुली</t>
  </si>
  <si>
    <t>मरिण गाउँपालिका, सिन्धुली</t>
  </si>
  <si>
    <t>सुनकोशी गाउँपालिका, सिन्धुली</t>
  </si>
  <si>
    <t>हरिहरपुरगढी गाउँपालिका, सिन्धुली</t>
  </si>
  <si>
    <t xml:space="preserve">गण्डकी </t>
  </si>
  <si>
    <t>माछापुछ्रे गाउँपालिका, कास्की</t>
  </si>
  <si>
    <t>रुपा गाउँपालिका, कास्की</t>
  </si>
  <si>
    <t>पोखरा महानगरपालिका, कास्की</t>
  </si>
  <si>
    <t>अन्नपूर्ण गाउँपालिका, कास्की</t>
  </si>
  <si>
    <t>मादी गाउँपालिका, कास्की</t>
  </si>
  <si>
    <t>पालुङटार नगरपालिका, गोरखा</t>
  </si>
  <si>
    <t>बारपाक सुलिकोट गाउँपालिका, गोरखा</t>
  </si>
  <si>
    <t>अजिरकोट गाउँपालिका, गोरखा</t>
  </si>
  <si>
    <t>शहिद लखन गाउँपालिका, गोरखा</t>
  </si>
  <si>
    <t>सिरानचोक गाउँपालिका, गोरखा</t>
  </si>
  <si>
    <t>चुमनुव्री गाउँपालिका, गोरखा</t>
  </si>
  <si>
    <t>धार्चे गाउँपालिका, गोरखा</t>
  </si>
  <si>
    <t>भीमसेनथापा गाउँपालिका, गोरखा</t>
  </si>
  <si>
    <t>आरुघाट गाउँपालिका, गोरखा</t>
  </si>
  <si>
    <t>गण्डकी गाउँपालिका, गोरखा</t>
  </si>
  <si>
    <t>गोरखा नगरपालिका, गोरखा</t>
  </si>
  <si>
    <t>व्यास नगरपालिका, तनहुँ</t>
  </si>
  <si>
    <t>आँबुखैरेनी गाउँपालिका, तनहुँ</t>
  </si>
  <si>
    <t>बन्दिपुर गाउँपालिका, तनहुँ</t>
  </si>
  <si>
    <t>भानु नगरपालिका, तनहुँ</t>
  </si>
  <si>
    <t>शुक्लागण्डकी नगरपालिका, तनहुँ</t>
  </si>
  <si>
    <t>ऋषिङ गाउँपालिका, तनहुँ</t>
  </si>
  <si>
    <t>घिरिङ गाउँपालिका, तनहुँ</t>
  </si>
  <si>
    <t>देवघाट गाउँपालिका, तनहुँ</t>
  </si>
  <si>
    <t>म्याग्दे गाउँपालिका, तनहुँ</t>
  </si>
  <si>
    <t>भिमाद नगरपालिका, तनहुँ</t>
  </si>
  <si>
    <t>बुलिङटार गाउँपालिका, नवलपुर</t>
  </si>
  <si>
    <t>नवलपरासी पूर्व भाग</t>
  </si>
  <si>
    <t>कावासोती नगरपालिका, नवलपुर</t>
  </si>
  <si>
    <t>गैंडाकोट नगरपालिका, नवलपुर</t>
  </si>
  <si>
    <t>देवचुली नगरपालिका, नवलपुर</t>
  </si>
  <si>
    <t>मध्यविन्दु नगरपालिका, नवलपुर</t>
  </si>
  <si>
    <t>बिनयी त्रिवेणी गाउँपालिका, नवलपुर</t>
  </si>
  <si>
    <t>बौदीकाली गाउँपालिका, नवलपुर</t>
  </si>
  <si>
    <t>हुप्सेकोट गाउँपालिका, नवलपुर</t>
  </si>
  <si>
    <t>कुश्मा नगरपालिका, पर्बत</t>
  </si>
  <si>
    <t>जलजला गाउँपालिका, पर्बत</t>
  </si>
  <si>
    <t>पैयूं गाउँपालिका, पर्बत</t>
  </si>
  <si>
    <t>महाशिला गाउँपालिका, पर्बत</t>
  </si>
  <si>
    <t>मोदी गाउँपालिका, पर्बत</t>
  </si>
  <si>
    <t>फलेवास नगरपालिका, पर्बत</t>
  </si>
  <si>
    <t>विहादी गाउँपालिका, पर्बत</t>
  </si>
  <si>
    <t>बागलुङ नगरपालिका, बागलुङ</t>
  </si>
  <si>
    <t>गल्कोट नगरपालिका, बागलुङ</t>
  </si>
  <si>
    <t>जैमिनी नगरपालिका, बागलुङ</t>
  </si>
  <si>
    <t>ढोरपाटन नगरपालिका, बागलुङ</t>
  </si>
  <si>
    <t>काठेखोला गाउँपालिका, बागलुङ</t>
  </si>
  <si>
    <t>निसीखोला गाउँपालिका, बागलुङ</t>
  </si>
  <si>
    <t>वडिगाड गाउँपालिका, बागलुङ</t>
  </si>
  <si>
    <t>ताराखोला गाउँपालिका, बागलुङ</t>
  </si>
  <si>
    <t>वरेङ गाउँपालिका, बागलुङ</t>
  </si>
  <si>
    <t>तमानखोला गाउँपालिका, बागलुङ</t>
  </si>
  <si>
    <t>चामे गाउँपालिका, मनाङ</t>
  </si>
  <si>
    <t>नार्पा भूमि गाउँपालिका, मनाङ</t>
  </si>
  <si>
    <t>मनाङ ङिस्याङ गाउँपालिका, मनाङ</t>
  </si>
  <si>
    <t>नासोँ गाउँपालिका, मनाङ</t>
  </si>
  <si>
    <t>लोमन्थाङ गाउँपालिका, मुस्ताङ</t>
  </si>
  <si>
    <t>वारागुङ मुक्तिक्षेत्र गाउँपालिका, मुस्ताङ</t>
  </si>
  <si>
    <t>घरपझोङ गाउँपालिका, मुस्ताङ</t>
  </si>
  <si>
    <t>थासाङ गाउँपालिका, मुस्ताङ</t>
  </si>
  <si>
    <t>लो-घेकर दामोदरकुण्ड गाउँपालिका, मुस्ताङ</t>
  </si>
  <si>
    <t>बेनी नगरपालिका, म्याग्दी</t>
  </si>
  <si>
    <t>अन्नपूर्ण गाउँपालिका, म्याग्दी</t>
  </si>
  <si>
    <t>धवलागिरी गाउँपालिका, म्याग्दी</t>
  </si>
  <si>
    <t>मालिका गाउँपालिका, म्याग्दी</t>
  </si>
  <si>
    <t>मंगला गाउँपालिका, म्याग्दी</t>
  </si>
  <si>
    <t>रघुगंगा गाउँपालिका, म्याग्दी</t>
  </si>
  <si>
    <t>बेसीशहर नगरपालिका, लमजुङ</t>
  </si>
  <si>
    <t>मध्यनेपाल नगरपालिका, लमजुङ</t>
  </si>
  <si>
    <t>दूधपोखरी गाउँपालिका, लमजुङ</t>
  </si>
  <si>
    <t>रार्इनास नगरपालिका, लमजुङ</t>
  </si>
  <si>
    <t>सुन्दरबजार नगरपालिका, लमजुङ</t>
  </si>
  <si>
    <t>दोर्दी गाउँपालिका, लमजुङ</t>
  </si>
  <si>
    <t>मर्स्याङदी गाउँपालिका, लमजुङ</t>
  </si>
  <si>
    <t>क्होलासोथार गाउँपालिका, लमजुङ</t>
  </si>
  <si>
    <t>गल्याङ नगरपालिका, स्यांजा</t>
  </si>
  <si>
    <t>अर्जुनचौपारी गाउँपालिका, स्यांजा</t>
  </si>
  <si>
    <t>भीरकोट नगरपालिका, स्यांजा</t>
  </si>
  <si>
    <t>वालिङ नगरपालिका, स्यांजा</t>
  </si>
  <si>
    <t>हरिनास गाउँपालिका, स्यांजा</t>
  </si>
  <si>
    <t>आँधिखोला गाउँपालिका, स्यांजा</t>
  </si>
  <si>
    <t>कालीगण्डकी गाउँपालिका, स्यांजा</t>
  </si>
  <si>
    <t>फेदीखोला गाउँपालिका, स्यांजा</t>
  </si>
  <si>
    <t>बिरुवा गाउँपालिका, स्यांजा</t>
  </si>
  <si>
    <t>चापकोट नगरपालिका, स्यांजा</t>
  </si>
  <si>
    <t>पुतलीबजार नगरपालिका, स्यांजा</t>
  </si>
  <si>
    <t>लुम्बिनी</t>
  </si>
  <si>
    <t>भुमिकास्थान नगरपालिका, अर्घाखाँची</t>
  </si>
  <si>
    <t>शितगंगा नगरपालिका, अर्घाखाँची</t>
  </si>
  <si>
    <t>सन्धिखर्क नगरपालिका, अर्घाखाँची</t>
  </si>
  <si>
    <t>छत्रदेव गाउँपालिका, अर्घाखाँची</t>
  </si>
  <si>
    <t>पाणिनी गाउँपालिका, अर्घाखाँची</t>
  </si>
  <si>
    <t>मालारानी गाउँपालिका, अर्घाखाँची</t>
  </si>
  <si>
    <t>कपिलवस्तु नगरपालिका, कपिलवस्तु</t>
  </si>
  <si>
    <t>कृष्णनगर नगरपालिका, कपिलवस्तु</t>
  </si>
  <si>
    <t>बाणगंगा नगरपालिका, कपिलवस्तु</t>
  </si>
  <si>
    <t>बुद्दभुमी नगरपालिका, कपिलवस्तु</t>
  </si>
  <si>
    <t>महाराजग‌ंज नगरपालिका, कपिलवस्तु</t>
  </si>
  <si>
    <t>शिवराज नगरपालिका, कपिलवस्तु</t>
  </si>
  <si>
    <t>मायादेवी गाउँपालिका, कपिलवस्तु</t>
  </si>
  <si>
    <t>यशोधरा गाउँपालिका, कपिलवस्तु</t>
  </si>
  <si>
    <t>विजयनगर गाउँपालिका, कपिलवस्तु</t>
  </si>
  <si>
    <t>शुद्दोधन गाउँपालिका, कपिलवस्तु</t>
  </si>
  <si>
    <t>चन्द्रकोट गाउँपालिका, गुल्मी</t>
  </si>
  <si>
    <t>इस्मा गाउँपालिका, गुल्मी</t>
  </si>
  <si>
    <t>मुसिकोट नगरपालिका, गुल्मी</t>
  </si>
  <si>
    <t>गुल्मीदरबार गाउँपालिका, गुल्मी</t>
  </si>
  <si>
    <t>रेसुङ्गा नगरपालिका, गुल्मी</t>
  </si>
  <si>
    <t>कालीगण्डकी गाउँपालिका, गुल्मी</t>
  </si>
  <si>
    <t>छत्रकोट गाउँपालिका, गुल्मी</t>
  </si>
  <si>
    <t>धुर्कोट गाउँपालिका, गुल्मी</t>
  </si>
  <si>
    <t>मदाने गाउँपालिका, गुल्मी</t>
  </si>
  <si>
    <t>मालिका गाउँपालिका, गुल्मी</t>
  </si>
  <si>
    <t>रुरुक्षेत्र गाउँपालिका, गुल्मी</t>
  </si>
  <si>
    <t>सत्यवती गाउँपालिका, गुल्मी</t>
  </si>
  <si>
    <t>बँगलाचुली गाउँपालिका, दाङ</t>
  </si>
  <si>
    <t>घोराही उप महानगरपालिका, दाङ</t>
  </si>
  <si>
    <t>तुल्सीपुर उप महानगरपालिका, दाङ</t>
  </si>
  <si>
    <t>शान्तिनगर गाउँपालिका, दाङ</t>
  </si>
  <si>
    <t>लमही नगरपालिका, दाङ</t>
  </si>
  <si>
    <t>गढवा गाउँपालिका, दाङ</t>
  </si>
  <si>
    <t>दँगीशरणा गाउँपालिका, दाङ</t>
  </si>
  <si>
    <t>बबर्इ गाउँपालिका, दाङ</t>
  </si>
  <si>
    <t>राजपुर गाउँपालिका, दाङ</t>
  </si>
  <si>
    <t>राप्ती गाउँपालिका, दाङ</t>
  </si>
  <si>
    <t>सुस्ता गाउँपालिका, नवलपरासी</t>
  </si>
  <si>
    <t>नवलपरासी पश्चिम भाग</t>
  </si>
  <si>
    <t>बर्दघाट नगरपालिका, नवलपरासी</t>
  </si>
  <si>
    <t>रामग्राम नगरपालिका, नवलपरासी</t>
  </si>
  <si>
    <t>प्रतापपुर गाउँपालिका, नवलपरासी</t>
  </si>
  <si>
    <t>सुनवल नगरपालिका, नवलपरासी</t>
  </si>
  <si>
    <t>पाल्हिनन्दन गाउँपालिका, नवलपरासी</t>
  </si>
  <si>
    <t>सरावल गाउँपालिका, नवलपरासी</t>
  </si>
  <si>
    <t>तानसेन नगरपालिका, पाल्पा</t>
  </si>
  <si>
    <t>रामपुर नगरपालिका, पाल्पा</t>
  </si>
  <si>
    <t>रैनादेवी छहरा गाउँपालिका, पाल्पा</t>
  </si>
  <si>
    <t>तिनाउ गाउँपालिका, पाल्पा</t>
  </si>
  <si>
    <t>बगनासकाली गाउँपालिका, पाल्पा</t>
  </si>
  <si>
    <t>निस्दि गाउँपालिका, पाल्पा</t>
  </si>
  <si>
    <t>पुर्वखोला गाउँपालिका, पाल्पा</t>
  </si>
  <si>
    <t>माथागढी गाउँपालिका, पाल्पा</t>
  </si>
  <si>
    <t>रम्भा गाउँपालिका, पाल्पा</t>
  </si>
  <si>
    <t>रिब्दिकोट गाउँपालिका, पाल्पा</t>
  </si>
  <si>
    <t>प्युठान नगरपालिका, प्युठान</t>
  </si>
  <si>
    <t>स्वर्गद्वारी नगरपालिका, प्युठान</t>
  </si>
  <si>
    <t>ऐरावती गाउँपालिका, प्युठान</t>
  </si>
  <si>
    <t>गौमुखी गाउँपालिका, प्युठान</t>
  </si>
  <si>
    <t>झिमरुक गाउँपालिका, प्युठान</t>
  </si>
  <si>
    <t>नौबहिनी गाउँपालिका, प्युठान</t>
  </si>
  <si>
    <t>मल्लरानी गाउँपालिका, प्युठान</t>
  </si>
  <si>
    <t>माण्डवी गाउँपालिका, प्युठान</t>
  </si>
  <si>
    <t>सरुमारानी गाउँपालिका, प्युठान</t>
  </si>
  <si>
    <t>बढैयाताल गाउँपालिका, बर्दिया</t>
  </si>
  <si>
    <t>गेरुवा गाउँपालिका, बर्दिया</t>
  </si>
  <si>
    <t>गुलरिया नगरपालिका, बर्दिया</t>
  </si>
  <si>
    <t>ठाकुरबाबा नगरपालिका, बर्दिया</t>
  </si>
  <si>
    <t>बाँसगढी नगरपालिका, बर्दिया</t>
  </si>
  <si>
    <t>बारबर्दिया नगरपालिका, बर्दिया</t>
  </si>
  <si>
    <t>मधुवन नगरपालिका, बर्दिया</t>
  </si>
  <si>
    <t>राजापुर नगरपालिका, बर्दिया</t>
  </si>
  <si>
    <t>नेपालगँज उप महानगरपालिका, बाँके</t>
  </si>
  <si>
    <t>राप्तीसोनारी गाउँपालिका, बाँके</t>
  </si>
  <si>
    <t>कोहलपुर नगरपालिका, बाँके</t>
  </si>
  <si>
    <t>खजुरा गाउँपालिका, बाँके</t>
  </si>
  <si>
    <t>जानकी गाउँपालिका, बाँके</t>
  </si>
  <si>
    <t>डुडुवा गाउँपालिका, बाँके</t>
  </si>
  <si>
    <t>बैजनाथ गाउँपालिका, बाँके</t>
  </si>
  <si>
    <t>नरैनापुर गाउँपालिका, बाँके</t>
  </si>
  <si>
    <t>पुथ उत्तरगँगा गाउँपालिका, रुकुमकोट</t>
  </si>
  <si>
    <t>रुकुम</t>
  </si>
  <si>
    <t>भूमे गाउँपालिका, रुकुमकोट</t>
  </si>
  <si>
    <t>सिस्ने गाउँपालिका, रुकुमकोट</t>
  </si>
  <si>
    <t>बुटवल उप महानगरपालिका, रुपन्देही</t>
  </si>
  <si>
    <t>तिलोत्तमा नगरपालिका, रुपन्देही</t>
  </si>
  <si>
    <t>देवदह नगरपालिका, रुपन्देही</t>
  </si>
  <si>
    <t>लुम्बिनी सांस्कृतिक नगरपालिका, रुपन्देही</t>
  </si>
  <si>
    <t>सिद्धार्थनगर नगरपालिका, रुपन्देही</t>
  </si>
  <si>
    <t>सैनामैना नगरपालिका, रुपन्देही</t>
  </si>
  <si>
    <t>ओमसतिया गाउँपालिका, रुपन्देही</t>
  </si>
  <si>
    <t>कन्चन गाउँपालिका, रुपन्देही</t>
  </si>
  <si>
    <t>कोटहीमार्इ गाउँपालिका, रुपन्देही</t>
  </si>
  <si>
    <t>गैडहवा गाउँपालिका, रुपन्देही</t>
  </si>
  <si>
    <t>मर्चवारी गाउँपालिका, रुपन्देही</t>
  </si>
  <si>
    <t>मायादेवी गाउँपालिका, रुपन्देही</t>
  </si>
  <si>
    <t>रोहिणी गाउँपालिका, रुपन्देही</t>
  </si>
  <si>
    <t>सम्मरीमार्इ गाउँपालिका, रुपन्देही</t>
  </si>
  <si>
    <t>सियारी गाउँपालिका, रुपन्देही</t>
  </si>
  <si>
    <t>सुद्धोधन गाउँपालिका, रुपन्देही</t>
  </si>
  <si>
    <t>रोल्पा नगरपालिका, रोल्पा</t>
  </si>
  <si>
    <t>त्रिवेणी गाउँपालिका, रोल्पा</t>
  </si>
  <si>
    <t>सुनिलस्मृति  गाउँपालिका, रोल्पा</t>
  </si>
  <si>
    <t>परिवर्तन गाउँपालिका, रोल्पा</t>
  </si>
  <si>
    <t>माडी गाउँपालिका, रोल्पा</t>
  </si>
  <si>
    <t>थबाङ गाउँपालिका, रोल्पा</t>
  </si>
  <si>
    <t>रुन्टीगढी गाउँपालिका, रोल्पा</t>
  </si>
  <si>
    <t>लुङग्री गाउँपालिका, रोल्पा</t>
  </si>
  <si>
    <t>गंगादेव गाउँपालिका, रोल्पा</t>
  </si>
  <si>
    <t>सुनछहरी गाउँपालिका, रोल्पा</t>
  </si>
  <si>
    <t>कर्णाली</t>
  </si>
  <si>
    <t>सान्नी त्रीवेणी गाउँपालिका, कालिकोट</t>
  </si>
  <si>
    <t>शुभ कालीका  गाउँपालिका, कालिकोट</t>
  </si>
  <si>
    <t>रास्कोट नगरपालिका, कालिकोट</t>
  </si>
  <si>
    <t>महावै गाउँपालिका, कालिकोट</t>
  </si>
  <si>
    <t>पलता गाउँपालिका, कालिकोट</t>
  </si>
  <si>
    <t>खाडाचक्र नगरपालिका, कालिकोट</t>
  </si>
  <si>
    <t>पचालझरना गाउँपालिका, कालिकोट</t>
  </si>
  <si>
    <t>तिलागुफा नगरपालिका, कालिकोट</t>
  </si>
  <si>
    <t>नरहरीनाथ गाउँपालिका, कालिकोट</t>
  </si>
  <si>
    <t>छेडागाड नगरपालिका, जाजरकोट</t>
  </si>
  <si>
    <t>भेरी नगरपालिका, जाजरकोट</t>
  </si>
  <si>
    <t>नलगाड नगरपालिका, जाजरकोट</t>
  </si>
  <si>
    <t>जुनिचादे गाउँपालिका, जाजरकोट</t>
  </si>
  <si>
    <t>कुसे गाउँपालिका, जाजरकोट</t>
  </si>
  <si>
    <t>बारेकोट गाउँपालिका, जाजरकोट</t>
  </si>
  <si>
    <t>सिवालय गाउँपालिका, जाजरकोट</t>
  </si>
  <si>
    <t>पातारासी गाउँपालिका, जुम्ला</t>
  </si>
  <si>
    <t>हिमा गाउँपालिका, जुम्ला</t>
  </si>
  <si>
    <t>चन्दननाथ नगरपालिका, जुम्ला</t>
  </si>
  <si>
    <t>गुठीचौर गाउँपालिका, जुम्ला</t>
  </si>
  <si>
    <t>कनकासुन्दरी गाउँपालिका, जुम्ला</t>
  </si>
  <si>
    <t>तातोपानी गाउँपालिका, जुम्ला</t>
  </si>
  <si>
    <t>तिला गाउँपालिका, जुम्ला</t>
  </si>
  <si>
    <t>सिंजा गाउँपालिका, जुम्ला</t>
  </si>
  <si>
    <t>ठुलिभेरी नगरपालिका, डोल्पा</t>
  </si>
  <si>
    <t>डोल्पा वुद्ध गाउँपालिका, डोल्पा</t>
  </si>
  <si>
    <t>काइके गाउँपालिका, डोल्पा</t>
  </si>
  <si>
    <t>छार्का ताङसोङ गाउँपालिका, डोल्पा</t>
  </si>
  <si>
    <t>जगदुल्ला गाउँपालिका, डोल्पा</t>
  </si>
  <si>
    <t>मुड्केचुला गाउँपालिका, डोल्पा</t>
  </si>
  <si>
    <t>शे फोक्सुण्डो गाउँपालिका, डोल्पा</t>
  </si>
  <si>
    <t>आठविस नगरपालिका, दैलेख</t>
  </si>
  <si>
    <t>ठाँटीकाध गाउँपालिका, दैलेख</t>
  </si>
  <si>
    <t>भैरवी गाउँपालिका, दैलेख</t>
  </si>
  <si>
    <t>भगवतिमाइ गाउँपालिका, दैलेख</t>
  </si>
  <si>
    <t>दुल्लु नगरपालिका, दैलेख</t>
  </si>
  <si>
    <t>नारायण नगरपालिका, दैलेख</t>
  </si>
  <si>
    <t>गुरास गाउँपालिका, दैलेख</t>
  </si>
  <si>
    <t>डुङ्गेश्वर गाउँपालिका, दैलेख</t>
  </si>
  <si>
    <t>चामुण्डा विन्द्रासैनी नगरपालिका, दैलेख</t>
  </si>
  <si>
    <t>नौमुले गाउँपालिका, दैलेख</t>
  </si>
  <si>
    <t>महावु गाउँपालिका, दैलेख</t>
  </si>
  <si>
    <t>छायानाथ रारा नगरपालिका, मुगु</t>
  </si>
  <si>
    <t>मुगुम कार्मारोङ गाउँपालिका, मुगु</t>
  </si>
  <si>
    <t>खत्याड गाउँपालिका, मुगु</t>
  </si>
  <si>
    <t>सोरु गाउँपालिका, मुगु</t>
  </si>
  <si>
    <t>चौरजहारी नगरपालिका, रुकुम</t>
  </si>
  <si>
    <t>रुकुम पश्चिम भाग</t>
  </si>
  <si>
    <t>मुसिकोट नगरपालिका, रुकुम</t>
  </si>
  <si>
    <t>बाँफिकोट गाउँपालिका, रुकुम</t>
  </si>
  <si>
    <t>त्रिवेणी गाउँपालिका, रुकुम</t>
  </si>
  <si>
    <t>आठबिसकोट नगरपालिका, रुकुम</t>
  </si>
  <si>
    <t>सानीभेरी गाउँपालिका, रुकुम</t>
  </si>
  <si>
    <t>बनगाड नगरपालिका, सल्यान</t>
  </si>
  <si>
    <t>त्रिवेणी गाउँपालिका, सल्यान</t>
  </si>
  <si>
    <t>बागचौर नगरपालिका, सल्यान</t>
  </si>
  <si>
    <t>कपुरकोट गाउँपालिका, सल्यान</t>
  </si>
  <si>
    <t>सारदा नगरपालिका, सल्यान</t>
  </si>
  <si>
    <t>दार्मा गाउँपालिका, सल्यान</t>
  </si>
  <si>
    <t>कालीमाटी गाउँपालिका, सल्यान</t>
  </si>
  <si>
    <t>कुमाख गाउँपालिका, सल्यान</t>
  </si>
  <si>
    <t>छत्रेश्वरी गाउँपालिका, सल्यान</t>
  </si>
  <si>
    <t>सिद्ध कुमाख गाउँपालिका, सल्यान</t>
  </si>
  <si>
    <t>गुर्भाकोट नगरपालिका, सुर्खेत</t>
  </si>
  <si>
    <t>बराहताल गाउँपालिका, सुर्खेत</t>
  </si>
  <si>
    <t>बीरेन्द्रनगर नगरपालिका, सुर्खेत</t>
  </si>
  <si>
    <t>चिङ्गाड गाउँपालिका, सुर्खेत</t>
  </si>
  <si>
    <t>सिम्ता गाउँपालिका, सुर्खेत</t>
  </si>
  <si>
    <t>चौकुने गाउँपालिका, सुर्खेत</t>
  </si>
  <si>
    <t>पञ्चपुरी नगरपालिका, सुर्खेत</t>
  </si>
  <si>
    <t>भेरिगंगा नगरपालिका, सुर्खेत</t>
  </si>
  <si>
    <t>लेकवेशी नगरपालिका, सुर्खेत</t>
  </si>
  <si>
    <t>अदानचुली गाउँपालिका, हुम्ला</t>
  </si>
  <si>
    <t>सिमकोट गाउँपालिका, हुम्ला</t>
  </si>
  <si>
    <t>ताजाकोट गाउँपालिका, हुम्ला</t>
  </si>
  <si>
    <t>चंखेली गाउँपालिका, हुम्ला</t>
  </si>
  <si>
    <t>खार्पुनाथ गाउँपालिका, हुम्ला</t>
  </si>
  <si>
    <t>नाम्खा गाउँपालिका, हुम्ला</t>
  </si>
  <si>
    <t>सर्केगाड गाउँपालिका, हुम्ला</t>
  </si>
  <si>
    <t>सुदूरपश्चिम</t>
  </si>
  <si>
    <t>रामारोशन गाउँपालिका, अछाम</t>
  </si>
  <si>
    <t>मेल्लेख गाउँपालिका, अछाम</t>
  </si>
  <si>
    <t>बान्नीगढी जयगढ गाउँपालिका, अछाम</t>
  </si>
  <si>
    <t>तुर्माखाद गाउँपालिका, अछाम</t>
  </si>
  <si>
    <t>ढकारी गाउँपालिका, अछाम</t>
  </si>
  <si>
    <t>चौरपाटी गाउँपालिका, अछाम</t>
  </si>
  <si>
    <t>साँफेबगर नगरपालिका, अछाम</t>
  </si>
  <si>
    <t>मंगलसेन नगरपालिका, अछाम</t>
  </si>
  <si>
    <t>पंचदेवल विनायक नगरपालिका, अछाम</t>
  </si>
  <si>
    <t>कमलबजार नगरपालिका, अछाम</t>
  </si>
  <si>
    <t>लालझाडी गाउँपालिका, कंचनपुर</t>
  </si>
  <si>
    <t>कंचनपुर</t>
  </si>
  <si>
    <t>बेलडाँडी गाउँपालिका, कंचनपुर</t>
  </si>
  <si>
    <t>शुक्लाफाँटा नगरपालिका, कंचनपुर</t>
  </si>
  <si>
    <t>दोधारा चाँदनी नगरपालिका, कंचनपुर</t>
  </si>
  <si>
    <t>भिमदत्त नगरपालिका, कंचनपुर</t>
  </si>
  <si>
    <t>बेलौरी नगरपालिका, कंचनपुर</t>
  </si>
  <si>
    <t>कृष्णपुर नगरपालिका, कंचनपुर</t>
  </si>
  <si>
    <t>पुनर्वास नगरपालिका, कंचनपुर</t>
  </si>
  <si>
    <t>बेदकोट नगरपालिका, कंचनपुर</t>
  </si>
  <si>
    <t>मोहन्याल गाउँपालिका, कैलाली</t>
  </si>
  <si>
    <t>बर्दगोरिया गाउँपालिका, कैलाली</t>
  </si>
  <si>
    <t>जोशिपुर गाउँपालिका, कैलाली</t>
  </si>
  <si>
    <t>जानकी गाउँपालिका, कैलाली</t>
  </si>
  <si>
    <t>चुरे गाउँपालिका, कैलाली</t>
  </si>
  <si>
    <t>कैलारी गाउँपालिका, कैलाली</t>
  </si>
  <si>
    <t>लम्किचुहा नगरपालिका, कैलाली</t>
  </si>
  <si>
    <t>भजनी नगरपालिका, कैलाली</t>
  </si>
  <si>
    <t>टिकापुर नगरपालिका, कैलाली</t>
  </si>
  <si>
    <t>घोडाघोडी नगरपालिका, कैलाली</t>
  </si>
  <si>
    <t>गौरीगंगा नगरपालिका, कैलाली</t>
  </si>
  <si>
    <t>गोदावरी नगरपालिका, कैलाली</t>
  </si>
  <si>
    <t>धनगढी उप महानगरपालिका, कैलाली</t>
  </si>
  <si>
    <t>भागेश्वर गाउँपालिका, डडेलधुरा</t>
  </si>
  <si>
    <t>डँडेलधुरा</t>
  </si>
  <si>
    <t>नवदुर्गा गाउँपालिका, डडेलधुरा</t>
  </si>
  <si>
    <t>गन्यापधुरा गाउँपालिका, डडेलधुरा</t>
  </si>
  <si>
    <t>आलिताल गाउँपालिका, डडेलधुरा</t>
  </si>
  <si>
    <t>अजयमेरु गाउँपालिका, डडेलधुरा</t>
  </si>
  <si>
    <t>परशुराम नगरपालिका, डडेलधुरा</t>
  </si>
  <si>
    <t>अमरगढी नगरपालिका, डडेलधुरा</t>
  </si>
  <si>
    <t>सायल गाउँपालिका, डोटी</t>
  </si>
  <si>
    <t>बोगटान फुड्सिल गाउँपालिका, डोटी</t>
  </si>
  <si>
    <t>बडिकेदार गाउँपालिका, डोटी</t>
  </si>
  <si>
    <t>पुर्विचौकी गाउँपालिका, डोटी</t>
  </si>
  <si>
    <t>जोरायल गाउँपालिका, डोटी</t>
  </si>
  <si>
    <t>के.आइ.सिं गाउँपालिका, डोटी</t>
  </si>
  <si>
    <t>आदर्श गाउँपालिका, डोटी</t>
  </si>
  <si>
    <t>शिखर नगरपालिका, डोटी</t>
  </si>
  <si>
    <t>दिपायल सिलगढी नगरपालिका, डोटी</t>
  </si>
  <si>
    <t>व्यास गाउँपालिका, दार्चुला</t>
  </si>
  <si>
    <t>लेकम गाउँपालिका, दार्चुला</t>
  </si>
  <si>
    <t>मालिकार्जुन गाउँपालिका, दार्चुला</t>
  </si>
  <si>
    <t>मार्मा गाउँपालिका, दार्चुला</t>
  </si>
  <si>
    <t>नौगाड गाउँपालिका, दार्चुला</t>
  </si>
  <si>
    <t>दुहुँ गाउँपालिका, दार्चुला</t>
  </si>
  <si>
    <t>अपिहिमाल गाउँपालिका, दार्चुला</t>
  </si>
  <si>
    <t>माहाकाली नगरपालिका, दार्चुला</t>
  </si>
  <si>
    <t>शैल्यशिखर नगरपालिका, दार्चुला</t>
  </si>
  <si>
    <t>सूर्मा गाउँपालिका, बझाङ</t>
  </si>
  <si>
    <t>वित्थडचिर गाउँपालिका, बझाङ</t>
  </si>
  <si>
    <t>मष्टा गाउँपालिका, बझाङ</t>
  </si>
  <si>
    <t>दुर्गाथली गाउँपालिका, बझाङ</t>
  </si>
  <si>
    <t>थलारा गाउँपालिका, बझाङ</t>
  </si>
  <si>
    <t>छविसपाथिभेरा गाउँपालिका, बझाङ</t>
  </si>
  <si>
    <t>तलकोट गाउँपालिका, बझाङ</t>
  </si>
  <si>
    <t>खप्तडछान्ना गाउँपालिका, बझाङ</t>
  </si>
  <si>
    <t>केदारस्युँ गाउँपालिका, बझाङ</t>
  </si>
  <si>
    <t>साईपाल गाउँपालिका, बझाङ</t>
  </si>
  <si>
    <t>जयपृथ्वी नगरपालिका, बझाङ</t>
  </si>
  <si>
    <t>बुंगल नगरपालिका, बझाङ</t>
  </si>
  <si>
    <t>हिमाली गाउँपालिका, बाजुरा</t>
  </si>
  <si>
    <t>स्वामिकार्तिक खापर गाउँपालिका, बाजुरा</t>
  </si>
  <si>
    <t>जगन्नाथ गाउँपालिका, बाजुरा</t>
  </si>
  <si>
    <t>खप्तड  छेडेदह गाउँपालिका, बाजुरा</t>
  </si>
  <si>
    <t>गौमुल गाउँपालिका, बाजुरा</t>
  </si>
  <si>
    <t>बुढिनन्दा नगरपालिका, बाजुरा</t>
  </si>
  <si>
    <t>बुढिगंगा नगरपालिका, बाजुरा</t>
  </si>
  <si>
    <t>बडिमालिका नगरपालिका, बाजुरा</t>
  </si>
  <si>
    <t>त्रिवेणी नगरपालिका, बाजुरा</t>
  </si>
  <si>
    <t>सुर्नया गाउँपालिका, बैतडी</t>
  </si>
  <si>
    <t>सिगास गाउँपालिका, बैतडी</t>
  </si>
  <si>
    <t>शिवनाथ गाउँपालिका, बैतडी</t>
  </si>
  <si>
    <t>पन्चेश्वर गाउँपालिका, बैतडी</t>
  </si>
  <si>
    <t>दोगडाकेदार गाउँपालिका, बैतडी</t>
  </si>
  <si>
    <t>डिलासैनी गाउँपालिका, बैतडी</t>
  </si>
  <si>
    <t>मेलौली नगरपालिका, बैतडी</t>
  </si>
  <si>
    <t>पुर्चौडी नगरपालिका, बैतडी</t>
  </si>
  <si>
    <t>पाटन नगरपालिका, बैतडी</t>
  </si>
  <si>
    <t>दशरथचन्द नगरपालिका, बैतडी</t>
  </si>
  <si>
    <t>Sub Total</t>
  </si>
  <si>
    <t>सिन</t>
  </si>
  <si>
    <t>बेरुजू रकम</t>
  </si>
  <si>
    <t>व्याय</t>
  </si>
  <si>
    <t>संघीय अनुदान</t>
  </si>
  <si>
    <t>प्रदेश अनुदान</t>
  </si>
  <si>
    <t>राजस्व बाँडफाँड</t>
  </si>
  <si>
    <t>अन्य</t>
  </si>
  <si>
    <t>पूंजीगत खर्च</t>
  </si>
  <si>
    <t xml:space="preserve">प्रदेश नं १ </t>
  </si>
  <si>
    <t>मधेश प्रदेश</t>
  </si>
  <si>
    <t>बागमती प्रदेश</t>
  </si>
  <si>
    <t>लुम्वीनि प्रदेश</t>
  </si>
  <si>
    <t>सुदूरपश्चिम प्रदेश</t>
  </si>
  <si>
    <t>प्रदेश नं १ Total</t>
  </si>
  <si>
    <t>मधेश Total</t>
  </si>
  <si>
    <t>बागमती Total</t>
  </si>
  <si>
    <t>गण्डकी  Total</t>
  </si>
  <si>
    <t>लुम्बिनी Total</t>
  </si>
  <si>
    <t>कर्णाली Total</t>
  </si>
  <si>
    <t>सुदूरपश्चिम Total</t>
  </si>
  <si>
    <t>Grand Total</t>
  </si>
  <si>
    <t>संघ अनुदान</t>
  </si>
  <si>
    <t>‍</t>
  </si>
  <si>
    <t>207६/7७ को वक्यौता</t>
  </si>
  <si>
    <t>साँगुरीगढी गाउँपालिका</t>
  </si>
  <si>
    <t>चौविसे गाउँपालिका</t>
  </si>
  <si>
    <t>कटहरी गाउपालिका</t>
  </si>
  <si>
    <t>विर्तामोड नगरपालिका</t>
  </si>
  <si>
    <t>लिसंखुपाखर गाउँपालिका</t>
  </si>
  <si>
    <t>पाँचपोखरी थाङ्गपाल गाउँपालिका</t>
  </si>
  <si>
    <t>ईन्द्रवती गाउँपालिका</t>
  </si>
  <si>
    <t>कालीका गाउँपालिका</t>
  </si>
  <si>
    <t>धुनबेसी नगरपालिका</t>
  </si>
  <si>
    <t>धादिङ्ग</t>
  </si>
  <si>
    <t>नीलकण्ठ नगरपालिका</t>
  </si>
  <si>
    <t>त्रिपुरासुन्दरी गाँउपालिका</t>
  </si>
  <si>
    <t>नेत्रावती गाउँपालिका</t>
  </si>
  <si>
    <t>रुवीभ्याली गाउँपालिका</t>
  </si>
  <si>
    <t>सिद्धलेख गाउँपालिका</t>
  </si>
  <si>
    <t>प्युठान</t>
  </si>
  <si>
    <t>पश्चिम नवलपरासी</t>
  </si>
  <si>
    <t>ठाकुरद्वारा नगरपालिका</t>
  </si>
  <si>
    <t>राप्ती सोनारी गाउँपालिका</t>
  </si>
  <si>
    <t>मुगुम कार्मारोङ गाउँपालिका</t>
  </si>
  <si>
    <t>रारा छायाँनाथ नगरपालिका</t>
  </si>
  <si>
    <t>ठुलीभेरी नगरपालिका</t>
  </si>
  <si>
    <t xml:space="preserve">व्यास गाउँपालिका </t>
  </si>
  <si>
    <t>दुँहु गाउँपालिका</t>
  </si>
  <si>
    <t>लुम्विनी प्रदेश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</si>
</sst>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3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Spins_EXT"/>
    </font>
    <font>
      <sz val="10"/>
      <color theme="1"/>
      <name val="Kalimati"/>
      <charset val="1"/>
    </font>
    <font>
      <b/>
      <sz val="10"/>
      <color theme="1"/>
      <name val="Spins_EXT"/>
    </font>
    <font>
      <sz val="10"/>
      <color theme="1"/>
      <name val="Spins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Preeti"/>
    </font>
    <font>
      <b/>
      <sz val="10"/>
      <color rgb="FF000000"/>
      <name val="Spins"/>
    </font>
    <font>
      <sz val="10"/>
      <color rgb="FF000000"/>
      <name val="Spins_EXT"/>
    </font>
    <font>
      <sz val="10"/>
      <color rgb="FF000000"/>
      <name val="Spins"/>
    </font>
    <font>
      <sz val="12"/>
      <color theme="1"/>
      <name val="Preeti"/>
    </font>
    <font>
      <sz val="12"/>
      <name val="Preeti"/>
    </font>
    <font>
      <b/>
      <sz val="14"/>
      <color theme="1"/>
      <name val="Preeti"/>
    </font>
    <font>
      <b/>
      <sz val="11"/>
      <color rgb="FF000000"/>
      <name val="Spins"/>
    </font>
    <font>
      <sz val="12"/>
      <color rgb="FF000000"/>
      <name val="Spins_EXT"/>
    </font>
    <font>
      <sz val="12"/>
      <color rgb="FF000000"/>
      <name val="Spins"/>
    </font>
    <font>
      <sz val="11"/>
      <color rgb="FF000000"/>
      <name val="Spins_EXT"/>
    </font>
    <font>
      <sz val="12"/>
      <color theme="1"/>
      <name val="Spins"/>
    </font>
    <font>
      <sz val="11"/>
      <color theme="1"/>
      <name val="Spins_EXT"/>
    </font>
    <font>
      <b/>
      <sz val="12"/>
      <color rgb="FF000000"/>
      <name val="Spins"/>
    </font>
    <font>
      <b/>
      <sz val="10"/>
      <color rgb="FF000000"/>
      <name val="Spins_EXT"/>
    </font>
    <font>
      <sz val="12"/>
      <name val="Spins"/>
    </font>
    <font>
      <sz val="10"/>
      <name val="Kalimati"/>
      <charset val="1"/>
    </font>
    <font>
      <b/>
      <sz val="10"/>
      <name val="Kalimati"/>
      <charset val="1"/>
    </font>
    <font>
      <b/>
      <sz val="10"/>
      <color rgb="FF000000"/>
      <name val="Kalimati"/>
      <charset val="1"/>
    </font>
    <font>
      <sz val="10"/>
      <color rgb="FF000000"/>
      <name val="Kalimati"/>
      <charset val="1"/>
    </font>
    <font>
      <sz val="9"/>
      <color theme="1"/>
      <name val="Kalimati"/>
      <charset val="1"/>
    </font>
    <font>
      <b/>
      <sz val="9"/>
      <color indexed="8"/>
      <name val="Kalimati"/>
      <charset val="1"/>
    </font>
    <font>
      <sz val="9"/>
      <color indexed="8"/>
      <name val="Kalimati"/>
      <charset val="1"/>
    </font>
    <font>
      <sz val="9"/>
      <color rgb="FF000000"/>
      <name val="Kalimati"/>
      <charset val="1"/>
    </font>
    <font>
      <b/>
      <sz val="9"/>
      <color theme="1"/>
      <name val="Kalimati"/>
      <charset val="1"/>
    </font>
    <font>
      <sz val="11"/>
      <color theme="1"/>
      <name val="Kalimati"/>
      <charset val="1"/>
    </font>
    <font>
      <sz val="8"/>
      <color theme="1"/>
      <name val="Kalimati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8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</xf>
    <xf numFmtId="0" fontId="1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vertical="center"/>
      <protection locked="0"/>
    </xf>
    <xf numFmtId="0" fontId="1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9" fillId="3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8" fillId="0" borderId="1" xfId="0" applyFont="1" applyBorder="1" applyAlignment="1">
      <alignment horizontal="right"/>
    </xf>
    <xf numFmtId="0" fontId="19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/>
    <xf numFmtId="0" fontId="20" fillId="0" borderId="2" xfId="0" applyFont="1" applyBorder="1" applyAlignment="1"/>
    <xf numFmtId="0" fontId="21" fillId="0" borderId="1" xfId="0" applyFont="1" applyBorder="1"/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0" fillId="0" borderId="1" xfId="0" applyBorder="1" applyProtection="1">
      <protection locked="0"/>
    </xf>
    <xf numFmtId="0" fontId="23" fillId="0" borderId="1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5" fillId="0" borderId="0" xfId="1" applyFont="1" applyAlignment="1">
      <alignment horizontal="right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26" fillId="0" borderId="0" xfId="1" applyFont="1" applyAlignment="1">
      <alignment horizontal="right"/>
    </xf>
    <xf numFmtId="1" fontId="4" fillId="0" borderId="0" xfId="0" applyNumberFormat="1" applyFont="1"/>
    <xf numFmtId="0" fontId="26" fillId="0" borderId="1" xfId="1" applyFont="1" applyBorder="1" applyAlignment="1">
      <alignment horizontal="center" vertical="center" wrapText="1"/>
    </xf>
    <xf numFmtId="0" fontId="27" fillId="0" borderId="1" xfId="1" applyFont="1" applyBorder="1" applyAlignment="1">
      <alignment vertical="center"/>
    </xf>
    <xf numFmtId="0" fontId="27" fillId="0" borderId="1" xfId="1" applyFont="1" applyBorder="1" applyAlignment="1">
      <alignment vertical="center" wrapText="1"/>
    </xf>
    <xf numFmtId="1" fontId="2" fillId="0" borderId="1" xfId="0" applyNumberFormat="1" applyFont="1" applyBorder="1" applyAlignment="1">
      <alignment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/>
    <xf numFmtId="0" fontId="29" fillId="0" borderId="1" xfId="0" applyFont="1" applyBorder="1" applyAlignment="1">
      <alignment horizontal="right"/>
    </xf>
    <xf numFmtId="0" fontId="29" fillId="0" borderId="1" xfId="0" applyFont="1" applyBorder="1"/>
    <xf numFmtId="0" fontId="4" fillId="0" borderId="1" xfId="0" applyFont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vertical="center"/>
      <protection locked="0"/>
    </xf>
    <xf numFmtId="0" fontId="29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Protection="1">
      <protection locked="0"/>
    </xf>
    <xf numFmtId="0" fontId="28" fillId="0" borderId="1" xfId="0" applyFont="1" applyBorder="1" applyAlignment="1">
      <alignment horizontal="right"/>
    </xf>
    <xf numFmtId="0" fontId="26" fillId="4" borderId="1" xfId="0" applyFont="1" applyFill="1" applyBorder="1" applyAlignment="1">
      <alignment horizontal="right" vertical="center" wrapText="1"/>
    </xf>
    <xf numFmtId="0" fontId="26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protection locked="0"/>
    </xf>
    <xf numFmtId="1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2" fontId="2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left"/>
    </xf>
    <xf numFmtId="1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1" fontId="26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/>
    </xf>
    <xf numFmtId="0" fontId="31" fillId="5" borderId="5" xfId="0" applyNumberFormat="1" applyFont="1" applyFill="1" applyBorder="1" applyAlignment="1" applyProtection="1">
      <alignment horizontal="center" vertical="center" wrapText="1"/>
    </xf>
    <xf numFmtId="164" fontId="32" fillId="0" borderId="0" xfId="0" applyNumberFormat="1" applyFont="1" applyFill="1" applyBorder="1" applyAlignment="1" applyProtection="1">
      <alignment vertical="center"/>
    </xf>
    <xf numFmtId="0" fontId="32" fillId="0" borderId="0" xfId="0" applyNumberFormat="1" applyFont="1" applyFill="1" applyBorder="1" applyAlignment="1" applyProtection="1">
      <alignment vertical="center"/>
    </xf>
    <xf numFmtId="0" fontId="33" fillId="0" borderId="0" xfId="0" applyFont="1" applyAlignment="1">
      <alignment horizontal="right" vertical="center"/>
    </xf>
    <xf numFmtId="2" fontId="32" fillId="0" borderId="0" xfId="0" applyNumberFormat="1" applyFont="1" applyFill="1" applyBorder="1" applyAlignment="1" applyProtection="1">
      <alignment vertical="center"/>
    </xf>
    <xf numFmtId="0" fontId="30" fillId="0" borderId="0" xfId="0" applyFont="1"/>
    <xf numFmtId="0" fontId="30" fillId="6" borderId="0" xfId="0" applyFont="1" applyFill="1"/>
    <xf numFmtId="0" fontId="30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6" fillId="2" borderId="1" xfId="0" applyFont="1" applyFill="1" applyBorder="1"/>
    <xf numFmtId="2" fontId="36" fillId="2" borderId="1" xfId="0" applyNumberFormat="1" applyFont="1" applyFill="1" applyBorder="1"/>
    <xf numFmtId="0" fontId="36" fillId="0" borderId="1" xfId="0" applyFont="1" applyBorder="1"/>
    <xf numFmtId="164" fontId="36" fillId="0" borderId="1" xfId="0" applyNumberFormat="1" applyFont="1" applyBorder="1"/>
    <xf numFmtId="0" fontId="30" fillId="0" borderId="1" xfId="0" applyFont="1" applyFill="1" applyBorder="1" applyAlignment="1">
      <alignment horizontal="left"/>
    </xf>
    <xf numFmtId="0" fontId="0" fillId="2" borderId="0" xfId="0" applyFill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1" fillId="5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vertical="center"/>
    </xf>
    <xf numFmtId="0" fontId="34" fillId="0" borderId="0" xfId="0" applyFont="1"/>
    <xf numFmtId="0" fontId="32" fillId="5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protection locked="0"/>
    </xf>
    <xf numFmtId="2" fontId="27" fillId="0" borderId="1" xfId="1" applyNumberFormat="1" applyFont="1" applyBorder="1" applyAlignment="1">
      <alignment vertical="center" wrapText="1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164" fontId="4" fillId="0" borderId="7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2" fontId="31" fillId="0" borderId="1" xfId="0" applyNumberFormat="1" applyFont="1" applyFill="1" applyBorder="1" applyAlignment="1" applyProtection="1">
      <alignment vertical="center"/>
    </xf>
    <xf numFmtId="0" fontId="30" fillId="0" borderId="0" xfId="0" applyFont="1" applyFill="1"/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vertical="center" wrapText="1"/>
    </xf>
    <xf numFmtId="1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7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protection locked="0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right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%20-78/Final%20Anusuchi%202078/local%20level%20Anusuhi_20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&#2407;%20&#2357;&#2325;&#2381;&#2351;&#2380;&#2340;&#2366;%20&#2340;&#2352;&#2381;&#2347;&#2325;&#2379;%20&#2309;&#2344;&#2370;&#2360;&#2370;&#2330;&#2368;%20&#2350;&#2367;&#2340;&#2367;%20&#2408;&#2406;&#2413;&#2415;&#2404;&#2406;&#2409;&#2404;&#2408;&#24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स्थानीय संचित कोष"/>
      <sheetName val="Prov1"/>
      <sheetName val="Prov 2"/>
      <sheetName val="Prov 3"/>
      <sheetName val="Prov 4"/>
      <sheetName val="Prov 5"/>
      <sheetName val="Prov 6"/>
      <sheetName val="Prov 7"/>
      <sheetName val="smmry"/>
      <sheetName val="beruju anugaman"/>
      <sheetName val="berujuanug"/>
      <sheetName val="anusuchi 16"/>
      <sheetName val="anusuchi 17"/>
      <sheetName val="sumr17"/>
      <sheetName val="sumranug"/>
      <sheetName val="sumryaa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L10">
            <v>26262</v>
          </cell>
        </row>
        <row r="11">
          <cell r="L11">
            <v>10003</v>
          </cell>
        </row>
        <row r="12">
          <cell r="L12">
            <v>16414</v>
          </cell>
        </row>
        <row r="13">
          <cell r="L13">
            <v>13835</v>
          </cell>
        </row>
        <row r="14">
          <cell r="L14">
            <v>3062</v>
          </cell>
        </row>
        <row r="15">
          <cell r="L15">
            <v>9904</v>
          </cell>
        </row>
        <row r="16">
          <cell r="L16">
            <v>2661</v>
          </cell>
        </row>
        <row r="17">
          <cell r="L17">
            <v>9577</v>
          </cell>
        </row>
        <row r="18">
          <cell r="L18">
            <v>17740</v>
          </cell>
        </row>
        <row r="19">
          <cell r="L19">
            <v>8427</v>
          </cell>
        </row>
        <row r="20">
          <cell r="L20">
            <v>3894</v>
          </cell>
        </row>
        <row r="21">
          <cell r="L21">
            <v>4314</v>
          </cell>
        </row>
        <row r="22">
          <cell r="L22">
            <v>5631</v>
          </cell>
        </row>
        <row r="23">
          <cell r="L23">
            <v>21831</v>
          </cell>
        </row>
        <row r="24">
          <cell r="L24">
            <v>13918</v>
          </cell>
        </row>
        <row r="25">
          <cell r="L25">
            <v>9460</v>
          </cell>
        </row>
        <row r="26">
          <cell r="L26">
            <v>5724</v>
          </cell>
        </row>
        <row r="27">
          <cell r="L27">
            <v>23414</v>
          </cell>
        </row>
        <row r="28">
          <cell r="L28">
            <v>2836</v>
          </cell>
        </row>
        <row r="29">
          <cell r="L29">
            <v>405243</v>
          </cell>
        </row>
        <row r="30">
          <cell r="L30">
            <v>8293</v>
          </cell>
        </row>
        <row r="31">
          <cell r="L31">
            <v>146513</v>
          </cell>
        </row>
        <row r="32">
          <cell r="L32">
            <v>11528</v>
          </cell>
        </row>
        <row r="33">
          <cell r="L33">
            <v>6513</v>
          </cell>
        </row>
        <row r="34">
          <cell r="L34">
            <v>18914</v>
          </cell>
        </row>
        <row r="35">
          <cell r="L35">
            <v>4069</v>
          </cell>
        </row>
        <row r="36">
          <cell r="L36">
            <v>21180</v>
          </cell>
        </row>
        <row r="37">
          <cell r="L37">
            <v>57473</v>
          </cell>
        </row>
        <row r="38">
          <cell r="L38">
            <v>21963</v>
          </cell>
        </row>
        <row r="39">
          <cell r="L39">
            <v>19220</v>
          </cell>
        </row>
        <row r="40">
          <cell r="L40">
            <v>35013</v>
          </cell>
        </row>
        <row r="41">
          <cell r="L41">
            <v>29068</v>
          </cell>
        </row>
        <row r="42">
          <cell r="L42">
            <v>121654</v>
          </cell>
        </row>
        <row r="43">
          <cell r="L43">
            <v>20586</v>
          </cell>
        </row>
        <row r="44">
          <cell r="L44">
            <v>32938</v>
          </cell>
        </row>
        <row r="45">
          <cell r="L45">
            <v>14107</v>
          </cell>
        </row>
        <row r="46">
          <cell r="L46">
            <v>4260</v>
          </cell>
        </row>
        <row r="47">
          <cell r="L47">
            <v>10603</v>
          </cell>
        </row>
        <row r="48">
          <cell r="L48">
            <v>9145</v>
          </cell>
        </row>
        <row r="49">
          <cell r="L49">
            <v>23095</v>
          </cell>
        </row>
        <row r="50">
          <cell r="L50">
            <v>20793</v>
          </cell>
        </row>
        <row r="51">
          <cell r="L51">
            <v>15626</v>
          </cell>
        </row>
        <row r="52">
          <cell r="L52">
            <v>111553</v>
          </cell>
        </row>
        <row r="53">
          <cell r="L53">
            <v>13943</v>
          </cell>
        </row>
        <row r="54">
          <cell r="L54">
            <v>35760</v>
          </cell>
        </row>
        <row r="55">
          <cell r="L55">
            <v>12279</v>
          </cell>
        </row>
        <row r="56">
          <cell r="L56">
            <v>30554</v>
          </cell>
        </row>
        <row r="57">
          <cell r="L57">
            <v>7700</v>
          </cell>
        </row>
        <row r="58">
          <cell r="L58">
            <v>114286</v>
          </cell>
        </row>
        <row r="59">
          <cell r="L59">
            <v>20743</v>
          </cell>
        </row>
        <row r="60">
          <cell r="L60">
            <v>7404</v>
          </cell>
        </row>
        <row r="61">
          <cell r="L61">
            <v>12237</v>
          </cell>
        </row>
        <row r="62">
          <cell r="L62">
            <v>20440</v>
          </cell>
        </row>
        <row r="63">
          <cell r="L63">
            <v>9112</v>
          </cell>
        </row>
        <row r="64">
          <cell r="L64">
            <v>90832</v>
          </cell>
        </row>
        <row r="65">
          <cell r="L65">
            <v>18256</v>
          </cell>
        </row>
        <row r="66">
          <cell r="L66">
            <v>77976</v>
          </cell>
        </row>
        <row r="67">
          <cell r="L67">
            <v>13854</v>
          </cell>
        </row>
        <row r="68">
          <cell r="L68">
            <v>11144</v>
          </cell>
        </row>
        <row r="69">
          <cell r="L69">
            <v>211297</v>
          </cell>
        </row>
        <row r="70">
          <cell r="L70">
            <v>92089</v>
          </cell>
        </row>
        <row r="71">
          <cell r="L71">
            <v>26378</v>
          </cell>
        </row>
        <row r="72">
          <cell r="L72">
            <v>6320</v>
          </cell>
        </row>
        <row r="73">
          <cell r="L73">
            <v>50499</v>
          </cell>
        </row>
        <row r="74">
          <cell r="L74">
            <v>77030</v>
          </cell>
        </row>
        <row r="75">
          <cell r="L75">
            <v>4533</v>
          </cell>
        </row>
        <row r="76">
          <cell r="L76">
            <v>21722</v>
          </cell>
        </row>
        <row r="77">
          <cell r="L77">
            <v>3148</v>
          </cell>
        </row>
        <row r="78">
          <cell r="L78">
            <v>2255</v>
          </cell>
        </row>
        <row r="79">
          <cell r="L79">
            <v>38475</v>
          </cell>
        </row>
        <row r="80">
          <cell r="L80">
            <v>67622</v>
          </cell>
        </row>
        <row r="81">
          <cell r="L81">
            <v>11107</v>
          </cell>
        </row>
        <row r="82">
          <cell r="L82">
            <v>14649</v>
          </cell>
        </row>
        <row r="83">
          <cell r="L83">
            <v>17167</v>
          </cell>
        </row>
        <row r="84">
          <cell r="L84">
            <v>15933</v>
          </cell>
        </row>
        <row r="85">
          <cell r="L85">
            <v>12898</v>
          </cell>
        </row>
        <row r="86">
          <cell r="L86">
            <v>1443</v>
          </cell>
        </row>
        <row r="87">
          <cell r="L87">
            <v>824</v>
          </cell>
        </row>
        <row r="88">
          <cell r="L88">
            <v>39096</v>
          </cell>
        </row>
        <row r="89">
          <cell r="L89">
            <v>17533</v>
          </cell>
        </row>
        <row r="90">
          <cell r="L90">
            <v>99148</v>
          </cell>
        </row>
        <row r="91">
          <cell r="L91">
            <v>47709</v>
          </cell>
        </row>
        <row r="92">
          <cell r="L92">
            <v>25794</v>
          </cell>
        </row>
        <row r="93">
          <cell r="L93">
            <v>8975</v>
          </cell>
        </row>
        <row r="94">
          <cell r="L94">
            <v>26047</v>
          </cell>
        </row>
        <row r="95">
          <cell r="L95">
            <v>7455</v>
          </cell>
        </row>
        <row r="96">
          <cell r="L96">
            <v>63390</v>
          </cell>
        </row>
        <row r="97">
          <cell r="L97">
            <v>62041</v>
          </cell>
        </row>
        <row r="98">
          <cell r="L98">
            <v>55650</v>
          </cell>
        </row>
        <row r="99">
          <cell r="L99">
            <v>35519</v>
          </cell>
        </row>
        <row r="100">
          <cell r="L100">
            <v>27442</v>
          </cell>
        </row>
        <row r="101">
          <cell r="L101">
            <v>7594</v>
          </cell>
        </row>
        <row r="102">
          <cell r="L102">
            <v>6746</v>
          </cell>
        </row>
        <row r="103">
          <cell r="L103">
            <v>6589</v>
          </cell>
        </row>
        <row r="104">
          <cell r="L104">
            <v>7525</v>
          </cell>
        </row>
        <row r="105">
          <cell r="L105">
            <v>23347</v>
          </cell>
        </row>
        <row r="106">
          <cell r="L106">
            <v>3846</v>
          </cell>
        </row>
        <row r="107">
          <cell r="L107">
            <v>3076</v>
          </cell>
        </row>
        <row r="108">
          <cell r="L108">
            <v>591</v>
          </cell>
        </row>
        <row r="109">
          <cell r="L109">
            <v>1767</v>
          </cell>
        </row>
        <row r="110">
          <cell r="L110">
            <v>12571</v>
          </cell>
        </row>
        <row r="111">
          <cell r="L111">
            <v>13720</v>
          </cell>
        </row>
        <row r="112">
          <cell r="L112">
            <v>6176</v>
          </cell>
        </row>
        <row r="113">
          <cell r="L113">
            <v>9717</v>
          </cell>
        </row>
        <row r="114">
          <cell r="L114">
            <v>5088</v>
          </cell>
        </row>
        <row r="115">
          <cell r="L115">
            <v>54781</v>
          </cell>
        </row>
        <row r="116">
          <cell r="L116">
            <v>14145</v>
          </cell>
        </row>
        <row r="117">
          <cell r="L117">
            <v>14339</v>
          </cell>
        </row>
        <row r="118">
          <cell r="L118">
            <v>11865</v>
          </cell>
        </row>
        <row r="119">
          <cell r="L119">
            <v>9754</v>
          </cell>
        </row>
        <row r="120">
          <cell r="L120">
            <v>3827</v>
          </cell>
        </row>
        <row r="121">
          <cell r="L121">
            <v>22988</v>
          </cell>
        </row>
        <row r="122">
          <cell r="L122">
            <v>36985</v>
          </cell>
        </row>
        <row r="123">
          <cell r="L123">
            <v>72956</v>
          </cell>
        </row>
        <row r="124">
          <cell r="L124">
            <v>20706</v>
          </cell>
        </row>
        <row r="125">
          <cell r="L125">
            <v>19061</v>
          </cell>
        </row>
        <row r="126">
          <cell r="L126">
            <v>10553</v>
          </cell>
        </row>
        <row r="127">
          <cell r="L127">
            <v>29102</v>
          </cell>
        </row>
        <row r="128">
          <cell r="L128">
            <v>28554</v>
          </cell>
        </row>
        <row r="129">
          <cell r="L129">
            <v>45014</v>
          </cell>
        </row>
        <row r="130">
          <cell r="L130">
            <v>20904</v>
          </cell>
        </row>
        <row r="131">
          <cell r="L131">
            <v>4035</v>
          </cell>
        </row>
        <row r="132">
          <cell r="L132">
            <v>11695</v>
          </cell>
        </row>
        <row r="133">
          <cell r="L133">
            <v>15356</v>
          </cell>
        </row>
        <row r="134">
          <cell r="L134">
            <v>7059</v>
          </cell>
        </row>
        <row r="135">
          <cell r="L135">
            <v>9173</v>
          </cell>
        </row>
        <row r="136">
          <cell r="L136">
            <v>34603</v>
          </cell>
        </row>
        <row r="137">
          <cell r="L137">
            <v>15244</v>
          </cell>
        </row>
        <row r="138">
          <cell r="L138">
            <v>5952</v>
          </cell>
        </row>
        <row r="139">
          <cell r="L139">
            <v>185692</v>
          </cell>
        </row>
        <row r="140">
          <cell r="L140">
            <v>37673</v>
          </cell>
        </row>
        <row r="141">
          <cell r="L141">
            <v>83802</v>
          </cell>
        </row>
        <row r="142">
          <cell r="L142">
            <v>38223</v>
          </cell>
        </row>
        <row r="143">
          <cell r="L143">
            <v>80504</v>
          </cell>
        </row>
        <row r="144">
          <cell r="L144">
            <v>106598</v>
          </cell>
        </row>
        <row r="145">
          <cell r="L145">
            <v>7695</v>
          </cell>
        </row>
        <row r="146">
          <cell r="L146">
            <v>70127</v>
          </cell>
        </row>
        <row r="148">
          <cell r="L148">
            <v>104079</v>
          </cell>
        </row>
        <row r="149">
          <cell r="L149">
            <v>20196</v>
          </cell>
        </row>
        <row r="150">
          <cell r="L150">
            <v>145794</v>
          </cell>
        </row>
        <row r="151">
          <cell r="L151">
            <v>17852</v>
          </cell>
        </row>
        <row r="152">
          <cell r="L152">
            <v>6650</v>
          </cell>
        </row>
        <row r="153">
          <cell r="L153">
            <v>34285</v>
          </cell>
        </row>
        <row r="154">
          <cell r="L154">
            <v>5709</v>
          </cell>
        </row>
        <row r="155">
          <cell r="L155">
            <v>118596</v>
          </cell>
        </row>
        <row r="156">
          <cell r="L156">
            <v>55350</v>
          </cell>
        </row>
        <row r="157">
          <cell r="L157">
            <v>27365</v>
          </cell>
        </row>
        <row r="158">
          <cell r="L158">
            <v>62546</v>
          </cell>
        </row>
        <row r="159">
          <cell r="L159">
            <v>64673</v>
          </cell>
        </row>
        <row r="160">
          <cell r="L160">
            <v>67187</v>
          </cell>
        </row>
        <row r="161">
          <cell r="L161">
            <v>43076</v>
          </cell>
        </row>
        <row r="162">
          <cell r="L162">
            <v>35835</v>
          </cell>
        </row>
        <row r="163">
          <cell r="L163">
            <v>77022</v>
          </cell>
        </row>
        <row r="164">
          <cell r="L164">
            <v>44860</v>
          </cell>
        </row>
        <row r="165">
          <cell r="L165">
            <v>38281</v>
          </cell>
        </row>
        <row r="166">
          <cell r="L166">
            <v>18849</v>
          </cell>
        </row>
        <row r="167">
          <cell r="L167">
            <v>17953</v>
          </cell>
        </row>
        <row r="168">
          <cell r="L168">
            <v>126744</v>
          </cell>
        </row>
        <row r="169">
          <cell r="L169">
            <v>25271</v>
          </cell>
        </row>
        <row r="170">
          <cell r="L170">
            <v>111210</v>
          </cell>
        </row>
        <row r="171">
          <cell r="L171">
            <v>44891</v>
          </cell>
        </row>
        <row r="172">
          <cell r="L172">
            <v>34395</v>
          </cell>
        </row>
        <row r="173">
          <cell r="L173">
            <v>39894</v>
          </cell>
        </row>
        <row r="174">
          <cell r="L174">
            <v>11561</v>
          </cell>
        </row>
        <row r="175">
          <cell r="L175">
            <v>21360</v>
          </cell>
        </row>
        <row r="176">
          <cell r="L176">
            <v>52654</v>
          </cell>
        </row>
        <row r="177">
          <cell r="L177">
            <v>35952</v>
          </cell>
        </row>
        <row r="178">
          <cell r="L178">
            <v>22369</v>
          </cell>
        </row>
        <row r="179">
          <cell r="L179">
            <v>54272</v>
          </cell>
        </row>
        <row r="180">
          <cell r="L180">
            <v>2419</v>
          </cell>
        </row>
        <row r="181">
          <cell r="L181">
            <v>33107</v>
          </cell>
        </row>
        <row r="182">
          <cell r="L182">
            <v>9426</v>
          </cell>
        </row>
        <row r="183">
          <cell r="L183">
            <v>258477</v>
          </cell>
        </row>
        <row r="184">
          <cell r="L184">
            <v>14809</v>
          </cell>
        </row>
        <row r="185">
          <cell r="L185">
            <v>10696</v>
          </cell>
        </row>
        <row r="186">
          <cell r="L186">
            <v>48631</v>
          </cell>
        </row>
        <row r="187">
          <cell r="L187">
            <v>49106</v>
          </cell>
        </row>
        <row r="188">
          <cell r="L188">
            <v>45902</v>
          </cell>
        </row>
        <row r="189">
          <cell r="L189">
            <v>37482</v>
          </cell>
        </row>
        <row r="190">
          <cell r="L190">
            <v>96760</v>
          </cell>
        </row>
        <row r="191">
          <cell r="L191">
            <v>75532</v>
          </cell>
        </row>
        <row r="192">
          <cell r="L192">
            <v>24180</v>
          </cell>
        </row>
        <row r="193">
          <cell r="L193">
            <v>42637</v>
          </cell>
        </row>
        <row r="194">
          <cell r="L194">
            <v>0</v>
          </cell>
        </row>
        <row r="195">
          <cell r="L195">
            <v>28565</v>
          </cell>
        </row>
        <row r="196">
          <cell r="L196">
            <v>6410</v>
          </cell>
        </row>
        <row r="197">
          <cell r="L197">
            <v>59377</v>
          </cell>
        </row>
        <row r="198">
          <cell r="L198">
            <v>28871</v>
          </cell>
        </row>
        <row r="199">
          <cell r="L199">
            <v>60766</v>
          </cell>
        </row>
        <row r="200">
          <cell r="L200">
            <v>22951</v>
          </cell>
        </row>
        <row r="201">
          <cell r="L201">
            <v>57686</v>
          </cell>
        </row>
        <row r="202">
          <cell r="L202">
            <v>10039</v>
          </cell>
        </row>
        <row r="203">
          <cell r="L203">
            <v>168002</v>
          </cell>
        </row>
        <row r="204">
          <cell r="L204">
            <v>12923</v>
          </cell>
        </row>
        <row r="205">
          <cell r="L205">
            <v>37046</v>
          </cell>
        </row>
        <row r="206">
          <cell r="L206">
            <v>45559</v>
          </cell>
        </row>
        <row r="207">
          <cell r="L207">
            <v>25220</v>
          </cell>
        </row>
        <row r="208">
          <cell r="L208">
            <v>36732</v>
          </cell>
        </row>
        <row r="209">
          <cell r="L209">
            <v>27595</v>
          </cell>
        </row>
        <row r="210">
          <cell r="L210">
            <v>9321</v>
          </cell>
        </row>
        <row r="211">
          <cell r="L211">
            <v>35646</v>
          </cell>
        </row>
        <row r="212">
          <cell r="L212">
            <v>47208</v>
          </cell>
        </row>
        <row r="213">
          <cell r="L213">
            <v>0</v>
          </cell>
        </row>
        <row r="214">
          <cell r="L214">
            <v>46532</v>
          </cell>
        </row>
        <row r="215">
          <cell r="L215">
            <v>39347</v>
          </cell>
        </row>
        <row r="216">
          <cell r="L216">
            <v>931</v>
          </cell>
        </row>
        <row r="217">
          <cell r="L217">
            <v>89201</v>
          </cell>
        </row>
        <row r="218">
          <cell r="L218">
            <v>32248</v>
          </cell>
        </row>
        <row r="219">
          <cell r="L219">
            <v>34380</v>
          </cell>
        </row>
        <row r="220">
          <cell r="L220">
            <v>38573</v>
          </cell>
        </row>
        <row r="221">
          <cell r="L221">
            <v>16135</v>
          </cell>
        </row>
        <row r="222">
          <cell r="L222">
            <v>103610</v>
          </cell>
        </row>
        <row r="223">
          <cell r="L223">
            <v>0</v>
          </cell>
        </row>
        <row r="224">
          <cell r="L224">
            <v>246824</v>
          </cell>
        </row>
        <row r="225">
          <cell r="L225">
            <v>567</v>
          </cell>
        </row>
        <row r="226">
          <cell r="L226">
            <v>68379</v>
          </cell>
        </row>
        <row r="227">
          <cell r="L227">
            <v>66163</v>
          </cell>
        </row>
        <row r="228">
          <cell r="L228">
            <v>19810</v>
          </cell>
        </row>
        <row r="229">
          <cell r="L229">
            <v>177961</v>
          </cell>
        </row>
        <row r="230">
          <cell r="L230">
            <v>19412</v>
          </cell>
        </row>
        <row r="231">
          <cell r="L231">
            <v>0</v>
          </cell>
        </row>
        <row r="232">
          <cell r="L232">
            <v>0</v>
          </cell>
        </row>
        <row r="233">
          <cell r="L233">
            <v>68</v>
          </cell>
        </row>
        <row r="234">
          <cell r="L234">
            <v>21843</v>
          </cell>
        </row>
        <row r="235">
          <cell r="L235">
            <v>12290</v>
          </cell>
        </row>
        <row r="236">
          <cell r="L236">
            <v>45047</v>
          </cell>
        </row>
        <row r="237">
          <cell r="L237">
            <v>35798</v>
          </cell>
        </row>
        <row r="238">
          <cell r="L238">
            <v>35386</v>
          </cell>
        </row>
        <row r="239">
          <cell r="L239">
            <v>60887</v>
          </cell>
        </row>
        <row r="240">
          <cell r="L240">
            <v>89585</v>
          </cell>
        </row>
        <row r="241">
          <cell r="L241">
            <v>98980</v>
          </cell>
        </row>
        <row r="242">
          <cell r="L242">
            <v>141230</v>
          </cell>
        </row>
        <row r="243">
          <cell r="L243">
            <v>3811</v>
          </cell>
        </row>
        <row r="244">
          <cell r="L244">
            <v>62631</v>
          </cell>
        </row>
        <row r="245">
          <cell r="L245">
            <v>63052</v>
          </cell>
        </row>
        <row r="246">
          <cell r="L246">
            <v>13394</v>
          </cell>
        </row>
        <row r="247">
          <cell r="L247">
            <v>22862</v>
          </cell>
        </row>
        <row r="248">
          <cell r="L248">
            <v>190211</v>
          </cell>
        </row>
        <row r="249">
          <cell r="L249">
            <v>8585</v>
          </cell>
        </row>
        <row r="250">
          <cell r="L250">
            <v>49784</v>
          </cell>
        </row>
        <row r="251">
          <cell r="L251">
            <v>67976</v>
          </cell>
        </row>
        <row r="252">
          <cell r="L252">
            <v>73897</v>
          </cell>
        </row>
        <row r="253">
          <cell r="L253">
            <v>44437</v>
          </cell>
        </row>
        <row r="254">
          <cell r="L254">
            <v>44201</v>
          </cell>
        </row>
        <row r="255">
          <cell r="L255">
            <v>35827</v>
          </cell>
        </row>
        <row r="256">
          <cell r="L256">
            <v>166892</v>
          </cell>
        </row>
        <row r="257">
          <cell r="L257">
            <v>32119</v>
          </cell>
        </row>
        <row r="258">
          <cell r="L258">
            <v>41735</v>
          </cell>
        </row>
        <row r="259">
          <cell r="L259">
            <v>38118</v>
          </cell>
        </row>
        <row r="260">
          <cell r="L260">
            <v>17319</v>
          </cell>
        </row>
        <row r="261">
          <cell r="L261">
            <v>8864</v>
          </cell>
        </row>
        <row r="262">
          <cell r="L262">
            <v>12253</v>
          </cell>
        </row>
        <row r="263">
          <cell r="L263">
            <v>40236</v>
          </cell>
        </row>
        <row r="264">
          <cell r="L264">
            <v>9990</v>
          </cell>
        </row>
        <row r="265">
          <cell r="L265">
            <v>15427</v>
          </cell>
        </row>
        <row r="266">
          <cell r="L266">
            <v>15724</v>
          </cell>
        </row>
        <row r="267">
          <cell r="L267">
            <v>1891</v>
          </cell>
        </row>
        <row r="268">
          <cell r="L268">
            <v>38878</v>
          </cell>
        </row>
        <row r="269">
          <cell r="L269">
            <v>9063</v>
          </cell>
        </row>
        <row r="270">
          <cell r="L270">
            <v>341538</v>
          </cell>
        </row>
        <row r="271">
          <cell r="L271">
            <v>76154</v>
          </cell>
        </row>
        <row r="272">
          <cell r="L272">
            <v>3065</v>
          </cell>
        </row>
        <row r="273">
          <cell r="L273">
            <v>31973</v>
          </cell>
        </row>
        <row r="274">
          <cell r="L274">
            <v>27385</v>
          </cell>
        </row>
        <row r="275">
          <cell r="L275">
            <v>36037</v>
          </cell>
        </row>
        <row r="276">
          <cell r="L276">
            <v>22547</v>
          </cell>
        </row>
        <row r="277">
          <cell r="L277">
            <v>41217</v>
          </cell>
        </row>
        <row r="278">
          <cell r="L278">
            <v>16604</v>
          </cell>
        </row>
        <row r="279">
          <cell r="L279">
            <v>21534</v>
          </cell>
        </row>
        <row r="280">
          <cell r="L280">
            <v>3683</v>
          </cell>
        </row>
        <row r="281">
          <cell r="L281">
            <v>6834</v>
          </cell>
        </row>
        <row r="282">
          <cell r="L282">
            <v>9578</v>
          </cell>
        </row>
        <row r="283">
          <cell r="L283">
            <v>30166</v>
          </cell>
        </row>
        <row r="285">
          <cell r="L285">
            <v>10315</v>
          </cell>
        </row>
        <row r="286">
          <cell r="L286">
            <v>26185</v>
          </cell>
        </row>
        <row r="287">
          <cell r="L287">
            <v>20305</v>
          </cell>
        </row>
        <row r="288">
          <cell r="L288">
            <v>4621</v>
          </cell>
        </row>
        <row r="289">
          <cell r="L289">
            <v>31910</v>
          </cell>
        </row>
        <row r="290">
          <cell r="L290">
            <v>29738</v>
          </cell>
        </row>
        <row r="291">
          <cell r="L291">
            <v>37824</v>
          </cell>
        </row>
        <row r="292">
          <cell r="L292">
            <v>10507</v>
          </cell>
        </row>
        <row r="293">
          <cell r="L293">
            <v>7934</v>
          </cell>
        </row>
        <row r="294">
          <cell r="L294">
            <v>13577</v>
          </cell>
        </row>
        <row r="295">
          <cell r="L295">
            <v>20034</v>
          </cell>
        </row>
        <row r="296">
          <cell r="L296">
            <v>36365</v>
          </cell>
        </row>
        <row r="297">
          <cell r="L297">
            <v>53286</v>
          </cell>
        </row>
        <row r="298">
          <cell r="L298">
            <v>13465</v>
          </cell>
        </row>
        <row r="299">
          <cell r="L299">
            <v>10706</v>
          </cell>
        </row>
        <row r="300">
          <cell r="L300">
            <v>46250</v>
          </cell>
        </row>
        <row r="301">
          <cell r="L301">
            <v>21787</v>
          </cell>
        </row>
        <row r="302">
          <cell r="L302">
            <v>17819</v>
          </cell>
        </row>
        <row r="303">
          <cell r="L303">
            <v>7401</v>
          </cell>
        </row>
        <row r="304">
          <cell r="L304">
            <v>73244</v>
          </cell>
        </row>
        <row r="305">
          <cell r="L305">
            <v>75085</v>
          </cell>
        </row>
        <row r="306">
          <cell r="L306">
            <v>3219</v>
          </cell>
        </row>
        <row r="307">
          <cell r="L307">
            <v>3340</v>
          </cell>
        </row>
        <row r="308">
          <cell r="L308">
            <v>65715</v>
          </cell>
        </row>
        <row r="309">
          <cell r="L309">
            <v>24686</v>
          </cell>
        </row>
        <row r="310">
          <cell r="L310">
            <v>2279</v>
          </cell>
        </row>
        <row r="311">
          <cell r="L311">
            <v>9416</v>
          </cell>
        </row>
        <row r="312">
          <cell r="L312">
            <v>47122</v>
          </cell>
        </row>
        <row r="313">
          <cell r="L313">
            <v>10016</v>
          </cell>
        </row>
        <row r="314">
          <cell r="L314">
            <v>6902</v>
          </cell>
        </row>
        <row r="315">
          <cell r="L315">
            <v>14362</v>
          </cell>
        </row>
        <row r="316">
          <cell r="L316">
            <v>9804</v>
          </cell>
        </row>
        <row r="317">
          <cell r="L317">
            <v>19431</v>
          </cell>
        </row>
        <row r="318">
          <cell r="L318">
            <v>81604</v>
          </cell>
        </row>
        <row r="319">
          <cell r="L319">
            <v>18524</v>
          </cell>
        </row>
        <row r="320">
          <cell r="L320">
            <v>10115</v>
          </cell>
        </row>
        <row r="321">
          <cell r="L321">
            <v>758</v>
          </cell>
        </row>
        <row r="322">
          <cell r="L322">
            <v>19008</v>
          </cell>
        </row>
        <row r="323">
          <cell r="L323">
            <v>8159</v>
          </cell>
        </row>
        <row r="324">
          <cell r="L324">
            <v>26078</v>
          </cell>
        </row>
        <row r="325">
          <cell r="L325">
            <v>5225</v>
          </cell>
        </row>
        <row r="326">
          <cell r="L326">
            <v>5519</v>
          </cell>
        </row>
        <row r="327">
          <cell r="L327">
            <v>1581</v>
          </cell>
        </row>
        <row r="328">
          <cell r="L328">
            <v>9767</v>
          </cell>
        </row>
        <row r="329">
          <cell r="L329">
            <v>9041</v>
          </cell>
        </row>
        <row r="330">
          <cell r="L330">
            <v>4613</v>
          </cell>
        </row>
        <row r="331">
          <cell r="L331">
            <v>6749</v>
          </cell>
        </row>
        <row r="332">
          <cell r="L332">
            <v>10690</v>
          </cell>
        </row>
        <row r="333">
          <cell r="L333">
            <v>14883</v>
          </cell>
        </row>
        <row r="334">
          <cell r="L334">
            <v>26124</v>
          </cell>
        </row>
        <row r="335">
          <cell r="L335">
            <v>18673</v>
          </cell>
        </row>
        <row r="336">
          <cell r="L336">
            <v>484310</v>
          </cell>
        </row>
        <row r="337">
          <cell r="L337">
            <v>55189</v>
          </cell>
        </row>
        <row r="338">
          <cell r="L338">
            <v>61699</v>
          </cell>
        </row>
        <row r="339">
          <cell r="L339">
            <v>26608</v>
          </cell>
        </row>
        <row r="340">
          <cell r="L340">
            <v>12103</v>
          </cell>
        </row>
        <row r="341">
          <cell r="L341">
            <v>29134</v>
          </cell>
        </row>
        <row r="342">
          <cell r="L342">
            <v>64482</v>
          </cell>
        </row>
        <row r="343">
          <cell r="L343">
            <v>57528</v>
          </cell>
        </row>
        <row r="344">
          <cell r="L344">
            <v>7322</v>
          </cell>
        </row>
        <row r="345">
          <cell r="L345">
            <v>36365</v>
          </cell>
        </row>
        <row r="346">
          <cell r="L346">
            <v>342730</v>
          </cell>
        </row>
        <row r="347">
          <cell r="L347">
            <v>17318</v>
          </cell>
        </row>
        <row r="348">
          <cell r="L348">
            <v>101702</v>
          </cell>
        </row>
        <row r="349">
          <cell r="L349">
            <v>61915</v>
          </cell>
        </row>
        <row r="350">
          <cell r="L350">
            <v>54556</v>
          </cell>
        </row>
        <row r="351">
          <cell r="L351">
            <v>17897</v>
          </cell>
        </row>
        <row r="352">
          <cell r="L352">
            <v>23465</v>
          </cell>
        </row>
        <row r="353">
          <cell r="L353">
            <v>48967</v>
          </cell>
        </row>
        <row r="354">
          <cell r="L354">
            <v>26653</v>
          </cell>
        </row>
        <row r="355">
          <cell r="L355">
            <v>60225</v>
          </cell>
        </row>
        <row r="356">
          <cell r="L356">
            <v>16619</v>
          </cell>
        </row>
        <row r="357">
          <cell r="L357">
            <v>21206</v>
          </cell>
        </row>
        <row r="358">
          <cell r="L358">
            <v>40654</v>
          </cell>
        </row>
        <row r="359">
          <cell r="L359">
            <v>16756</v>
          </cell>
        </row>
        <row r="360">
          <cell r="L360">
            <v>150</v>
          </cell>
        </row>
        <row r="361">
          <cell r="L361">
            <v>85977</v>
          </cell>
        </row>
        <row r="362">
          <cell r="L362">
            <v>17608</v>
          </cell>
        </row>
        <row r="363">
          <cell r="L363">
            <v>38798</v>
          </cell>
        </row>
        <row r="364">
          <cell r="L364">
            <v>25567</v>
          </cell>
        </row>
        <row r="365">
          <cell r="L365">
            <v>4954</v>
          </cell>
        </row>
        <row r="366">
          <cell r="L366">
            <v>8970</v>
          </cell>
        </row>
        <row r="367">
          <cell r="L367">
            <v>42258</v>
          </cell>
        </row>
        <row r="368">
          <cell r="L368">
            <v>5038</v>
          </cell>
        </row>
        <row r="369">
          <cell r="L369">
            <v>4359</v>
          </cell>
        </row>
        <row r="370">
          <cell r="L370">
            <v>8645</v>
          </cell>
        </row>
        <row r="371">
          <cell r="L371">
            <v>39138</v>
          </cell>
        </row>
        <row r="372">
          <cell r="L372">
            <v>2997</v>
          </cell>
        </row>
        <row r="373">
          <cell r="L373">
            <v>39028</v>
          </cell>
        </row>
        <row r="374">
          <cell r="L374">
            <v>9293</v>
          </cell>
        </row>
        <row r="375">
          <cell r="L375">
            <v>10726</v>
          </cell>
        </row>
        <row r="376">
          <cell r="L376">
            <v>2085</v>
          </cell>
        </row>
        <row r="377">
          <cell r="L377">
            <v>2696</v>
          </cell>
        </row>
        <row r="378">
          <cell r="L378">
            <v>573</v>
          </cell>
        </row>
        <row r="379">
          <cell r="L379">
            <v>5990</v>
          </cell>
        </row>
        <row r="380">
          <cell r="L380">
            <v>537</v>
          </cell>
        </row>
        <row r="381">
          <cell r="L381">
            <v>339</v>
          </cell>
        </row>
        <row r="382">
          <cell r="L382">
            <v>8457</v>
          </cell>
        </row>
        <row r="383">
          <cell r="L383">
            <v>1109</v>
          </cell>
        </row>
        <row r="384">
          <cell r="L384">
            <v>0</v>
          </cell>
        </row>
        <row r="385">
          <cell r="L385">
            <v>1860</v>
          </cell>
        </row>
        <row r="386">
          <cell r="L386">
            <v>36800</v>
          </cell>
        </row>
        <row r="387">
          <cell r="L387">
            <v>19904</v>
          </cell>
        </row>
        <row r="388">
          <cell r="L388">
            <v>13103</v>
          </cell>
        </row>
        <row r="389">
          <cell r="L389">
            <v>212</v>
          </cell>
        </row>
        <row r="390">
          <cell r="L390">
            <v>99</v>
          </cell>
        </row>
        <row r="391">
          <cell r="L391">
            <v>12620</v>
          </cell>
        </row>
        <row r="392">
          <cell r="L392">
            <v>2224</v>
          </cell>
        </row>
        <row r="393">
          <cell r="L393">
            <v>1414</v>
          </cell>
        </row>
        <row r="394">
          <cell r="L394">
            <v>2269</v>
          </cell>
        </row>
        <row r="395">
          <cell r="L395">
            <v>20940</v>
          </cell>
        </row>
        <row r="396">
          <cell r="L396">
            <v>6909</v>
          </cell>
        </row>
        <row r="397">
          <cell r="L397">
            <v>146715</v>
          </cell>
        </row>
        <row r="398">
          <cell r="L398">
            <v>102823</v>
          </cell>
        </row>
        <row r="399">
          <cell r="L399">
            <v>65799</v>
          </cell>
        </row>
        <row r="400">
          <cell r="L400">
            <v>179400</v>
          </cell>
        </row>
        <row r="401">
          <cell r="L401">
            <v>23514</v>
          </cell>
        </row>
        <row r="402">
          <cell r="L402">
            <v>53654</v>
          </cell>
        </row>
        <row r="403">
          <cell r="L403">
            <v>25373</v>
          </cell>
        </row>
        <row r="405">
          <cell r="L405">
            <v>3363</v>
          </cell>
        </row>
        <row r="406">
          <cell r="L406">
            <v>14233</v>
          </cell>
        </row>
        <row r="407">
          <cell r="L407">
            <v>13473</v>
          </cell>
        </row>
        <row r="408">
          <cell r="L408">
            <v>7897</v>
          </cell>
        </row>
        <row r="409">
          <cell r="L409">
            <v>82737</v>
          </cell>
        </row>
        <row r="410">
          <cell r="L410">
            <v>2659</v>
          </cell>
        </row>
        <row r="411">
          <cell r="L411">
            <v>3583</v>
          </cell>
        </row>
        <row r="412">
          <cell r="L412">
            <v>5301</v>
          </cell>
        </row>
        <row r="413">
          <cell r="L413">
            <v>9707</v>
          </cell>
        </row>
        <row r="414">
          <cell r="L414">
            <v>1322</v>
          </cell>
        </row>
        <row r="415">
          <cell r="L415">
            <v>37199</v>
          </cell>
        </row>
        <row r="416">
          <cell r="L416">
            <v>4689</v>
          </cell>
        </row>
        <row r="417">
          <cell r="L417">
            <v>2127</v>
          </cell>
        </row>
        <row r="418">
          <cell r="L418">
            <v>2643</v>
          </cell>
        </row>
        <row r="419">
          <cell r="L419">
            <v>6307</v>
          </cell>
        </row>
        <row r="420">
          <cell r="L420">
            <v>1076</v>
          </cell>
        </row>
        <row r="421">
          <cell r="L421">
            <v>6329</v>
          </cell>
        </row>
        <row r="422">
          <cell r="L422">
            <v>4335</v>
          </cell>
        </row>
        <row r="423">
          <cell r="L423">
            <v>3065</v>
          </cell>
        </row>
        <row r="424">
          <cell r="L424">
            <v>8087</v>
          </cell>
        </row>
        <row r="425">
          <cell r="L425">
            <v>503</v>
          </cell>
        </row>
        <row r="426">
          <cell r="L426">
            <v>22712</v>
          </cell>
        </row>
        <row r="427">
          <cell r="L427">
            <v>8225</v>
          </cell>
        </row>
        <row r="428">
          <cell r="L428">
            <v>50774</v>
          </cell>
        </row>
        <row r="429">
          <cell r="L429">
            <v>11556</v>
          </cell>
        </row>
        <row r="430">
          <cell r="L430">
            <v>9001</v>
          </cell>
        </row>
        <row r="431">
          <cell r="L431">
            <v>0</v>
          </cell>
        </row>
        <row r="432">
          <cell r="L432">
            <v>3106</v>
          </cell>
        </row>
        <row r="433">
          <cell r="L433">
            <v>38266</v>
          </cell>
        </row>
        <row r="434">
          <cell r="L434">
            <v>33426</v>
          </cell>
        </row>
        <row r="435">
          <cell r="L435">
            <v>20198</v>
          </cell>
        </row>
        <row r="436">
          <cell r="L436">
            <v>62954</v>
          </cell>
        </row>
        <row r="437">
          <cell r="L437">
            <v>5163</v>
          </cell>
        </row>
        <row r="438">
          <cell r="L438">
            <v>12552</v>
          </cell>
        </row>
        <row r="439">
          <cell r="L439">
            <v>12318</v>
          </cell>
        </row>
        <row r="440">
          <cell r="L440">
            <v>5014</v>
          </cell>
        </row>
        <row r="441">
          <cell r="L441">
            <v>1938</v>
          </cell>
        </row>
        <row r="442">
          <cell r="L442">
            <v>4421</v>
          </cell>
        </row>
        <row r="443">
          <cell r="L443">
            <v>4728</v>
          </cell>
        </row>
        <row r="444">
          <cell r="L444">
            <v>12934</v>
          </cell>
        </row>
        <row r="445">
          <cell r="L445">
            <v>456046</v>
          </cell>
        </row>
        <row r="446">
          <cell r="L446">
            <v>1025</v>
          </cell>
        </row>
        <row r="447">
          <cell r="L447">
            <v>7358</v>
          </cell>
        </row>
        <row r="448">
          <cell r="L448">
            <v>10749</v>
          </cell>
        </row>
        <row r="449">
          <cell r="L449">
            <v>7031</v>
          </cell>
        </row>
        <row r="450">
          <cell r="L450">
            <v>8072</v>
          </cell>
        </row>
        <row r="451">
          <cell r="L451">
            <v>1148</v>
          </cell>
        </row>
        <row r="452">
          <cell r="L452">
            <v>338</v>
          </cell>
        </row>
        <row r="453">
          <cell r="L453">
            <v>12593</v>
          </cell>
        </row>
        <row r="454">
          <cell r="L454">
            <v>2598</v>
          </cell>
        </row>
        <row r="455">
          <cell r="L455">
            <v>1332</v>
          </cell>
        </row>
        <row r="456">
          <cell r="L456">
            <v>735</v>
          </cell>
        </row>
        <row r="457">
          <cell r="L457">
            <v>1385</v>
          </cell>
        </row>
        <row r="458">
          <cell r="L458">
            <v>1456</v>
          </cell>
        </row>
        <row r="459">
          <cell r="L459">
            <v>24180</v>
          </cell>
        </row>
        <row r="460">
          <cell r="L460">
            <v>33538</v>
          </cell>
        </row>
        <row r="461">
          <cell r="L461">
            <v>9409</v>
          </cell>
        </row>
        <row r="462">
          <cell r="L462">
            <v>5644</v>
          </cell>
        </row>
        <row r="463">
          <cell r="L463">
            <v>19635</v>
          </cell>
        </row>
        <row r="464">
          <cell r="L464">
            <v>3724</v>
          </cell>
        </row>
        <row r="465">
          <cell r="L465">
            <v>30975</v>
          </cell>
        </row>
        <row r="466">
          <cell r="L466">
            <v>15658</v>
          </cell>
        </row>
        <row r="467">
          <cell r="L467">
            <v>25720</v>
          </cell>
        </row>
        <row r="468">
          <cell r="L468">
            <v>19772</v>
          </cell>
        </row>
        <row r="469">
          <cell r="L469">
            <v>13107</v>
          </cell>
        </row>
        <row r="470">
          <cell r="L470">
            <v>14160</v>
          </cell>
        </row>
        <row r="471">
          <cell r="L471">
            <v>10846</v>
          </cell>
        </row>
        <row r="472">
          <cell r="L472">
            <v>209652</v>
          </cell>
        </row>
        <row r="473">
          <cell r="L473">
            <v>11285</v>
          </cell>
        </row>
        <row r="474">
          <cell r="L474">
            <v>18442</v>
          </cell>
        </row>
        <row r="475">
          <cell r="L475">
            <v>27957</v>
          </cell>
        </row>
        <row r="476">
          <cell r="L476">
            <v>2273</v>
          </cell>
        </row>
        <row r="477">
          <cell r="L477">
            <v>25371</v>
          </cell>
        </row>
        <row r="478">
          <cell r="L478">
            <v>10119</v>
          </cell>
        </row>
        <row r="479">
          <cell r="L479">
            <v>8067</v>
          </cell>
        </row>
        <row r="480">
          <cell r="L480">
            <v>66063</v>
          </cell>
        </row>
        <row r="481">
          <cell r="L481">
            <v>15053</v>
          </cell>
        </row>
        <row r="482">
          <cell r="L482">
            <v>51819</v>
          </cell>
        </row>
        <row r="483">
          <cell r="L483">
            <v>14260</v>
          </cell>
        </row>
        <row r="484">
          <cell r="L484">
            <v>2881</v>
          </cell>
        </row>
        <row r="485">
          <cell r="L485">
            <v>5934</v>
          </cell>
        </row>
        <row r="486">
          <cell r="L486">
            <v>2684</v>
          </cell>
        </row>
        <row r="487">
          <cell r="L487">
            <v>16857</v>
          </cell>
        </row>
        <row r="488">
          <cell r="L488">
            <v>5496</v>
          </cell>
        </row>
        <row r="489">
          <cell r="L489">
            <v>1928</v>
          </cell>
        </row>
        <row r="491">
          <cell r="L491">
            <v>43401</v>
          </cell>
        </row>
        <row r="492">
          <cell r="L492">
            <v>17223</v>
          </cell>
        </row>
        <row r="493">
          <cell r="L493">
            <v>7855</v>
          </cell>
        </row>
        <row r="494">
          <cell r="L494">
            <v>1567</v>
          </cell>
        </row>
        <row r="495">
          <cell r="L495">
            <v>339</v>
          </cell>
        </row>
        <row r="496">
          <cell r="L496">
            <v>28270</v>
          </cell>
        </row>
        <row r="497">
          <cell r="L497">
            <v>3592</v>
          </cell>
        </row>
        <row r="498">
          <cell r="L498">
            <v>7918</v>
          </cell>
        </row>
        <row r="499">
          <cell r="L499">
            <v>0</v>
          </cell>
        </row>
        <row r="500">
          <cell r="L500">
            <v>11644</v>
          </cell>
        </row>
        <row r="501">
          <cell r="L501">
            <v>4847</v>
          </cell>
        </row>
        <row r="502">
          <cell r="L502">
            <v>39919</v>
          </cell>
        </row>
        <row r="503">
          <cell r="L503">
            <v>30388</v>
          </cell>
        </row>
        <row r="504">
          <cell r="L504">
            <v>7268</v>
          </cell>
        </row>
        <row r="505">
          <cell r="L505">
            <v>10836</v>
          </cell>
        </row>
        <row r="506">
          <cell r="L506">
            <v>9116</v>
          </cell>
        </row>
        <row r="507">
          <cell r="L507">
            <v>12424</v>
          </cell>
        </row>
        <row r="508">
          <cell r="L508">
            <v>12067</v>
          </cell>
        </row>
        <row r="509">
          <cell r="L509">
            <v>8815</v>
          </cell>
        </row>
        <row r="510">
          <cell r="L510">
            <v>5866</v>
          </cell>
        </row>
        <row r="511">
          <cell r="L511">
            <v>13931</v>
          </cell>
        </row>
        <row r="512">
          <cell r="L512">
            <v>36806</v>
          </cell>
        </row>
        <row r="513">
          <cell r="L513">
            <v>23316</v>
          </cell>
        </row>
        <row r="514">
          <cell r="L514">
            <v>21155</v>
          </cell>
        </row>
        <row r="515">
          <cell r="L515">
            <v>107622</v>
          </cell>
        </row>
        <row r="516">
          <cell r="L516">
            <v>12703</v>
          </cell>
        </row>
        <row r="517">
          <cell r="L517">
            <v>160539</v>
          </cell>
        </row>
        <row r="518">
          <cell r="L518">
            <v>69029</v>
          </cell>
        </row>
        <row r="519">
          <cell r="L519">
            <v>16219</v>
          </cell>
        </row>
        <row r="520">
          <cell r="L520">
            <v>2193</v>
          </cell>
        </row>
        <row r="521">
          <cell r="L521">
            <v>22980</v>
          </cell>
        </row>
        <row r="522">
          <cell r="L522">
            <v>11179</v>
          </cell>
        </row>
        <row r="523">
          <cell r="L523">
            <v>10048</v>
          </cell>
        </row>
        <row r="524">
          <cell r="L524">
            <v>8697</v>
          </cell>
        </row>
        <row r="525">
          <cell r="L525">
            <v>6485</v>
          </cell>
        </row>
        <row r="526">
          <cell r="L526">
            <v>23270</v>
          </cell>
        </row>
        <row r="527">
          <cell r="L527">
            <v>2831</v>
          </cell>
        </row>
        <row r="528">
          <cell r="L528">
            <v>19977</v>
          </cell>
        </row>
        <row r="529">
          <cell r="L529">
            <v>11420</v>
          </cell>
        </row>
        <row r="530">
          <cell r="L530">
            <v>38761</v>
          </cell>
        </row>
        <row r="531">
          <cell r="L531">
            <v>30150</v>
          </cell>
        </row>
        <row r="532">
          <cell r="L532">
            <v>49184</v>
          </cell>
        </row>
        <row r="533">
          <cell r="L533">
            <v>123312</v>
          </cell>
        </row>
        <row r="534">
          <cell r="L534">
            <v>2221</v>
          </cell>
        </row>
        <row r="535">
          <cell r="L535">
            <v>29599</v>
          </cell>
        </row>
        <row r="536">
          <cell r="L536">
            <v>7661</v>
          </cell>
        </row>
        <row r="537">
          <cell r="L537">
            <v>8743</v>
          </cell>
        </row>
        <row r="538">
          <cell r="L538">
            <v>14351</v>
          </cell>
        </row>
        <row r="539">
          <cell r="L539">
            <v>3619</v>
          </cell>
        </row>
        <row r="540">
          <cell r="L540">
            <v>40595</v>
          </cell>
        </row>
        <row r="541">
          <cell r="L541">
            <v>124</v>
          </cell>
        </row>
        <row r="542">
          <cell r="L542">
            <v>13</v>
          </cell>
        </row>
        <row r="543">
          <cell r="L543">
            <v>7774</v>
          </cell>
        </row>
        <row r="544">
          <cell r="L544">
            <v>1503</v>
          </cell>
        </row>
        <row r="545">
          <cell r="L545">
            <v>10397</v>
          </cell>
        </row>
        <row r="546">
          <cell r="L546">
            <v>25530</v>
          </cell>
        </row>
        <row r="547">
          <cell r="L547">
            <v>9512</v>
          </cell>
        </row>
        <row r="548">
          <cell r="L548">
            <v>271</v>
          </cell>
        </row>
        <row r="549">
          <cell r="L549">
            <v>10202</v>
          </cell>
        </row>
        <row r="550">
          <cell r="L550">
            <v>27742</v>
          </cell>
        </row>
        <row r="551">
          <cell r="L551">
            <v>10352</v>
          </cell>
        </row>
        <row r="552">
          <cell r="L552">
            <v>7645</v>
          </cell>
        </row>
        <row r="553">
          <cell r="L553">
            <v>4578</v>
          </cell>
        </row>
        <row r="554">
          <cell r="L554">
            <v>381</v>
          </cell>
        </row>
        <row r="555">
          <cell r="L555">
            <v>9675</v>
          </cell>
        </row>
        <row r="556">
          <cell r="L556">
            <v>1571</v>
          </cell>
        </row>
        <row r="557">
          <cell r="L557">
            <v>46447</v>
          </cell>
        </row>
        <row r="558">
          <cell r="L558">
            <v>21656</v>
          </cell>
        </row>
        <row r="559">
          <cell r="L559">
            <v>24726</v>
          </cell>
        </row>
        <row r="560">
          <cell r="L560">
            <v>9205</v>
          </cell>
        </row>
        <row r="561">
          <cell r="L561">
            <v>1642</v>
          </cell>
        </row>
        <row r="562">
          <cell r="L562">
            <v>5038</v>
          </cell>
        </row>
        <row r="563">
          <cell r="L563">
            <v>641</v>
          </cell>
        </row>
        <row r="564">
          <cell r="L564">
            <v>122431</v>
          </cell>
        </row>
        <row r="565">
          <cell r="L565">
            <v>50639</v>
          </cell>
        </row>
        <row r="566">
          <cell r="L566">
            <v>65851</v>
          </cell>
        </row>
        <row r="567">
          <cell r="L567">
            <v>52489</v>
          </cell>
        </row>
        <row r="568">
          <cell r="L568">
            <v>206338</v>
          </cell>
        </row>
        <row r="569">
          <cell r="L569">
            <v>6646</v>
          </cell>
        </row>
        <row r="570">
          <cell r="L570">
            <v>12987</v>
          </cell>
        </row>
        <row r="571">
          <cell r="L571">
            <v>12269</v>
          </cell>
        </row>
        <row r="572">
          <cell r="L572">
            <v>37158</v>
          </cell>
        </row>
        <row r="573">
          <cell r="L573">
            <v>64876</v>
          </cell>
        </row>
        <row r="574">
          <cell r="L574">
            <v>20311</v>
          </cell>
        </row>
        <row r="575">
          <cell r="L575">
            <v>21485</v>
          </cell>
        </row>
        <row r="576">
          <cell r="L576">
            <v>8862</v>
          </cell>
        </row>
        <row r="577">
          <cell r="L577">
            <v>276075</v>
          </cell>
        </row>
        <row r="578">
          <cell r="L578">
            <v>136013</v>
          </cell>
        </row>
        <row r="579">
          <cell r="L579">
            <v>46789</v>
          </cell>
        </row>
        <row r="580">
          <cell r="L580">
            <v>83641</v>
          </cell>
        </row>
        <row r="581">
          <cell r="L581">
            <v>37277</v>
          </cell>
        </row>
        <row r="582">
          <cell r="L582">
            <v>41555</v>
          </cell>
        </row>
        <row r="583">
          <cell r="L583">
            <v>64392</v>
          </cell>
        </row>
        <row r="584">
          <cell r="L584">
            <v>56699</v>
          </cell>
        </row>
        <row r="585">
          <cell r="L585">
            <v>108755</v>
          </cell>
        </row>
        <row r="586">
          <cell r="L586">
            <v>7423</v>
          </cell>
        </row>
        <row r="587">
          <cell r="L587">
            <v>21125</v>
          </cell>
        </row>
        <row r="588">
          <cell r="L588">
            <v>33479</v>
          </cell>
        </row>
        <row r="589">
          <cell r="L589">
            <v>57643</v>
          </cell>
        </row>
        <row r="590">
          <cell r="L590">
            <v>1046</v>
          </cell>
        </row>
        <row r="591">
          <cell r="L591">
            <v>77630</v>
          </cell>
        </row>
        <row r="592">
          <cell r="L592">
            <v>17983</v>
          </cell>
        </row>
        <row r="593">
          <cell r="L593">
            <v>19439</v>
          </cell>
        </row>
        <row r="594">
          <cell r="L594">
            <v>25020</v>
          </cell>
        </row>
        <row r="595">
          <cell r="L595">
            <v>38677</v>
          </cell>
        </row>
        <row r="596">
          <cell r="L596">
            <v>10388</v>
          </cell>
        </row>
        <row r="597">
          <cell r="L597">
            <v>2856</v>
          </cell>
        </row>
        <row r="598">
          <cell r="L598">
            <v>515</v>
          </cell>
        </row>
        <row r="599">
          <cell r="L599">
            <v>12786</v>
          </cell>
        </row>
        <row r="601">
          <cell r="L601">
            <v>93348</v>
          </cell>
        </row>
        <row r="602">
          <cell r="L602">
            <v>85812</v>
          </cell>
        </row>
        <row r="603">
          <cell r="L603">
            <v>142274</v>
          </cell>
        </row>
        <row r="604">
          <cell r="L604">
            <v>67369</v>
          </cell>
        </row>
        <row r="605">
          <cell r="L605">
            <v>82480</v>
          </cell>
        </row>
        <row r="606">
          <cell r="L606">
            <v>70538</v>
          </cell>
        </row>
        <row r="607">
          <cell r="L607">
            <v>8014</v>
          </cell>
        </row>
        <row r="608">
          <cell r="L608">
            <v>18412</v>
          </cell>
        </row>
        <row r="609">
          <cell r="L609">
            <v>22175</v>
          </cell>
        </row>
        <row r="610">
          <cell r="L610">
            <v>8768</v>
          </cell>
        </row>
        <row r="611">
          <cell r="L611">
            <v>3386</v>
          </cell>
        </row>
        <row r="612">
          <cell r="L612">
            <v>12253</v>
          </cell>
        </row>
        <row r="613">
          <cell r="L613">
            <v>28292</v>
          </cell>
        </row>
        <row r="614">
          <cell r="L614">
            <v>3619</v>
          </cell>
        </row>
        <row r="615">
          <cell r="L615">
            <v>1877</v>
          </cell>
        </row>
        <row r="616">
          <cell r="L616">
            <v>7648</v>
          </cell>
        </row>
        <row r="617">
          <cell r="L617">
            <v>178316</v>
          </cell>
        </row>
        <row r="618">
          <cell r="L618">
            <v>91496</v>
          </cell>
        </row>
        <row r="619">
          <cell r="L619">
            <v>63333</v>
          </cell>
        </row>
        <row r="620">
          <cell r="L620">
            <v>4333</v>
          </cell>
        </row>
        <row r="621">
          <cell r="L621">
            <v>24382</v>
          </cell>
        </row>
        <row r="622">
          <cell r="L622">
            <v>42289</v>
          </cell>
        </row>
        <row r="623">
          <cell r="L623">
            <v>43306</v>
          </cell>
        </row>
        <row r="624">
          <cell r="L624">
            <v>2418</v>
          </cell>
        </row>
        <row r="625">
          <cell r="L625">
            <v>20095</v>
          </cell>
        </row>
        <row r="626">
          <cell r="L626">
            <v>6309</v>
          </cell>
        </row>
        <row r="627">
          <cell r="L627">
            <v>22662</v>
          </cell>
        </row>
        <row r="628">
          <cell r="L628">
            <v>13523</v>
          </cell>
        </row>
        <row r="629">
          <cell r="L629">
            <v>25171</v>
          </cell>
        </row>
        <row r="630">
          <cell r="L630">
            <v>17631</v>
          </cell>
        </row>
        <row r="631">
          <cell r="L631">
            <v>31650</v>
          </cell>
        </row>
        <row r="632">
          <cell r="L632">
            <v>31316</v>
          </cell>
        </row>
        <row r="633">
          <cell r="L633">
            <v>34771</v>
          </cell>
        </row>
        <row r="634">
          <cell r="L634">
            <v>38905</v>
          </cell>
        </row>
        <row r="635">
          <cell r="L635">
            <v>26140</v>
          </cell>
        </row>
        <row r="636">
          <cell r="L636">
            <v>21904</v>
          </cell>
        </row>
        <row r="637">
          <cell r="L637">
            <v>8990</v>
          </cell>
        </row>
        <row r="638">
          <cell r="L638">
            <v>4932</v>
          </cell>
        </row>
        <row r="639">
          <cell r="L639">
            <v>1973</v>
          </cell>
        </row>
        <row r="640">
          <cell r="L640">
            <v>6780</v>
          </cell>
        </row>
        <row r="641">
          <cell r="L641">
            <v>4190</v>
          </cell>
        </row>
        <row r="642">
          <cell r="L642">
            <v>17892</v>
          </cell>
        </row>
        <row r="643">
          <cell r="L643">
            <v>9475</v>
          </cell>
        </row>
        <row r="644">
          <cell r="L644">
            <v>97814</v>
          </cell>
        </row>
        <row r="645">
          <cell r="L645">
            <v>25910</v>
          </cell>
        </row>
        <row r="646">
          <cell r="L646">
            <v>14482</v>
          </cell>
        </row>
        <row r="647">
          <cell r="L647">
            <v>21951</v>
          </cell>
        </row>
        <row r="648">
          <cell r="L648">
            <v>8620</v>
          </cell>
        </row>
        <row r="649">
          <cell r="L649">
            <v>19004</v>
          </cell>
        </row>
        <row r="650">
          <cell r="L650">
            <v>13228</v>
          </cell>
        </row>
        <row r="651">
          <cell r="L651">
            <v>11970</v>
          </cell>
        </row>
        <row r="652">
          <cell r="L652">
            <v>35265</v>
          </cell>
        </row>
        <row r="653">
          <cell r="L653">
            <v>4168</v>
          </cell>
        </row>
        <row r="654">
          <cell r="L654">
            <v>15164</v>
          </cell>
        </row>
        <row r="655">
          <cell r="L655">
            <v>16579</v>
          </cell>
        </row>
        <row r="656">
          <cell r="L656">
            <v>78747</v>
          </cell>
        </row>
        <row r="657">
          <cell r="L657">
            <v>7586</v>
          </cell>
        </row>
        <row r="658">
          <cell r="L658">
            <v>21348</v>
          </cell>
        </row>
        <row r="659">
          <cell r="L659">
            <v>6055</v>
          </cell>
        </row>
        <row r="660">
          <cell r="L660">
            <v>41951</v>
          </cell>
        </row>
        <row r="661">
          <cell r="L661">
            <v>14382</v>
          </cell>
        </row>
        <row r="662">
          <cell r="L662">
            <v>19579</v>
          </cell>
        </row>
        <row r="663">
          <cell r="L663">
            <v>38196</v>
          </cell>
        </row>
        <row r="664">
          <cell r="L664">
            <v>98494</v>
          </cell>
        </row>
        <row r="665">
          <cell r="L665">
            <v>18959</v>
          </cell>
        </row>
        <row r="666">
          <cell r="L666">
            <v>16457</v>
          </cell>
        </row>
        <row r="667">
          <cell r="L667">
            <v>42155</v>
          </cell>
        </row>
        <row r="668">
          <cell r="L668">
            <v>13329</v>
          </cell>
        </row>
        <row r="669">
          <cell r="L669">
            <v>45773</v>
          </cell>
        </row>
        <row r="670">
          <cell r="L670">
            <v>9868</v>
          </cell>
        </row>
        <row r="671">
          <cell r="L671">
            <v>109521</v>
          </cell>
        </row>
        <row r="672">
          <cell r="L672">
            <v>60890</v>
          </cell>
        </row>
        <row r="673">
          <cell r="L673">
            <v>40122</v>
          </cell>
        </row>
        <row r="674">
          <cell r="L674">
            <v>27137</v>
          </cell>
        </row>
        <row r="675">
          <cell r="L675">
            <v>28913</v>
          </cell>
        </row>
        <row r="676">
          <cell r="L676">
            <v>39235</v>
          </cell>
        </row>
        <row r="677">
          <cell r="L677">
            <v>26841</v>
          </cell>
        </row>
        <row r="678">
          <cell r="L678">
            <v>13763</v>
          </cell>
        </row>
        <row r="679">
          <cell r="L679">
            <v>17697</v>
          </cell>
        </row>
        <row r="681">
          <cell r="L681">
            <v>46824</v>
          </cell>
        </row>
        <row r="682">
          <cell r="L682">
            <v>9759</v>
          </cell>
        </row>
        <row r="683">
          <cell r="L683">
            <v>10060</v>
          </cell>
        </row>
        <row r="684">
          <cell r="L684">
            <v>28457</v>
          </cell>
        </row>
        <row r="685">
          <cell r="L685">
            <v>24243</v>
          </cell>
        </row>
        <row r="686">
          <cell r="L686">
            <v>1924</v>
          </cell>
        </row>
        <row r="687">
          <cell r="L687">
            <v>9525</v>
          </cell>
        </row>
        <row r="688">
          <cell r="L688">
            <v>29164</v>
          </cell>
        </row>
        <row r="689">
          <cell r="L689">
            <v>8849</v>
          </cell>
        </row>
        <row r="690">
          <cell r="L690">
            <v>1598</v>
          </cell>
        </row>
        <row r="691">
          <cell r="L691">
            <v>0</v>
          </cell>
        </row>
        <row r="692">
          <cell r="L692">
            <v>5915</v>
          </cell>
        </row>
        <row r="693">
          <cell r="L693">
            <v>5270</v>
          </cell>
        </row>
        <row r="694">
          <cell r="L694">
            <v>103</v>
          </cell>
        </row>
        <row r="695">
          <cell r="L695">
            <v>15141</v>
          </cell>
        </row>
        <row r="696">
          <cell r="L696">
            <v>4933</v>
          </cell>
        </row>
        <row r="697">
          <cell r="L697">
            <v>18335</v>
          </cell>
        </row>
        <row r="698">
          <cell r="L698">
            <v>19557</v>
          </cell>
        </row>
        <row r="699">
          <cell r="L699">
            <v>5704</v>
          </cell>
        </row>
        <row r="700">
          <cell r="L700">
            <v>9521</v>
          </cell>
        </row>
        <row r="701">
          <cell r="L701">
            <v>32584</v>
          </cell>
        </row>
        <row r="702">
          <cell r="L702">
            <v>3538</v>
          </cell>
        </row>
        <row r="703">
          <cell r="L703">
            <v>13743</v>
          </cell>
        </row>
        <row r="704">
          <cell r="L704">
            <v>71607</v>
          </cell>
        </row>
        <row r="705">
          <cell r="L705">
            <v>18310</v>
          </cell>
        </row>
        <row r="706">
          <cell r="L706">
            <v>6402</v>
          </cell>
        </row>
        <row r="707">
          <cell r="L707">
            <v>19441</v>
          </cell>
        </row>
        <row r="708">
          <cell r="L708">
            <v>12383</v>
          </cell>
        </row>
        <row r="709">
          <cell r="L709">
            <v>22726</v>
          </cell>
        </row>
        <row r="710">
          <cell r="L710">
            <v>16280</v>
          </cell>
        </row>
        <row r="711">
          <cell r="L711">
            <v>20934</v>
          </cell>
        </row>
        <row r="712">
          <cell r="L712">
            <v>50149</v>
          </cell>
        </row>
        <row r="713">
          <cell r="L713">
            <v>5600</v>
          </cell>
        </row>
        <row r="714">
          <cell r="L714">
            <v>21309</v>
          </cell>
        </row>
        <row r="715">
          <cell r="L715">
            <v>8536</v>
          </cell>
        </row>
        <row r="716">
          <cell r="L716">
            <v>6832</v>
          </cell>
        </row>
        <row r="717">
          <cell r="L717">
            <v>10622</v>
          </cell>
        </row>
        <row r="718">
          <cell r="L718">
            <v>10055</v>
          </cell>
        </row>
        <row r="719">
          <cell r="L719">
            <v>9614</v>
          </cell>
        </row>
        <row r="720">
          <cell r="L720">
            <v>14716</v>
          </cell>
        </row>
        <row r="721">
          <cell r="L721">
            <v>9535</v>
          </cell>
        </row>
        <row r="722">
          <cell r="L722">
            <v>78110</v>
          </cell>
        </row>
        <row r="723">
          <cell r="L723">
            <v>66336</v>
          </cell>
        </row>
        <row r="724">
          <cell r="L724">
            <v>28877</v>
          </cell>
        </row>
        <row r="725">
          <cell r="L725">
            <v>20790</v>
          </cell>
        </row>
        <row r="726">
          <cell r="L726">
            <v>94511</v>
          </cell>
        </row>
        <row r="727">
          <cell r="L727">
            <v>48134</v>
          </cell>
        </row>
        <row r="728">
          <cell r="L728">
            <v>53427</v>
          </cell>
        </row>
        <row r="729">
          <cell r="L729">
            <v>7334</v>
          </cell>
        </row>
        <row r="730">
          <cell r="L730">
            <v>26879</v>
          </cell>
        </row>
        <row r="731">
          <cell r="L731">
            <v>3080</v>
          </cell>
        </row>
        <row r="732">
          <cell r="L732">
            <v>16386</v>
          </cell>
        </row>
        <row r="733">
          <cell r="L733">
            <v>15566</v>
          </cell>
        </row>
        <row r="734">
          <cell r="L734">
            <v>125119</v>
          </cell>
        </row>
        <row r="735">
          <cell r="L735">
            <v>8835</v>
          </cell>
        </row>
        <row r="736">
          <cell r="L736">
            <v>4875</v>
          </cell>
        </row>
        <row r="737">
          <cell r="L737">
            <v>30421</v>
          </cell>
        </row>
        <row r="738">
          <cell r="L738">
            <v>65424</v>
          </cell>
        </row>
        <row r="739">
          <cell r="L739">
            <v>49542</v>
          </cell>
        </row>
        <row r="740">
          <cell r="L740">
            <v>61019</v>
          </cell>
        </row>
        <row r="741">
          <cell r="L741">
            <v>11469</v>
          </cell>
        </row>
        <row r="742">
          <cell r="L742">
            <v>14492</v>
          </cell>
        </row>
        <row r="743">
          <cell r="L743">
            <v>16906</v>
          </cell>
        </row>
        <row r="744">
          <cell r="L744">
            <v>16947</v>
          </cell>
        </row>
        <row r="745">
          <cell r="L745">
            <v>9331</v>
          </cell>
        </row>
        <row r="746">
          <cell r="L746">
            <v>13659</v>
          </cell>
        </row>
        <row r="747">
          <cell r="L747">
            <v>4860</v>
          </cell>
        </row>
        <row r="748">
          <cell r="L748">
            <v>1141</v>
          </cell>
        </row>
        <row r="749">
          <cell r="L749">
            <v>7041</v>
          </cell>
        </row>
        <row r="750">
          <cell r="L750">
            <v>38645</v>
          </cell>
        </row>
        <row r="751">
          <cell r="L751">
            <v>33590</v>
          </cell>
        </row>
        <row r="752">
          <cell r="L752">
            <v>32242</v>
          </cell>
        </row>
        <row r="753">
          <cell r="L753">
            <v>23315</v>
          </cell>
        </row>
        <row r="754">
          <cell r="L754">
            <v>13592</v>
          </cell>
        </row>
        <row r="755">
          <cell r="L755">
            <v>23960</v>
          </cell>
        </row>
        <row r="756">
          <cell r="L756">
            <v>54776</v>
          </cell>
        </row>
        <row r="757">
          <cell r="L757">
            <v>28046</v>
          </cell>
        </row>
        <row r="758">
          <cell r="L758">
            <v>11866</v>
          </cell>
        </row>
        <row r="759">
          <cell r="L759">
            <v>16224</v>
          </cell>
        </row>
        <row r="760">
          <cell r="L760">
            <v>14531</v>
          </cell>
        </row>
        <row r="761">
          <cell r="L761">
            <v>52537</v>
          </cell>
        </row>
        <row r="762">
          <cell r="L762">
            <v>15407</v>
          </cell>
        </row>
        <row r="763">
          <cell r="L763">
            <v>6749</v>
          </cell>
        </row>
        <row r="764">
          <cell r="L764">
            <v>4637</v>
          </cell>
        </row>
        <row r="765">
          <cell r="L765">
            <v>20447</v>
          </cell>
        </row>
        <row r="766">
          <cell r="L766">
            <v>5890</v>
          </cell>
        </row>
        <row r="767">
          <cell r="L767">
            <v>27812</v>
          </cell>
        </row>
        <row r="768">
          <cell r="L768">
            <v>17117</v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बेरुजू वर्गिकरण"/>
      <sheetName val="लेखापरीक्षण अंक"/>
      <sheetName val="असूलीको विवरण"/>
    </sheetNames>
    <sheetDataSet>
      <sheetData sheetId="0">
        <row r="4">
          <cell r="C4" t="str">
            <v>साँगुरीगढी गाउँपालिका</v>
          </cell>
          <cell r="D4" t="str">
            <v>धनकुटा</v>
          </cell>
          <cell r="M4">
            <v>7808</v>
          </cell>
        </row>
        <row r="5">
          <cell r="C5" t="str">
            <v>चौविसे गाउँपालिका</v>
          </cell>
          <cell r="D5" t="str">
            <v>धनकुटा</v>
          </cell>
          <cell r="M5">
            <v>8924</v>
          </cell>
        </row>
        <row r="6">
          <cell r="C6" t="str">
            <v>कटहरी गाउपालिका</v>
          </cell>
          <cell r="D6" t="str">
            <v>मोरङ</v>
          </cell>
          <cell r="M6">
            <v>49644</v>
          </cell>
        </row>
        <row r="7">
          <cell r="C7" t="str">
            <v>विर्तामोड नगरपालिका</v>
          </cell>
          <cell r="D7" t="str">
            <v>झापा</v>
          </cell>
          <cell r="M7">
            <v>92083</v>
          </cell>
        </row>
        <row r="8">
          <cell r="C8" t="str">
            <v>धनकौला गाउँपालिका</v>
          </cell>
          <cell r="D8" t="str">
            <v>सर्लाही</v>
          </cell>
          <cell r="M8">
            <v>0</v>
          </cell>
        </row>
        <row r="9">
          <cell r="C9" t="str">
            <v>रामनगर गाउँपालिका</v>
          </cell>
          <cell r="D9" t="str">
            <v>सर्लाही</v>
          </cell>
          <cell r="M9">
            <v>109900</v>
          </cell>
        </row>
        <row r="10">
          <cell r="C10" t="str">
            <v>कटहरिया नगरपालिका</v>
          </cell>
          <cell r="D10" t="str">
            <v>रौतहट</v>
          </cell>
          <cell r="M10">
            <v>0</v>
          </cell>
        </row>
        <row r="11">
          <cell r="C11" t="str">
            <v>गढीमाई नगरपालिका</v>
          </cell>
          <cell r="D11" t="str">
            <v>रौतहट</v>
          </cell>
          <cell r="M11">
            <v>0</v>
          </cell>
        </row>
        <row r="12">
          <cell r="C12" t="str">
            <v>पकाहा मैनपुर गाउँपालिका</v>
          </cell>
          <cell r="D12" t="str">
            <v>पर्सा</v>
          </cell>
          <cell r="M12">
            <v>0</v>
          </cell>
        </row>
        <row r="13">
          <cell r="C13" t="str">
            <v>लिखु गाउँपालिका</v>
          </cell>
          <cell r="D13" t="str">
            <v>रामेछाप</v>
          </cell>
          <cell r="M13">
            <v>50636</v>
          </cell>
        </row>
        <row r="14">
          <cell r="C14" t="str">
            <v>लिसंखुपाखर गाउँपालिका</v>
          </cell>
          <cell r="D14" t="str">
            <v>सिन्धुपाल्चोक</v>
          </cell>
          <cell r="M14">
            <v>24390</v>
          </cell>
        </row>
        <row r="15">
          <cell r="C15" t="str">
            <v>सुनकोशी गाउँपालिका</v>
          </cell>
          <cell r="D15" t="str">
            <v>सिन्धुपाल्चोक</v>
          </cell>
          <cell r="M15">
            <v>27761</v>
          </cell>
        </row>
        <row r="16">
          <cell r="C16" t="str">
            <v>बलेफी गाउँपालिका</v>
          </cell>
          <cell r="D16" t="str">
            <v>सिन्धुपाल्चोक</v>
          </cell>
          <cell r="M16">
            <v>27516</v>
          </cell>
        </row>
        <row r="17">
          <cell r="C17" t="str">
            <v>जुगल गाउँपालिका</v>
          </cell>
          <cell r="D17" t="str">
            <v>सिन्धुपाल्चोक</v>
          </cell>
          <cell r="M17">
            <v>27346</v>
          </cell>
        </row>
        <row r="18">
          <cell r="C18" t="str">
            <v>पाँचपोखरी थाङ्गपाल गाउँपालिका</v>
          </cell>
          <cell r="D18" t="str">
            <v>सिन्धुपाल्चोक</v>
          </cell>
          <cell r="M18">
            <v>4184</v>
          </cell>
        </row>
        <row r="19">
          <cell r="C19" t="str">
            <v>हेलम्बु गाउँपालिका</v>
          </cell>
          <cell r="D19" t="str">
            <v>सिन्धुपाल्चोक</v>
          </cell>
          <cell r="M19">
            <v>8854</v>
          </cell>
        </row>
        <row r="20">
          <cell r="C20" t="str">
            <v>ईन्द्रवती गाउँपालिका</v>
          </cell>
          <cell r="D20" t="str">
            <v>सिन्धुपाल्चोक</v>
          </cell>
          <cell r="M20">
            <v>67980</v>
          </cell>
        </row>
        <row r="21">
          <cell r="C21" t="str">
            <v>बाह्रविसे नगरपालिका</v>
          </cell>
          <cell r="D21" t="str">
            <v>सिन्धुपाल्चोक</v>
          </cell>
          <cell r="M21">
            <v>65811</v>
          </cell>
        </row>
        <row r="22">
          <cell r="C22" t="str">
            <v>मेलम्ची नगरपालिका</v>
          </cell>
          <cell r="D22" t="str">
            <v>सिन्धुपाल्चोक</v>
          </cell>
          <cell r="M22">
            <v>62907</v>
          </cell>
        </row>
        <row r="23">
          <cell r="C23" t="str">
            <v>गोसाईकुण्ड गाउँपालिका</v>
          </cell>
          <cell r="D23" t="str">
            <v>रसुवा</v>
          </cell>
          <cell r="M23">
            <v>7917</v>
          </cell>
        </row>
        <row r="24">
          <cell r="C24" t="str">
            <v>कालीका गाउँपालिका</v>
          </cell>
          <cell r="D24" t="str">
            <v>रसुवा</v>
          </cell>
          <cell r="M24">
            <v>17851</v>
          </cell>
        </row>
        <row r="25">
          <cell r="C25" t="str">
            <v>धुनबेसी नगरपालिका</v>
          </cell>
          <cell r="D25" t="str">
            <v>धादिङ्ग</v>
          </cell>
          <cell r="M25">
            <v>68188</v>
          </cell>
        </row>
        <row r="26">
          <cell r="C26" t="str">
            <v>नीलकण्ठ नगरपालिका</v>
          </cell>
          <cell r="D26" t="str">
            <v>धादिङ्ग</v>
          </cell>
          <cell r="M26">
            <v>262084</v>
          </cell>
        </row>
        <row r="27">
          <cell r="C27" t="str">
            <v>गल्छी गाउँपालिका</v>
          </cell>
          <cell r="D27" t="str">
            <v>धादिङ्ग</v>
          </cell>
          <cell r="M27">
            <v>183466</v>
          </cell>
        </row>
        <row r="28">
          <cell r="C28" t="str">
            <v>त्रिपुरासुन्दरी गाँउपालिका</v>
          </cell>
          <cell r="D28" t="str">
            <v>धादिङ्ग</v>
          </cell>
          <cell r="M28">
            <v>49995</v>
          </cell>
        </row>
        <row r="29">
          <cell r="C29" t="str">
            <v>ज्वालामूखी गाउँपालिका</v>
          </cell>
          <cell r="D29" t="str">
            <v>धादिङ्ग</v>
          </cell>
          <cell r="M29">
            <v>40893</v>
          </cell>
        </row>
        <row r="30">
          <cell r="C30" t="str">
            <v>थाक्रे गाउँपालिका</v>
          </cell>
          <cell r="D30" t="str">
            <v>धादिङ्ग</v>
          </cell>
          <cell r="M30">
            <v>68032</v>
          </cell>
        </row>
        <row r="31">
          <cell r="C31" t="str">
            <v>नेत्रावती गाउँपालिका</v>
          </cell>
          <cell r="D31" t="str">
            <v>धादिङ्ग</v>
          </cell>
          <cell r="M31">
            <v>935</v>
          </cell>
        </row>
        <row r="32">
          <cell r="C32" t="str">
            <v>रुवीभ्याली गाउँपालिका</v>
          </cell>
          <cell r="D32" t="str">
            <v>धादिङ्ग</v>
          </cell>
          <cell r="M32">
            <v>33083</v>
          </cell>
        </row>
        <row r="33">
          <cell r="C33" t="str">
            <v>सिद्धलेख गाउँपालिका</v>
          </cell>
          <cell r="D33" t="str">
            <v>धादिङ्ग</v>
          </cell>
          <cell r="M33">
            <v>52595</v>
          </cell>
        </row>
        <row r="34">
          <cell r="C34" t="str">
            <v>स्वर्गद्वारी नगरपालिका</v>
          </cell>
          <cell r="D34" t="str">
            <v>प्युठान</v>
          </cell>
          <cell r="M34">
            <v>18722</v>
          </cell>
        </row>
        <row r="35">
          <cell r="C35" t="str">
            <v>गंगादेव गाउँपालिका</v>
          </cell>
          <cell r="D35" t="str">
            <v>रोल्पा</v>
          </cell>
          <cell r="M35">
            <v>62814</v>
          </cell>
        </row>
        <row r="36">
          <cell r="C36" t="str">
            <v>रामपुर नगरपालिका</v>
          </cell>
          <cell r="D36" t="str">
            <v>पाल्पा</v>
          </cell>
          <cell r="M36">
            <v>21831</v>
          </cell>
        </row>
        <row r="37">
          <cell r="C37" t="str">
            <v>सुस्ता गाउँपालिका</v>
          </cell>
          <cell r="D37" t="str">
            <v>पश्चिम नवलपरासी</v>
          </cell>
          <cell r="M37">
            <v>43714</v>
          </cell>
        </row>
        <row r="38">
          <cell r="C38" t="str">
            <v>सरावल गाउँपालिका</v>
          </cell>
          <cell r="D38" t="str">
            <v>पश्चिम नवलपरासी</v>
          </cell>
          <cell r="M38">
            <v>55317</v>
          </cell>
        </row>
        <row r="39">
          <cell r="C39" t="str">
            <v>पाल्हीनन्दन गाउँपालिका</v>
          </cell>
          <cell r="D39" t="str">
            <v>पश्चिम नवलपरासी</v>
          </cell>
          <cell r="M39">
            <v>91000</v>
          </cell>
        </row>
        <row r="40">
          <cell r="C40" t="str">
            <v>प्रतापपुर गाउँपालिका</v>
          </cell>
          <cell r="D40" t="str">
            <v>पश्चिम नवलपरासी</v>
          </cell>
          <cell r="M40">
            <v>34314</v>
          </cell>
        </row>
        <row r="41">
          <cell r="C41" t="str">
            <v>मधुवन नगरपालिका</v>
          </cell>
          <cell r="D41" t="str">
            <v>बर्दिया</v>
          </cell>
          <cell r="M41">
            <v>33832</v>
          </cell>
        </row>
        <row r="42">
          <cell r="C42" t="str">
            <v>ठाकुरद्वारा नगरपालिका</v>
          </cell>
          <cell r="D42" t="str">
            <v>बर्दिया</v>
          </cell>
          <cell r="M42">
            <v>54531</v>
          </cell>
        </row>
        <row r="43">
          <cell r="C43" t="str">
            <v>गेरुवा गाउँपालिका</v>
          </cell>
          <cell r="D43" t="str">
            <v>बर्दिया</v>
          </cell>
          <cell r="M43">
            <v>66107</v>
          </cell>
        </row>
        <row r="44">
          <cell r="C44" t="str">
            <v>जानकी गाउँपालिका</v>
          </cell>
          <cell r="D44" t="str">
            <v>बाँके</v>
          </cell>
          <cell r="M44">
            <v>21695</v>
          </cell>
        </row>
        <row r="45">
          <cell r="C45" t="str">
            <v>खजुरा गाउँपालिका</v>
          </cell>
          <cell r="D45" t="str">
            <v>बाँके</v>
          </cell>
          <cell r="M45">
            <v>25498</v>
          </cell>
        </row>
        <row r="46">
          <cell r="C46" t="str">
            <v>कोहलपुर नगरपालिका</v>
          </cell>
          <cell r="D46" t="str">
            <v>बाँके</v>
          </cell>
          <cell r="M46">
            <v>56201</v>
          </cell>
        </row>
        <row r="47">
          <cell r="C47" t="str">
            <v>राप्ती सोनारी गाउँपालिका</v>
          </cell>
          <cell r="D47" t="str">
            <v>बाँके</v>
          </cell>
          <cell r="M47">
            <v>54905</v>
          </cell>
        </row>
        <row r="48">
          <cell r="C48" t="str">
            <v>खत्याड गाउँपालिका</v>
          </cell>
          <cell r="D48" t="str">
            <v>मुगु</v>
          </cell>
          <cell r="M48">
            <v>134915</v>
          </cell>
        </row>
        <row r="49">
          <cell r="C49" t="str">
            <v>मुगुम कार्मारोङ गाउँपालिका</v>
          </cell>
          <cell r="D49" t="str">
            <v>मुगु</v>
          </cell>
          <cell r="M49">
            <v>27856</v>
          </cell>
        </row>
        <row r="50">
          <cell r="C50" t="str">
            <v>सोरु गाउँपालिका</v>
          </cell>
          <cell r="D50" t="str">
            <v>मुगु</v>
          </cell>
          <cell r="M50">
            <v>67559</v>
          </cell>
        </row>
        <row r="51">
          <cell r="C51" t="str">
            <v>रारा छायाँनाथ नगरपालिका</v>
          </cell>
          <cell r="D51" t="str">
            <v>मुगु</v>
          </cell>
          <cell r="M51">
            <v>101086</v>
          </cell>
        </row>
        <row r="52">
          <cell r="C52" t="str">
            <v>अदानचुली गाउँपालिका</v>
          </cell>
          <cell r="D52" t="str">
            <v>हुम्ला</v>
          </cell>
          <cell r="M52">
            <v>35199</v>
          </cell>
        </row>
        <row r="53">
          <cell r="C53" t="str">
            <v>ठुलीभेरी नगरपालिका</v>
          </cell>
          <cell r="D53" t="str">
            <v>डोल्पा</v>
          </cell>
          <cell r="M53">
            <v>31891</v>
          </cell>
        </row>
        <row r="54">
          <cell r="C54" t="str">
            <v xml:space="preserve">व्यास गाउँपालिका </v>
          </cell>
          <cell r="D54" t="str">
            <v>दार्चुला</v>
          </cell>
          <cell r="M54">
            <v>25367</v>
          </cell>
        </row>
        <row r="55">
          <cell r="C55" t="str">
            <v>लेकम गाउँपालिका</v>
          </cell>
          <cell r="D55" t="str">
            <v>दार्चुला</v>
          </cell>
          <cell r="M55">
            <v>34979</v>
          </cell>
        </row>
        <row r="56">
          <cell r="C56" t="str">
            <v>मार्मा गाउँपालिका</v>
          </cell>
          <cell r="D56" t="str">
            <v>दार्चुला</v>
          </cell>
          <cell r="M56">
            <v>36554</v>
          </cell>
        </row>
        <row r="57">
          <cell r="C57" t="str">
            <v>महाकाली नगरपालिका</v>
          </cell>
          <cell r="D57" t="str">
            <v>दार्चुला</v>
          </cell>
          <cell r="M57">
            <v>21483</v>
          </cell>
        </row>
        <row r="58">
          <cell r="C58" t="str">
            <v>नौगाड गाउँपालिका</v>
          </cell>
          <cell r="D58" t="str">
            <v>दार्चुला</v>
          </cell>
          <cell r="M58">
            <v>4952</v>
          </cell>
        </row>
        <row r="59">
          <cell r="C59" t="str">
            <v>दुँहु गाउँपालिका</v>
          </cell>
          <cell r="D59" t="str">
            <v>दार्चुला</v>
          </cell>
          <cell r="M59">
            <v>21317</v>
          </cell>
        </row>
        <row r="60">
          <cell r="C60" t="str">
            <v>अपिहिमाल गाउँपालिका</v>
          </cell>
          <cell r="D60" t="str">
            <v>दार्चुला</v>
          </cell>
          <cell r="M60">
            <v>12249</v>
          </cell>
        </row>
        <row r="61">
          <cell r="C61" t="str">
            <v>शैल्यशिखर नगरपालिका</v>
          </cell>
          <cell r="D61" t="str">
            <v>दार्चुला</v>
          </cell>
          <cell r="M61">
            <v>59548</v>
          </cell>
        </row>
        <row r="62">
          <cell r="C62" t="str">
            <v>मालिकार्जुन गाउँपालिका</v>
          </cell>
          <cell r="D62" t="str">
            <v>दार्चुला</v>
          </cell>
          <cell r="M62">
            <v>35329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3"/>
  <sheetViews>
    <sheetView workbookViewId="0">
      <selection activeCell="E12" sqref="E12"/>
    </sheetView>
  </sheetViews>
  <sheetFormatPr defaultRowHeight="12.75"/>
  <cols>
    <col min="1" max="1" width="9.140625" style="19"/>
    <col min="2" max="2" width="30.28515625" style="19" customWidth="1"/>
    <col min="3" max="3" width="11.85546875" style="19" customWidth="1"/>
    <col min="4" max="4" width="16" style="19" customWidth="1"/>
    <col min="5" max="5" width="13" style="19" customWidth="1"/>
    <col min="6" max="6" width="12.28515625" style="19" bestFit="1" customWidth="1"/>
    <col min="7" max="7" width="14" style="19" bestFit="1" customWidth="1"/>
    <col min="8" max="8" width="17.140625" style="19" bestFit="1" customWidth="1"/>
    <col min="9" max="9" width="13.42578125" style="19" bestFit="1" customWidth="1"/>
    <col min="10" max="12" width="14" style="19" bestFit="1" customWidth="1"/>
    <col min="13" max="13" width="12.28515625" style="19" bestFit="1" customWidth="1"/>
    <col min="14" max="14" width="14" style="19" bestFit="1" customWidth="1"/>
    <col min="15" max="15" width="12.28515625" style="19" bestFit="1" customWidth="1"/>
    <col min="16" max="16384" width="9.140625" style="19"/>
  </cols>
  <sheetData>
    <row r="1" spans="1:15" ht="15">
      <c r="O1" s="51" t="s">
        <v>741</v>
      </c>
    </row>
    <row r="2" spans="1:15" ht="15">
      <c r="O2" s="51" t="s">
        <v>740</v>
      </c>
    </row>
    <row r="4" spans="1:15" ht="12.75" customHeight="1">
      <c r="A4" s="128" t="s">
        <v>0</v>
      </c>
      <c r="B4" s="129" t="s">
        <v>1</v>
      </c>
      <c r="C4" s="129"/>
      <c r="D4" s="135" t="s">
        <v>710</v>
      </c>
      <c r="E4" s="136" t="s">
        <v>711</v>
      </c>
      <c r="F4" s="137" t="s">
        <v>2</v>
      </c>
      <c r="G4" s="137"/>
      <c r="H4" s="137"/>
      <c r="I4" s="137"/>
      <c r="J4" s="137"/>
      <c r="K4" s="130" t="s">
        <v>4</v>
      </c>
      <c r="L4" s="131"/>
      <c r="M4" s="131"/>
      <c r="N4" s="132"/>
      <c r="O4" s="36" t="s">
        <v>5</v>
      </c>
    </row>
    <row r="5" spans="1:15" ht="12.75" customHeight="1">
      <c r="A5" s="128"/>
      <c r="B5" s="129"/>
      <c r="C5" s="129"/>
      <c r="D5" s="135"/>
      <c r="E5" s="136"/>
      <c r="F5" s="36" t="s">
        <v>6</v>
      </c>
      <c r="G5" s="36" t="s">
        <v>7</v>
      </c>
      <c r="H5" s="36" t="s">
        <v>8</v>
      </c>
      <c r="I5" s="36" t="s">
        <v>9</v>
      </c>
      <c r="J5" s="36" t="s">
        <v>3</v>
      </c>
      <c r="K5" s="36" t="s">
        <v>10</v>
      </c>
      <c r="L5" s="36" t="s">
        <v>11</v>
      </c>
      <c r="M5" s="36" t="s">
        <v>12</v>
      </c>
      <c r="N5" s="36" t="s">
        <v>13</v>
      </c>
      <c r="O5" s="36"/>
    </row>
    <row r="6" spans="1:15" ht="19.5">
      <c r="A6" s="128"/>
      <c r="B6" s="129"/>
      <c r="C6" s="129"/>
      <c r="D6" s="22"/>
      <c r="E6" s="23"/>
      <c r="F6" s="20">
        <v>1</v>
      </c>
      <c r="G6" s="20">
        <v>2</v>
      </c>
      <c r="H6" s="20">
        <v>3</v>
      </c>
      <c r="I6" s="20">
        <v>4</v>
      </c>
      <c r="J6" s="21" t="s">
        <v>14</v>
      </c>
      <c r="K6" s="21">
        <v>6</v>
      </c>
      <c r="L6" s="21">
        <v>7</v>
      </c>
      <c r="M6" s="21">
        <v>8</v>
      </c>
      <c r="N6" s="21" t="s">
        <v>15</v>
      </c>
      <c r="O6" s="21" t="s">
        <v>16</v>
      </c>
    </row>
    <row r="7" spans="1:15" ht="19.5">
      <c r="A7" s="1"/>
      <c r="B7" s="2" t="s">
        <v>17</v>
      </c>
      <c r="C7" s="3" t="s">
        <v>18</v>
      </c>
      <c r="D7" s="18">
        <f t="shared" ref="D7:E7" si="0">SUM(D8:D144)</f>
        <v>106972812</v>
      </c>
      <c r="E7" s="18">
        <f t="shared" si="0"/>
        <v>4303283</v>
      </c>
      <c r="F7" s="18">
        <f>SUM(F8:F144)</f>
        <v>2095159</v>
      </c>
      <c r="G7" s="18">
        <f t="shared" ref="G7:O7" si="1">SUM(G8:G144)</f>
        <v>26931157</v>
      </c>
      <c r="H7" s="18">
        <f t="shared" si="1"/>
        <v>20628032</v>
      </c>
      <c r="I7" s="18">
        <f t="shared" si="1"/>
        <v>8291553</v>
      </c>
      <c r="J7" s="18">
        <f t="shared" si="1"/>
        <v>55850742</v>
      </c>
      <c r="K7" s="18">
        <f t="shared" si="1"/>
        <v>22780222</v>
      </c>
      <c r="L7" s="18">
        <f t="shared" si="1"/>
        <v>20039118</v>
      </c>
      <c r="M7" s="18">
        <f t="shared" si="1"/>
        <v>8302730</v>
      </c>
      <c r="N7" s="18">
        <f t="shared" si="1"/>
        <v>51122070</v>
      </c>
      <c r="O7" s="18">
        <f t="shared" si="1"/>
        <v>6823831</v>
      </c>
    </row>
    <row r="8" spans="1:15" ht="19.5">
      <c r="A8" s="4">
        <v>1</v>
      </c>
      <c r="B8" s="52" t="str">
        <f>Final!B9</f>
        <v>ईलाम नगरपालिका, इलाम</v>
      </c>
      <c r="C8" s="5" t="s">
        <v>19</v>
      </c>
      <c r="D8" s="6">
        <f>G8+H8+I8+K8+L8+M8</f>
        <v>837390</v>
      </c>
      <c r="E8" s="6">
        <f>'[1]anusuchi 17'!L10</f>
        <v>26262</v>
      </c>
      <c r="F8" s="6">
        <v>18050</v>
      </c>
      <c r="G8" s="6">
        <v>195361</v>
      </c>
      <c r="H8" s="6">
        <v>215778</v>
      </c>
      <c r="I8" s="6">
        <v>18861</v>
      </c>
      <c r="J8" s="7">
        <f>SUM(G8:I8)</f>
        <v>430000</v>
      </c>
      <c r="K8" s="6">
        <v>251611</v>
      </c>
      <c r="L8" s="6">
        <v>155364</v>
      </c>
      <c r="M8" s="6">
        <v>415</v>
      </c>
      <c r="N8" s="7">
        <f>SUM(K8:M8)</f>
        <v>407390</v>
      </c>
      <c r="O8" s="7">
        <f>F8+J8-N8</f>
        <v>40660</v>
      </c>
    </row>
    <row r="9" spans="1:15" ht="19.5">
      <c r="A9" s="4">
        <v>2</v>
      </c>
      <c r="B9" s="52" t="str">
        <f>Final!B10</f>
        <v>देउमाई नगरपालिका, इलाम</v>
      </c>
      <c r="C9" s="5" t="s">
        <v>19</v>
      </c>
      <c r="D9" s="6">
        <f t="shared" ref="D9:D72" si="2">G9+H9+I9+K9+L9+M9</f>
        <v>491110</v>
      </c>
      <c r="E9" s="6">
        <f>'[1]anusuchi 17'!L11</f>
        <v>10003</v>
      </c>
      <c r="F9" s="6">
        <v>5291</v>
      </c>
      <c r="G9" s="6">
        <v>122982</v>
      </c>
      <c r="H9" s="6">
        <v>119898</v>
      </c>
      <c r="I9" s="6">
        <v>6449</v>
      </c>
      <c r="J9" s="7">
        <f t="shared" ref="J9:J72" si="3">SUM(G9:I9)</f>
        <v>249329</v>
      </c>
      <c r="K9" s="6">
        <v>136814</v>
      </c>
      <c r="L9" s="6">
        <v>104575</v>
      </c>
      <c r="M9" s="6">
        <v>392</v>
      </c>
      <c r="N9" s="7">
        <f t="shared" ref="N9:N72" si="4">SUM(K9:M9)</f>
        <v>241781</v>
      </c>
      <c r="O9" s="7">
        <f t="shared" ref="O9:O72" si="5">F9+J9-N9</f>
        <v>12839</v>
      </c>
    </row>
    <row r="10" spans="1:15" ht="19.5">
      <c r="A10" s="4">
        <v>3</v>
      </c>
      <c r="B10" s="52" t="str">
        <f>Final!B11</f>
        <v>माई नगरपालिका, इलाम</v>
      </c>
      <c r="C10" s="5" t="s">
        <v>19</v>
      </c>
      <c r="D10" s="6">
        <f t="shared" si="2"/>
        <v>458000</v>
      </c>
      <c r="E10" s="6">
        <f>'[1]anusuchi 17'!L12</f>
        <v>16414</v>
      </c>
      <c r="F10" s="6">
        <v>6682</v>
      </c>
      <c r="G10" s="6">
        <v>134883</v>
      </c>
      <c r="H10" s="6">
        <v>111288</v>
      </c>
      <c r="I10" s="6">
        <v>5050</v>
      </c>
      <c r="J10" s="7">
        <f t="shared" si="3"/>
        <v>251221</v>
      </c>
      <c r="K10" s="6">
        <v>124380</v>
      </c>
      <c r="L10" s="6">
        <v>82399</v>
      </c>
      <c r="M10" s="6">
        <v>0</v>
      </c>
      <c r="N10" s="7">
        <f t="shared" si="4"/>
        <v>206779</v>
      </c>
      <c r="O10" s="7">
        <f t="shared" si="5"/>
        <v>51124</v>
      </c>
    </row>
    <row r="11" spans="1:15" ht="19.5">
      <c r="A11" s="4">
        <v>4</v>
      </c>
      <c r="B11" s="52" t="str">
        <f>Final!B12</f>
        <v>सूर्योदय नगरपालिका, इलाम</v>
      </c>
      <c r="C11" s="5" t="s">
        <v>19</v>
      </c>
      <c r="D11" s="6">
        <f t="shared" si="2"/>
        <v>566684</v>
      </c>
      <c r="E11" s="6">
        <f>'[1]anusuchi 17'!L13</f>
        <v>13835</v>
      </c>
      <c r="F11" s="6">
        <v>5126</v>
      </c>
      <c r="G11" s="6">
        <v>170211</v>
      </c>
      <c r="H11" s="6">
        <v>122223</v>
      </c>
      <c r="I11" s="6">
        <v>12812</v>
      </c>
      <c r="J11" s="7">
        <f t="shared" si="3"/>
        <v>305246</v>
      </c>
      <c r="K11" s="6">
        <v>138279</v>
      </c>
      <c r="L11" s="6">
        <v>122412</v>
      </c>
      <c r="M11" s="6">
        <v>747</v>
      </c>
      <c r="N11" s="7">
        <f t="shared" si="4"/>
        <v>261438</v>
      </c>
      <c r="O11" s="7">
        <f t="shared" si="5"/>
        <v>48934</v>
      </c>
    </row>
    <row r="12" spans="1:15" ht="19.5">
      <c r="A12" s="4">
        <v>5</v>
      </c>
      <c r="B12" s="52" t="str">
        <f>Final!B13</f>
        <v>चुलाचुली गाउँपालिका, इलाम</v>
      </c>
      <c r="C12" s="5" t="s">
        <v>19</v>
      </c>
      <c r="D12" s="6">
        <f t="shared" si="2"/>
        <v>378937</v>
      </c>
      <c r="E12" s="6">
        <f>'[1]anusuchi 17'!L14</f>
        <v>3062</v>
      </c>
      <c r="F12" s="6">
        <v>5204</v>
      </c>
      <c r="G12" s="6">
        <v>120650</v>
      </c>
      <c r="H12" s="6">
        <v>75969</v>
      </c>
      <c r="I12" s="6">
        <v>3305</v>
      </c>
      <c r="J12" s="7">
        <f t="shared" si="3"/>
        <v>199924</v>
      </c>
      <c r="K12" s="6">
        <v>92465</v>
      </c>
      <c r="L12" s="6">
        <v>86548</v>
      </c>
      <c r="M12" s="6">
        <v>0</v>
      </c>
      <c r="N12" s="7">
        <f t="shared" si="4"/>
        <v>179013</v>
      </c>
      <c r="O12" s="7">
        <f t="shared" si="5"/>
        <v>26115</v>
      </c>
    </row>
    <row r="13" spans="1:15" ht="19.5">
      <c r="A13" s="4">
        <v>6</v>
      </c>
      <c r="B13" s="52" t="str">
        <f>Final!B14</f>
        <v>फाकफोकथुम गाउँपालिका, इलाम</v>
      </c>
      <c r="C13" s="5" t="s">
        <v>19</v>
      </c>
      <c r="D13" s="6">
        <f t="shared" si="2"/>
        <v>462275</v>
      </c>
      <c r="E13" s="6">
        <f>'[1]anusuchi 17'!L15</f>
        <v>9904</v>
      </c>
      <c r="F13" s="6">
        <v>3290</v>
      </c>
      <c r="G13" s="6">
        <v>139431</v>
      </c>
      <c r="H13" s="6">
        <v>107013</v>
      </c>
      <c r="I13" s="6">
        <v>7622</v>
      </c>
      <c r="J13" s="7">
        <f t="shared" si="3"/>
        <v>254066</v>
      </c>
      <c r="K13" s="6">
        <v>124118</v>
      </c>
      <c r="L13" s="6">
        <v>84091</v>
      </c>
      <c r="M13" s="6">
        <v>0</v>
      </c>
      <c r="N13" s="7">
        <f t="shared" si="4"/>
        <v>208209</v>
      </c>
      <c r="O13" s="7">
        <f t="shared" si="5"/>
        <v>49147</v>
      </c>
    </row>
    <row r="14" spans="1:15" ht="19.5">
      <c r="A14" s="4">
        <v>7</v>
      </c>
      <c r="B14" s="52" t="str">
        <f>Final!B15</f>
        <v>माईजोगमाई गाउँपालिका, इलाम</v>
      </c>
      <c r="C14" s="5" t="s">
        <v>19</v>
      </c>
      <c r="D14" s="6">
        <f t="shared" si="2"/>
        <v>405822</v>
      </c>
      <c r="E14" s="6">
        <f>'[1]anusuchi 17'!L16</f>
        <v>2661</v>
      </c>
      <c r="F14" s="6">
        <v>5267</v>
      </c>
      <c r="G14" s="6">
        <v>115702</v>
      </c>
      <c r="H14" s="6">
        <v>89958</v>
      </c>
      <c r="I14" s="6">
        <v>4223</v>
      </c>
      <c r="J14" s="7">
        <f t="shared" si="3"/>
        <v>209883</v>
      </c>
      <c r="K14" s="6">
        <v>107161</v>
      </c>
      <c r="L14" s="6">
        <v>88778</v>
      </c>
      <c r="M14" s="6">
        <v>0</v>
      </c>
      <c r="N14" s="7">
        <f t="shared" si="4"/>
        <v>195939</v>
      </c>
      <c r="O14" s="7">
        <f t="shared" si="5"/>
        <v>19211</v>
      </c>
    </row>
    <row r="15" spans="1:15" ht="19.5">
      <c r="A15" s="4">
        <v>8</v>
      </c>
      <c r="B15" s="52" t="str">
        <f>Final!B16</f>
        <v>माङसेबुङ गाउँपालिका, इलाम</v>
      </c>
      <c r="C15" s="5" t="s">
        <v>19</v>
      </c>
      <c r="D15" s="6">
        <f t="shared" si="2"/>
        <v>504725</v>
      </c>
      <c r="E15" s="6">
        <f>'[1]anusuchi 17'!L17</f>
        <v>9577</v>
      </c>
      <c r="F15" s="6">
        <v>4908</v>
      </c>
      <c r="G15" s="6">
        <v>127919</v>
      </c>
      <c r="H15" s="6">
        <v>127892</v>
      </c>
      <c r="I15" s="6">
        <v>11390</v>
      </c>
      <c r="J15" s="7">
        <f t="shared" si="3"/>
        <v>267201</v>
      </c>
      <c r="K15" s="6">
        <v>135041</v>
      </c>
      <c r="L15" s="6">
        <v>99524</v>
      </c>
      <c r="M15" s="6">
        <v>2959</v>
      </c>
      <c r="N15" s="7">
        <f t="shared" si="4"/>
        <v>237524</v>
      </c>
      <c r="O15" s="7">
        <f t="shared" si="5"/>
        <v>34585</v>
      </c>
    </row>
    <row r="16" spans="1:15" ht="19.5">
      <c r="A16" s="4">
        <v>9</v>
      </c>
      <c r="B16" s="52" t="str">
        <f>Final!B17</f>
        <v>रोङ गाउँपालिका, इलाम</v>
      </c>
      <c r="C16" s="5" t="s">
        <v>19</v>
      </c>
      <c r="D16" s="6">
        <f t="shared" si="2"/>
        <v>644852</v>
      </c>
      <c r="E16" s="6">
        <f>'[1]anusuchi 17'!L18</f>
        <v>17740</v>
      </c>
      <c r="F16" s="6">
        <v>5212</v>
      </c>
      <c r="G16" s="6">
        <v>171506</v>
      </c>
      <c r="H16" s="6">
        <v>152992</v>
      </c>
      <c r="I16" s="6">
        <v>7372</v>
      </c>
      <c r="J16" s="7">
        <f t="shared" si="3"/>
        <v>331870</v>
      </c>
      <c r="K16" s="6">
        <v>177292</v>
      </c>
      <c r="L16" s="6">
        <v>134308</v>
      </c>
      <c r="M16" s="6">
        <v>1382</v>
      </c>
      <c r="N16" s="7">
        <f t="shared" si="4"/>
        <v>312982</v>
      </c>
      <c r="O16" s="7">
        <f t="shared" si="5"/>
        <v>24100</v>
      </c>
    </row>
    <row r="17" spans="1:15" ht="19.5">
      <c r="A17" s="4">
        <v>10</v>
      </c>
      <c r="B17" s="52" t="str">
        <f>Final!B18</f>
        <v>सन्दकपुर गाउँपालिका, इलाम</v>
      </c>
      <c r="C17" s="5" t="s">
        <v>20</v>
      </c>
      <c r="D17" s="6">
        <f t="shared" si="2"/>
        <v>1183789</v>
      </c>
      <c r="E17" s="6">
        <f>'[1]anusuchi 17'!L19</f>
        <v>8427</v>
      </c>
      <c r="F17" s="6">
        <v>26215</v>
      </c>
      <c r="G17" s="6">
        <v>290169</v>
      </c>
      <c r="H17" s="6">
        <v>249679</v>
      </c>
      <c r="I17" s="6">
        <v>81218</v>
      </c>
      <c r="J17" s="7">
        <f t="shared" si="3"/>
        <v>621066</v>
      </c>
      <c r="K17" s="6">
        <v>271989</v>
      </c>
      <c r="L17" s="6">
        <v>213308</v>
      </c>
      <c r="M17" s="6">
        <v>77426</v>
      </c>
      <c r="N17" s="7">
        <f t="shared" si="4"/>
        <v>562723</v>
      </c>
      <c r="O17" s="7">
        <f t="shared" si="5"/>
        <v>84558</v>
      </c>
    </row>
    <row r="18" spans="1:15" ht="19.5">
      <c r="A18" s="4">
        <v>11</v>
      </c>
      <c r="B18" s="52" t="str">
        <f>Final!B19</f>
        <v>कटारी नगरपालिका, उदयपुर</v>
      </c>
      <c r="C18" s="5" t="s">
        <v>20</v>
      </c>
      <c r="D18" s="6">
        <f t="shared" si="2"/>
        <v>638813</v>
      </c>
      <c r="E18" s="6">
        <f>'[1]anusuchi 17'!L20</f>
        <v>3894</v>
      </c>
      <c r="F18" s="6">
        <v>5748</v>
      </c>
      <c r="G18" s="6">
        <v>181843</v>
      </c>
      <c r="H18" s="6">
        <v>140766</v>
      </c>
      <c r="I18" s="6">
        <v>8113</v>
      </c>
      <c r="J18" s="7">
        <f t="shared" si="3"/>
        <v>330722</v>
      </c>
      <c r="K18" s="6">
        <v>139067</v>
      </c>
      <c r="L18" s="6">
        <v>160914</v>
      </c>
      <c r="M18" s="6">
        <v>8110</v>
      </c>
      <c r="N18" s="7">
        <f t="shared" si="4"/>
        <v>308091</v>
      </c>
      <c r="O18" s="7">
        <f t="shared" si="5"/>
        <v>28379</v>
      </c>
    </row>
    <row r="19" spans="1:15" ht="19.5">
      <c r="A19" s="4">
        <v>12</v>
      </c>
      <c r="B19" s="52" t="str">
        <f>Final!B20</f>
        <v>चौदण्डगढी नगरपालिका, उदयपुर</v>
      </c>
      <c r="C19" s="5" t="s">
        <v>20</v>
      </c>
      <c r="D19" s="6">
        <f t="shared" si="2"/>
        <v>639382</v>
      </c>
      <c r="E19" s="6">
        <f>'[1]anusuchi 17'!L21</f>
        <v>4314</v>
      </c>
      <c r="F19" s="6">
        <v>5262</v>
      </c>
      <c r="G19" s="6">
        <v>167979</v>
      </c>
      <c r="H19" s="6">
        <v>167260</v>
      </c>
      <c r="I19" s="6">
        <v>9050</v>
      </c>
      <c r="J19" s="7">
        <f t="shared" si="3"/>
        <v>344289</v>
      </c>
      <c r="K19" s="6">
        <v>149772</v>
      </c>
      <c r="L19" s="6">
        <v>136829</v>
      </c>
      <c r="M19" s="6">
        <v>8492</v>
      </c>
      <c r="N19" s="7">
        <f t="shared" si="4"/>
        <v>295093</v>
      </c>
      <c r="O19" s="7">
        <f t="shared" si="5"/>
        <v>54458</v>
      </c>
    </row>
    <row r="20" spans="1:15" ht="19.5">
      <c r="A20" s="4">
        <v>13</v>
      </c>
      <c r="B20" s="52" t="str">
        <f>Final!B21</f>
        <v>त्रियुगा नगरपालिका, उदयपुर</v>
      </c>
      <c r="C20" s="5" t="s">
        <v>20</v>
      </c>
      <c r="D20" s="6">
        <f t="shared" si="2"/>
        <v>651940</v>
      </c>
      <c r="E20" s="6">
        <f>'[1]anusuchi 17'!L22</f>
        <v>5631</v>
      </c>
      <c r="F20" s="6">
        <v>5636</v>
      </c>
      <c r="G20" s="6">
        <v>174205</v>
      </c>
      <c r="H20" s="6">
        <v>154507</v>
      </c>
      <c r="I20" s="6">
        <v>8052</v>
      </c>
      <c r="J20" s="7">
        <f t="shared" si="3"/>
        <v>336764</v>
      </c>
      <c r="K20" s="6">
        <v>118068</v>
      </c>
      <c r="L20" s="6">
        <v>185832</v>
      </c>
      <c r="M20" s="6">
        <v>11276</v>
      </c>
      <c r="N20" s="7">
        <f t="shared" si="4"/>
        <v>315176</v>
      </c>
      <c r="O20" s="7">
        <f t="shared" si="5"/>
        <v>27224</v>
      </c>
    </row>
    <row r="21" spans="1:15" ht="19.5">
      <c r="A21" s="4">
        <v>14</v>
      </c>
      <c r="B21" s="52" t="str">
        <f>Final!B22</f>
        <v>वेलका नगरपालिका, उदयपुर</v>
      </c>
      <c r="C21" s="5" t="s">
        <v>20</v>
      </c>
      <c r="D21" s="6">
        <f t="shared" si="2"/>
        <v>486862</v>
      </c>
      <c r="E21" s="6">
        <f>'[1]anusuchi 17'!L23</f>
        <v>21831</v>
      </c>
      <c r="F21" s="6">
        <v>4965</v>
      </c>
      <c r="G21" s="6">
        <v>137313</v>
      </c>
      <c r="H21" s="6">
        <v>111271</v>
      </c>
      <c r="I21" s="6">
        <v>4300</v>
      </c>
      <c r="J21" s="7">
        <f t="shared" si="3"/>
        <v>252884</v>
      </c>
      <c r="K21" s="6">
        <v>52061</v>
      </c>
      <c r="L21" s="6">
        <v>178357</v>
      </c>
      <c r="M21" s="6">
        <v>3560</v>
      </c>
      <c r="N21" s="7">
        <f t="shared" si="4"/>
        <v>233978</v>
      </c>
      <c r="O21" s="7">
        <f t="shared" si="5"/>
        <v>23871</v>
      </c>
    </row>
    <row r="22" spans="1:15" ht="19.5">
      <c r="A22" s="4">
        <v>15</v>
      </c>
      <c r="B22" s="52" t="str">
        <f>Final!B23</f>
        <v>उदयपुरगढी गाउँपालिका, उदयपुर</v>
      </c>
      <c r="C22" s="5" t="s">
        <v>20</v>
      </c>
      <c r="D22" s="6">
        <f t="shared" si="2"/>
        <v>770036</v>
      </c>
      <c r="E22" s="6">
        <f>'[1]anusuchi 17'!L24</f>
        <v>13918</v>
      </c>
      <c r="F22" s="6">
        <v>5365</v>
      </c>
      <c r="G22" s="6">
        <v>189127</v>
      </c>
      <c r="H22" s="6">
        <v>148740</v>
      </c>
      <c r="I22" s="6">
        <v>63795</v>
      </c>
      <c r="J22" s="7">
        <f t="shared" si="3"/>
        <v>401662</v>
      </c>
      <c r="K22" s="6">
        <v>157375</v>
      </c>
      <c r="L22" s="6">
        <v>147205</v>
      </c>
      <c r="M22" s="6">
        <v>63794</v>
      </c>
      <c r="N22" s="7">
        <f t="shared" si="4"/>
        <v>368374</v>
      </c>
      <c r="O22" s="7">
        <f t="shared" si="5"/>
        <v>38653</v>
      </c>
    </row>
    <row r="23" spans="1:15" ht="19.5">
      <c r="A23" s="4">
        <v>16</v>
      </c>
      <c r="B23" s="52" t="str">
        <f>Final!B24</f>
        <v>ताप्ली गाउँपालिका, उदयपुर</v>
      </c>
      <c r="C23" s="5" t="s">
        <v>20</v>
      </c>
      <c r="D23" s="6">
        <f t="shared" si="2"/>
        <v>438099</v>
      </c>
      <c r="E23" s="6">
        <f>'[1]anusuchi 17'!L25</f>
        <v>9460</v>
      </c>
      <c r="F23" s="6">
        <v>5994</v>
      </c>
      <c r="G23" s="6">
        <v>126858</v>
      </c>
      <c r="H23" s="6">
        <v>102184</v>
      </c>
      <c r="I23" s="6">
        <v>4869</v>
      </c>
      <c r="J23" s="7">
        <f t="shared" si="3"/>
        <v>233911</v>
      </c>
      <c r="K23" s="6">
        <v>66078</v>
      </c>
      <c r="L23" s="6">
        <v>133977</v>
      </c>
      <c r="M23" s="6">
        <v>4133</v>
      </c>
      <c r="N23" s="7">
        <f t="shared" si="4"/>
        <v>204188</v>
      </c>
      <c r="O23" s="7">
        <f t="shared" si="5"/>
        <v>35717</v>
      </c>
    </row>
    <row r="24" spans="1:15" ht="19.5">
      <c r="A24" s="4">
        <v>17</v>
      </c>
      <c r="B24" s="52" t="str">
        <f>Final!B25</f>
        <v>रौतामाई गाउँपालिका, उदयपुर</v>
      </c>
      <c r="C24" s="5" t="s">
        <v>20</v>
      </c>
      <c r="D24" s="6">
        <f t="shared" si="2"/>
        <v>570298</v>
      </c>
      <c r="E24" s="6">
        <f>'[1]anusuchi 17'!L26</f>
        <v>5724</v>
      </c>
      <c r="F24" s="6">
        <v>5960</v>
      </c>
      <c r="G24" s="6">
        <v>155173</v>
      </c>
      <c r="H24" s="6">
        <v>102333</v>
      </c>
      <c r="I24" s="6">
        <v>33331</v>
      </c>
      <c r="J24" s="7">
        <f t="shared" si="3"/>
        <v>290837</v>
      </c>
      <c r="K24" s="6">
        <v>128964</v>
      </c>
      <c r="L24" s="6">
        <v>117195</v>
      </c>
      <c r="M24" s="6">
        <v>33302</v>
      </c>
      <c r="N24" s="7">
        <f t="shared" si="4"/>
        <v>279461</v>
      </c>
      <c r="O24" s="7">
        <f t="shared" si="5"/>
        <v>17336</v>
      </c>
    </row>
    <row r="25" spans="1:15" ht="19.5">
      <c r="A25" s="4">
        <v>18</v>
      </c>
      <c r="B25" s="52" t="str">
        <f>Final!B26</f>
        <v>लिम्चुङ्बुङ गाउँपालिका, उदयपुर</v>
      </c>
      <c r="C25" s="5" t="s">
        <v>21</v>
      </c>
      <c r="D25" s="6">
        <f t="shared" si="2"/>
        <v>1308248</v>
      </c>
      <c r="E25" s="6">
        <f>'[1]anusuchi 17'!L27</f>
        <v>23414</v>
      </c>
      <c r="F25" s="6">
        <v>20613</v>
      </c>
      <c r="G25" s="6">
        <v>243292</v>
      </c>
      <c r="H25" s="6">
        <v>323534</v>
      </c>
      <c r="I25" s="6">
        <v>117501</v>
      </c>
      <c r="J25" s="7">
        <f t="shared" si="3"/>
        <v>684327</v>
      </c>
      <c r="K25" s="6">
        <v>355518</v>
      </c>
      <c r="L25" s="6">
        <v>230817</v>
      </c>
      <c r="M25" s="6">
        <v>37586</v>
      </c>
      <c r="N25" s="7">
        <f t="shared" si="4"/>
        <v>623921</v>
      </c>
      <c r="O25" s="7">
        <f t="shared" si="5"/>
        <v>81019</v>
      </c>
    </row>
    <row r="26" spans="1:15" ht="19.5">
      <c r="A26" s="4">
        <v>19</v>
      </c>
      <c r="B26" s="52" t="str">
        <f>Final!B27</f>
        <v>सिद्धिचरण नगरपालिका, ओखलढुंगा</v>
      </c>
      <c r="C26" s="5" t="s">
        <v>21</v>
      </c>
      <c r="D26" s="6">
        <f t="shared" si="2"/>
        <v>802250</v>
      </c>
      <c r="E26" s="6">
        <f>'[1]anusuchi 17'!L28</f>
        <v>2836</v>
      </c>
      <c r="F26" s="6">
        <v>17740</v>
      </c>
      <c r="G26" s="6">
        <v>195121</v>
      </c>
      <c r="H26" s="6">
        <v>154087</v>
      </c>
      <c r="I26" s="6">
        <v>72640</v>
      </c>
      <c r="J26" s="7">
        <f t="shared" si="3"/>
        <v>421848</v>
      </c>
      <c r="K26" s="6">
        <v>252955</v>
      </c>
      <c r="L26" s="6">
        <v>113980</v>
      </c>
      <c r="M26" s="6">
        <v>13467</v>
      </c>
      <c r="N26" s="7">
        <f t="shared" si="4"/>
        <v>380402</v>
      </c>
      <c r="O26" s="7">
        <f t="shared" si="5"/>
        <v>59186</v>
      </c>
    </row>
    <row r="27" spans="1:15" ht="19.5">
      <c r="A27" s="4">
        <v>20</v>
      </c>
      <c r="B27" s="52" t="str">
        <f>Final!B28</f>
        <v>खिजीदेम्वा गाउँपालिका, ओखलढुंगा</v>
      </c>
      <c r="C27" s="5" t="s">
        <v>21</v>
      </c>
      <c r="D27" s="6">
        <f t="shared" si="2"/>
        <v>769679</v>
      </c>
      <c r="E27" s="6">
        <f>'[1]anusuchi 17'!L29</f>
        <v>405243</v>
      </c>
      <c r="F27" s="6">
        <v>6428</v>
      </c>
      <c r="G27" s="6">
        <v>226018</v>
      </c>
      <c r="H27" s="6">
        <v>112259</v>
      </c>
      <c r="I27" s="6">
        <v>76703</v>
      </c>
      <c r="J27" s="7">
        <f t="shared" si="3"/>
        <v>414980</v>
      </c>
      <c r="K27" s="6">
        <v>184484</v>
      </c>
      <c r="L27" s="6">
        <v>150242</v>
      </c>
      <c r="M27" s="6">
        <v>19973</v>
      </c>
      <c r="N27" s="7">
        <f t="shared" si="4"/>
        <v>354699</v>
      </c>
      <c r="O27" s="7">
        <f t="shared" si="5"/>
        <v>66709</v>
      </c>
    </row>
    <row r="28" spans="1:15" ht="19.5">
      <c r="A28" s="4">
        <v>21</v>
      </c>
      <c r="B28" s="52" t="str">
        <f>Final!B29</f>
        <v>चम्पादेवी गाउँपालिका, ओखलढुंगा</v>
      </c>
      <c r="C28" s="5" t="s">
        <v>21</v>
      </c>
      <c r="D28" s="6">
        <f t="shared" si="2"/>
        <v>1126874</v>
      </c>
      <c r="E28" s="6">
        <f>'[1]anusuchi 17'!L30</f>
        <v>8293</v>
      </c>
      <c r="F28" s="6">
        <v>53211</v>
      </c>
      <c r="G28" s="6">
        <v>284883</v>
      </c>
      <c r="H28" s="6">
        <v>304856</v>
      </c>
      <c r="I28" s="6">
        <v>38001</v>
      </c>
      <c r="J28" s="7">
        <f t="shared" si="3"/>
        <v>627740</v>
      </c>
      <c r="K28" s="6">
        <v>361507</v>
      </c>
      <c r="L28" s="6">
        <v>130955</v>
      </c>
      <c r="M28" s="6">
        <v>6672</v>
      </c>
      <c r="N28" s="7">
        <f t="shared" si="4"/>
        <v>499134</v>
      </c>
      <c r="O28" s="7">
        <f t="shared" si="5"/>
        <v>181817</v>
      </c>
    </row>
    <row r="29" spans="1:15" ht="19.5">
      <c r="A29" s="4">
        <v>22</v>
      </c>
      <c r="B29" s="52" t="str">
        <f>Final!B30</f>
        <v>चिशंखुगढी गाउँपालिका, ओखलढुंगा</v>
      </c>
      <c r="C29" s="5" t="s">
        <v>21</v>
      </c>
      <c r="D29" s="6">
        <f t="shared" si="2"/>
        <v>615479</v>
      </c>
      <c r="E29" s="6">
        <f>'[1]anusuchi 17'!L31</f>
        <v>146513</v>
      </c>
      <c r="F29" s="6">
        <v>5804</v>
      </c>
      <c r="G29" s="6">
        <v>156819</v>
      </c>
      <c r="H29" s="6">
        <v>145759</v>
      </c>
      <c r="I29" s="6">
        <v>6217</v>
      </c>
      <c r="J29" s="7">
        <f t="shared" si="3"/>
        <v>308795</v>
      </c>
      <c r="K29" s="6">
        <v>168961</v>
      </c>
      <c r="L29" s="6">
        <v>127561</v>
      </c>
      <c r="M29" s="6">
        <v>10162</v>
      </c>
      <c r="N29" s="7">
        <f t="shared" si="4"/>
        <v>306684</v>
      </c>
      <c r="O29" s="7">
        <f t="shared" si="5"/>
        <v>7915</v>
      </c>
    </row>
    <row r="30" spans="1:15" ht="19.5">
      <c r="A30" s="4">
        <v>23</v>
      </c>
      <c r="B30" s="52" t="str">
        <f>Final!B31</f>
        <v>मानेभञ्ज्याङ गाउँपालिका, ओखलढुंगा</v>
      </c>
      <c r="C30" s="5" t="s">
        <v>21</v>
      </c>
      <c r="D30" s="6">
        <f t="shared" si="2"/>
        <v>516393</v>
      </c>
      <c r="E30" s="6">
        <f>'[1]anusuchi 17'!L32</f>
        <v>11528</v>
      </c>
      <c r="F30" s="6">
        <v>5956</v>
      </c>
      <c r="G30" s="6">
        <v>152118</v>
      </c>
      <c r="H30" s="6">
        <v>77737</v>
      </c>
      <c r="I30" s="6">
        <v>45943</v>
      </c>
      <c r="J30" s="7">
        <f t="shared" si="3"/>
        <v>275798</v>
      </c>
      <c r="K30" s="6">
        <v>145677</v>
      </c>
      <c r="L30" s="6">
        <v>90378</v>
      </c>
      <c r="M30" s="6">
        <v>4540</v>
      </c>
      <c r="N30" s="7">
        <f t="shared" si="4"/>
        <v>240595</v>
      </c>
      <c r="O30" s="7">
        <f t="shared" si="5"/>
        <v>41159</v>
      </c>
    </row>
    <row r="31" spans="1:15" ht="19.5">
      <c r="A31" s="4">
        <v>24</v>
      </c>
      <c r="B31" s="52" t="str">
        <f>Final!B32</f>
        <v>मोलुङ गाउँपालिका, ओखलढुंगा</v>
      </c>
      <c r="C31" s="5" t="s">
        <v>21</v>
      </c>
      <c r="D31" s="6">
        <f t="shared" si="2"/>
        <v>518831</v>
      </c>
      <c r="E31" s="6">
        <f>'[1]anusuchi 17'!L33</f>
        <v>6513</v>
      </c>
      <c r="F31" s="6">
        <v>6262</v>
      </c>
      <c r="G31" s="6">
        <v>152000</v>
      </c>
      <c r="H31" s="6">
        <v>130263</v>
      </c>
      <c r="I31" s="6">
        <v>4422</v>
      </c>
      <c r="J31" s="7">
        <f t="shared" si="3"/>
        <v>286685</v>
      </c>
      <c r="K31" s="6">
        <v>168204</v>
      </c>
      <c r="L31" s="6">
        <v>63807</v>
      </c>
      <c r="M31" s="6">
        <v>135</v>
      </c>
      <c r="N31" s="7">
        <v>232146</v>
      </c>
      <c r="O31" s="7">
        <f t="shared" si="5"/>
        <v>60801</v>
      </c>
    </row>
    <row r="32" spans="1:15" ht="19.5">
      <c r="A32" s="4">
        <v>25</v>
      </c>
      <c r="B32" s="52" t="str">
        <f>Final!B33</f>
        <v>लिखु गाउँपालिका, ओखलढुंगा</v>
      </c>
      <c r="C32" s="5" t="s">
        <v>21</v>
      </c>
      <c r="D32" s="6">
        <f t="shared" si="2"/>
        <v>499412</v>
      </c>
      <c r="E32" s="6">
        <f>'[1]anusuchi 17'!L34</f>
        <v>18914</v>
      </c>
      <c r="F32" s="6">
        <v>4892</v>
      </c>
      <c r="G32" s="6">
        <v>148828</v>
      </c>
      <c r="H32" s="6">
        <v>107629</v>
      </c>
      <c r="I32" s="6">
        <v>6485</v>
      </c>
      <c r="J32" s="7">
        <f t="shared" si="3"/>
        <v>262942</v>
      </c>
      <c r="K32" s="6">
        <v>135132</v>
      </c>
      <c r="L32" s="6">
        <v>93295</v>
      </c>
      <c r="M32" s="6">
        <v>8043</v>
      </c>
      <c r="N32" s="7">
        <f t="shared" si="4"/>
        <v>236470</v>
      </c>
      <c r="O32" s="7">
        <f t="shared" si="5"/>
        <v>31364</v>
      </c>
    </row>
    <row r="33" spans="1:15" ht="19.5">
      <c r="A33" s="4">
        <v>26</v>
      </c>
      <c r="B33" s="52" t="str">
        <f>Final!B34</f>
        <v>सुनकोशी गाउँपालिका, ओखलढुंगा</v>
      </c>
      <c r="C33" s="5" t="s">
        <v>21</v>
      </c>
      <c r="D33" s="6">
        <f t="shared" si="2"/>
        <v>572334</v>
      </c>
      <c r="E33" s="6">
        <f>'[1]anusuchi 17'!L35</f>
        <v>4069</v>
      </c>
      <c r="F33" s="6">
        <v>7614</v>
      </c>
      <c r="G33" s="6">
        <v>150003</v>
      </c>
      <c r="H33" s="6">
        <v>144825</v>
      </c>
      <c r="I33" s="6">
        <v>7019</v>
      </c>
      <c r="J33" s="7">
        <f t="shared" si="3"/>
        <v>301847</v>
      </c>
      <c r="K33" s="6">
        <v>157745</v>
      </c>
      <c r="L33" s="6">
        <v>105002</v>
      </c>
      <c r="M33" s="6">
        <v>7740</v>
      </c>
      <c r="N33" s="7">
        <f t="shared" si="4"/>
        <v>270487</v>
      </c>
      <c r="O33" s="7">
        <f t="shared" si="5"/>
        <v>38974</v>
      </c>
    </row>
    <row r="34" spans="1:15" ht="30">
      <c r="A34" s="4">
        <v>27</v>
      </c>
      <c r="B34" s="52" t="str">
        <f>Final!B35</f>
        <v>दिक्तेल  रुपाकोट मझुवागढी नगरपालिका, खोटांग</v>
      </c>
      <c r="C34" s="5" t="s">
        <v>21</v>
      </c>
      <c r="D34" s="6">
        <f t="shared" si="2"/>
        <v>468724</v>
      </c>
      <c r="E34" s="6">
        <f>'[1]anusuchi 17'!L36</f>
        <v>21180</v>
      </c>
      <c r="F34" s="6">
        <v>6093</v>
      </c>
      <c r="G34" s="6">
        <v>126624</v>
      </c>
      <c r="H34" s="6">
        <v>111528</v>
      </c>
      <c r="I34" s="6">
        <v>7669</v>
      </c>
      <c r="J34" s="7">
        <f t="shared" si="3"/>
        <v>245821</v>
      </c>
      <c r="K34" s="6">
        <v>118166</v>
      </c>
      <c r="L34" s="6">
        <v>94789</v>
      </c>
      <c r="M34" s="6">
        <v>9948</v>
      </c>
      <c r="N34" s="7">
        <f t="shared" si="4"/>
        <v>222903</v>
      </c>
      <c r="O34" s="7">
        <f t="shared" si="5"/>
        <v>29011</v>
      </c>
    </row>
    <row r="35" spans="1:15" ht="19.5">
      <c r="A35" s="4">
        <v>28</v>
      </c>
      <c r="B35" s="52" t="str">
        <f>Final!B36</f>
        <v>हलेसीतुवाचुङ नगरपालिका, खोटांग</v>
      </c>
      <c r="C35" s="5" t="s">
        <v>22</v>
      </c>
      <c r="D35" s="6">
        <f t="shared" si="2"/>
        <v>2070929</v>
      </c>
      <c r="E35" s="6">
        <f>'[1]anusuchi 17'!L37</f>
        <v>57473</v>
      </c>
      <c r="F35" s="6">
        <v>84079</v>
      </c>
      <c r="G35" s="6">
        <v>423148</v>
      </c>
      <c r="H35" s="6">
        <v>15245</v>
      </c>
      <c r="I35" s="6">
        <v>646001</v>
      </c>
      <c r="J35" s="7">
        <f t="shared" si="3"/>
        <v>1084394</v>
      </c>
      <c r="K35" s="6">
        <v>102138</v>
      </c>
      <c r="L35" s="6">
        <v>588515</v>
      </c>
      <c r="M35" s="6">
        <v>295882</v>
      </c>
      <c r="N35" s="7">
        <f t="shared" si="4"/>
        <v>986535</v>
      </c>
      <c r="O35" s="7">
        <f t="shared" si="5"/>
        <v>181938</v>
      </c>
    </row>
    <row r="36" spans="1:15" ht="19.5">
      <c r="A36" s="4">
        <v>29</v>
      </c>
      <c r="B36" s="52" t="str">
        <f>Final!B37</f>
        <v>ऐसेलुखर्क गाउँपालिका, खोटांग</v>
      </c>
      <c r="C36" s="5" t="s">
        <v>22</v>
      </c>
      <c r="D36" s="6">
        <f t="shared" si="2"/>
        <v>1345398</v>
      </c>
      <c r="E36" s="6">
        <f>'[1]anusuchi 17'!L38</f>
        <v>21963</v>
      </c>
      <c r="F36" s="6">
        <v>32171</v>
      </c>
      <c r="G36" s="6">
        <v>266663</v>
      </c>
      <c r="H36" s="6">
        <v>212556</v>
      </c>
      <c r="I36" s="6">
        <v>206494</v>
      </c>
      <c r="J36" s="7">
        <f t="shared" si="3"/>
        <v>685713</v>
      </c>
      <c r="K36" s="6">
        <v>349219</v>
      </c>
      <c r="L36" s="6">
        <v>181689</v>
      </c>
      <c r="M36" s="6">
        <v>128777</v>
      </c>
      <c r="N36" s="7">
        <f t="shared" si="4"/>
        <v>659685</v>
      </c>
      <c r="O36" s="7">
        <f t="shared" si="5"/>
        <v>58199</v>
      </c>
    </row>
    <row r="37" spans="1:15" ht="19.5">
      <c r="A37" s="4">
        <v>30</v>
      </c>
      <c r="B37" s="52" t="str">
        <f>Final!B38</f>
        <v>केपिलासगढी गाउँपालिका, खोटाङ</v>
      </c>
      <c r="C37" s="5" t="s">
        <v>22</v>
      </c>
      <c r="D37" s="6">
        <f t="shared" si="2"/>
        <v>798296</v>
      </c>
      <c r="E37" s="6">
        <f>'[1]anusuchi 17'!L39</f>
        <v>19220</v>
      </c>
      <c r="F37" s="6">
        <v>16818</v>
      </c>
      <c r="G37" s="6">
        <v>195825</v>
      </c>
      <c r="H37" s="6">
        <v>192558</v>
      </c>
      <c r="I37" s="6">
        <v>26295</v>
      </c>
      <c r="J37" s="7">
        <f t="shared" si="3"/>
        <v>414678</v>
      </c>
      <c r="K37" s="6">
        <v>185142</v>
      </c>
      <c r="L37" s="6">
        <v>189754</v>
      </c>
      <c r="M37" s="6">
        <v>8722</v>
      </c>
      <c r="N37" s="7">
        <f t="shared" si="4"/>
        <v>383618</v>
      </c>
      <c r="O37" s="7">
        <f t="shared" si="5"/>
        <v>47878</v>
      </c>
    </row>
    <row r="38" spans="1:15" ht="19.5">
      <c r="A38" s="4">
        <v>31</v>
      </c>
      <c r="B38" s="52" t="str">
        <f>Final!B39</f>
        <v>खोटेहाङ गाउँपालिका, खोटांग</v>
      </c>
      <c r="C38" s="5" t="s">
        <v>22</v>
      </c>
      <c r="D38" s="6">
        <f t="shared" si="2"/>
        <v>1219917</v>
      </c>
      <c r="E38" s="6">
        <f>'[1]anusuchi 17'!L40</f>
        <v>35013</v>
      </c>
      <c r="F38" s="6">
        <v>28404</v>
      </c>
      <c r="G38" s="6">
        <v>270422</v>
      </c>
      <c r="H38" s="6">
        <v>302640</v>
      </c>
      <c r="I38" s="6">
        <v>62971</v>
      </c>
      <c r="J38" s="7">
        <f t="shared" si="3"/>
        <v>636033</v>
      </c>
      <c r="K38" s="6">
        <v>368509</v>
      </c>
      <c r="L38" s="6">
        <v>183538</v>
      </c>
      <c r="M38" s="6">
        <v>31837</v>
      </c>
      <c r="N38" s="7">
        <f t="shared" si="4"/>
        <v>583884</v>
      </c>
      <c r="O38" s="7">
        <f t="shared" si="5"/>
        <v>80553</v>
      </c>
    </row>
    <row r="39" spans="1:15" ht="19.5">
      <c r="A39" s="4">
        <v>32</v>
      </c>
      <c r="B39" s="52" t="str">
        <f>Final!B40</f>
        <v>जन्तेढुङ्गा गाउँपालिका, खोटांग</v>
      </c>
      <c r="C39" s="5" t="s">
        <v>22</v>
      </c>
      <c r="D39" s="6">
        <f t="shared" si="2"/>
        <v>1156966</v>
      </c>
      <c r="E39" s="6">
        <f>'[1]anusuchi 17'!L41</f>
        <v>29068</v>
      </c>
      <c r="F39" s="6">
        <v>26731</v>
      </c>
      <c r="G39" s="6">
        <v>258090</v>
      </c>
      <c r="H39" s="6">
        <v>139924</v>
      </c>
      <c r="I39" s="6">
        <v>180665</v>
      </c>
      <c r="J39" s="7">
        <f t="shared" si="3"/>
        <v>578679</v>
      </c>
      <c r="K39" s="6">
        <v>55419</v>
      </c>
      <c r="L39" s="6">
        <v>228558</v>
      </c>
      <c r="M39" s="6">
        <v>294310</v>
      </c>
      <c r="N39" s="7">
        <f t="shared" si="4"/>
        <v>578287</v>
      </c>
      <c r="O39" s="7">
        <f t="shared" si="5"/>
        <v>27123</v>
      </c>
    </row>
    <row r="40" spans="1:15" ht="19.5">
      <c r="A40" s="4">
        <v>33</v>
      </c>
      <c r="B40" s="52" t="str">
        <f>Final!B41</f>
        <v>दिप्रुङ चुइचुम्मा गाउँपालिका, खोटांग</v>
      </c>
      <c r="C40" s="5" t="s">
        <v>22</v>
      </c>
      <c r="D40" s="6">
        <f t="shared" si="2"/>
        <v>1252897</v>
      </c>
      <c r="E40" s="6">
        <f>'[1]anusuchi 17'!L42</f>
        <v>121654</v>
      </c>
      <c r="F40" s="6">
        <v>35274</v>
      </c>
      <c r="G40" s="6">
        <v>285109</v>
      </c>
      <c r="H40" s="6">
        <v>291202</v>
      </c>
      <c r="I40" s="6">
        <v>65230</v>
      </c>
      <c r="J40" s="7">
        <f t="shared" si="3"/>
        <v>641541</v>
      </c>
      <c r="K40" s="6">
        <v>219134</v>
      </c>
      <c r="L40" s="6">
        <v>221737</v>
      </c>
      <c r="M40" s="6">
        <v>170485</v>
      </c>
      <c r="N40" s="7">
        <f t="shared" si="4"/>
        <v>611356</v>
      </c>
      <c r="O40" s="7">
        <f t="shared" si="5"/>
        <v>65459</v>
      </c>
    </row>
    <row r="41" spans="1:15" ht="19.5">
      <c r="A41" s="4">
        <v>34</v>
      </c>
      <c r="B41" s="52" t="str">
        <f>Final!B42</f>
        <v>बराहपोखरी गाउँपालिका, खोटांग</v>
      </c>
      <c r="C41" s="5" t="s">
        <v>22</v>
      </c>
      <c r="D41" s="6">
        <f t="shared" si="2"/>
        <v>1003019</v>
      </c>
      <c r="E41" s="6">
        <f>'[1]anusuchi 17'!L43</f>
        <v>20586</v>
      </c>
      <c r="F41" s="6">
        <v>68619</v>
      </c>
      <c r="G41" s="6">
        <v>255030</v>
      </c>
      <c r="H41" s="6">
        <v>275122</v>
      </c>
      <c r="I41" s="6">
        <v>19177</v>
      </c>
      <c r="J41" s="7">
        <f t="shared" si="3"/>
        <v>549329</v>
      </c>
      <c r="K41" s="6">
        <v>208813</v>
      </c>
      <c r="L41" s="6">
        <v>142339</v>
      </c>
      <c r="M41" s="6">
        <v>102538</v>
      </c>
      <c r="N41" s="7">
        <f t="shared" si="4"/>
        <v>453690</v>
      </c>
      <c r="O41" s="7">
        <f t="shared" si="5"/>
        <v>164258</v>
      </c>
    </row>
    <row r="42" spans="1:15" ht="19.5">
      <c r="A42" s="4">
        <v>35</v>
      </c>
      <c r="B42" s="52" t="str">
        <f>Final!B43</f>
        <v>रावा वेसी गाउँपालिका, खोटांग</v>
      </c>
      <c r="C42" s="5" t="s">
        <v>22</v>
      </c>
      <c r="D42" s="6">
        <f t="shared" si="2"/>
        <v>1286106</v>
      </c>
      <c r="E42" s="6">
        <f>'[1]anusuchi 17'!L44</f>
        <v>32938</v>
      </c>
      <c r="F42" s="6">
        <v>64324</v>
      </c>
      <c r="G42" s="6">
        <v>289687</v>
      </c>
      <c r="H42" s="6">
        <v>246333</v>
      </c>
      <c r="I42" s="6">
        <v>110152</v>
      </c>
      <c r="J42" s="7">
        <f t="shared" si="3"/>
        <v>646172</v>
      </c>
      <c r="K42" s="6">
        <v>328539</v>
      </c>
      <c r="L42" s="6">
        <v>310310</v>
      </c>
      <c r="M42" s="6">
        <v>1085</v>
      </c>
      <c r="N42" s="7">
        <f t="shared" si="4"/>
        <v>639934</v>
      </c>
      <c r="O42" s="7">
        <f t="shared" si="5"/>
        <v>70562</v>
      </c>
    </row>
    <row r="43" spans="1:15" ht="19.5">
      <c r="A43" s="4">
        <v>36</v>
      </c>
      <c r="B43" s="52" t="str">
        <f>Final!B44</f>
        <v>साकेला गाउँपालिका, खोटांग</v>
      </c>
      <c r="C43" s="5" t="s">
        <v>22</v>
      </c>
      <c r="D43" s="6">
        <f t="shared" si="2"/>
        <v>842579</v>
      </c>
      <c r="E43" s="6">
        <f>'[1]anusuchi 17'!L45</f>
        <v>14107</v>
      </c>
      <c r="F43" s="6">
        <v>8059</v>
      </c>
      <c r="G43" s="6">
        <v>210033</v>
      </c>
      <c r="H43" s="6">
        <v>204705</v>
      </c>
      <c r="I43" s="6">
        <v>22665</v>
      </c>
      <c r="J43" s="7">
        <f t="shared" si="3"/>
        <v>437403</v>
      </c>
      <c r="K43" s="6">
        <v>154125</v>
      </c>
      <c r="L43" s="6">
        <v>174836</v>
      </c>
      <c r="M43" s="6">
        <v>76215</v>
      </c>
      <c r="N43" s="7">
        <f t="shared" si="4"/>
        <v>405176</v>
      </c>
      <c r="O43" s="7">
        <f t="shared" si="5"/>
        <v>40286</v>
      </c>
    </row>
    <row r="44" spans="1:15" ht="19.5">
      <c r="A44" s="4">
        <v>37</v>
      </c>
      <c r="B44" s="52" t="str">
        <f>Final!B45</f>
        <v>अर्जुनधारा नगरपालिका, झापा</v>
      </c>
      <c r="C44" s="5" t="s">
        <v>22</v>
      </c>
      <c r="D44" s="6">
        <f t="shared" si="2"/>
        <v>650033</v>
      </c>
      <c r="E44" s="6">
        <f>'[1]anusuchi 17'!L46</f>
        <v>4260</v>
      </c>
      <c r="F44" s="6">
        <v>6122</v>
      </c>
      <c r="G44" s="6">
        <v>194289</v>
      </c>
      <c r="H44" s="6">
        <v>155206</v>
      </c>
      <c r="I44" s="6">
        <v>17251</v>
      </c>
      <c r="J44" s="7">
        <f t="shared" si="3"/>
        <v>366746</v>
      </c>
      <c r="K44" s="6">
        <v>184998</v>
      </c>
      <c r="L44" s="6">
        <v>85409</v>
      </c>
      <c r="M44" s="6">
        <v>12880</v>
      </c>
      <c r="N44" s="7">
        <f t="shared" si="4"/>
        <v>283287</v>
      </c>
      <c r="O44" s="7">
        <f t="shared" si="5"/>
        <v>89581</v>
      </c>
    </row>
    <row r="45" spans="1:15" ht="19.5">
      <c r="A45" s="4">
        <v>38</v>
      </c>
      <c r="B45" s="52" t="str">
        <f>Final!B46</f>
        <v>कन्काई नगरपालिका, झापा</v>
      </c>
      <c r="C45" s="5" t="s">
        <v>22</v>
      </c>
      <c r="D45" s="6">
        <f t="shared" si="2"/>
        <v>655078</v>
      </c>
      <c r="E45" s="6">
        <f>'[1]anusuchi 17'!L47</f>
        <v>10603</v>
      </c>
      <c r="F45" s="6">
        <v>21373</v>
      </c>
      <c r="G45" s="6">
        <v>191121</v>
      </c>
      <c r="H45" s="6">
        <v>86139</v>
      </c>
      <c r="I45" s="6">
        <v>80833</v>
      </c>
      <c r="J45" s="7">
        <f t="shared" si="3"/>
        <v>358093</v>
      </c>
      <c r="K45" s="6">
        <v>16470</v>
      </c>
      <c r="L45" s="6">
        <v>98879</v>
      </c>
      <c r="M45" s="6">
        <v>181636</v>
      </c>
      <c r="N45" s="7">
        <f t="shared" si="4"/>
        <v>296985</v>
      </c>
      <c r="O45" s="7">
        <f t="shared" si="5"/>
        <v>82481</v>
      </c>
    </row>
    <row r="46" spans="1:15" ht="19.5">
      <c r="A46" s="4">
        <v>39</v>
      </c>
      <c r="B46" s="52" t="str">
        <f>Final!B47</f>
        <v>गौरादह नगरपालिका, झापा</v>
      </c>
      <c r="C46" s="5" t="s">
        <v>22</v>
      </c>
      <c r="D46" s="6">
        <f t="shared" si="2"/>
        <v>700972</v>
      </c>
      <c r="E46" s="6">
        <f>'[1]anusuchi 17'!L48</f>
        <v>9145</v>
      </c>
      <c r="F46" s="6">
        <v>6156</v>
      </c>
      <c r="G46" s="6">
        <v>195819</v>
      </c>
      <c r="H46" s="6">
        <v>84350</v>
      </c>
      <c r="I46" s="6">
        <v>77419</v>
      </c>
      <c r="J46" s="7">
        <f t="shared" si="3"/>
        <v>357588</v>
      </c>
      <c r="K46" s="6">
        <v>152649</v>
      </c>
      <c r="L46" s="6">
        <v>172710</v>
      </c>
      <c r="M46" s="6">
        <v>18025</v>
      </c>
      <c r="N46" s="7">
        <f t="shared" si="4"/>
        <v>343384</v>
      </c>
      <c r="O46" s="7">
        <f t="shared" si="5"/>
        <v>20360</v>
      </c>
    </row>
    <row r="47" spans="1:15" ht="19.5">
      <c r="A47" s="4">
        <v>40</v>
      </c>
      <c r="B47" s="52" t="str">
        <f>Final!B48</f>
        <v>दमक नगरपालिका, झापा</v>
      </c>
      <c r="C47" s="5" t="s">
        <v>22</v>
      </c>
      <c r="D47" s="6">
        <f t="shared" si="2"/>
        <v>758121</v>
      </c>
      <c r="E47" s="6">
        <f>'[1]anusuchi 17'!L49</f>
        <v>23095</v>
      </c>
      <c r="F47" s="6">
        <v>8423</v>
      </c>
      <c r="G47" s="6">
        <v>193235</v>
      </c>
      <c r="H47" s="6">
        <v>102094</v>
      </c>
      <c r="I47" s="6">
        <v>98611</v>
      </c>
      <c r="J47" s="7">
        <f t="shared" si="3"/>
        <v>393940</v>
      </c>
      <c r="K47" s="6">
        <v>32420</v>
      </c>
      <c r="L47" s="6">
        <v>151602</v>
      </c>
      <c r="M47" s="6">
        <v>180159</v>
      </c>
      <c r="N47" s="7">
        <f t="shared" si="4"/>
        <v>364181</v>
      </c>
      <c r="O47" s="7">
        <f t="shared" si="5"/>
        <v>38182</v>
      </c>
    </row>
    <row r="48" spans="1:15" ht="19.5">
      <c r="A48" s="4">
        <v>41</v>
      </c>
      <c r="B48" s="52" t="str">
        <f>Final!B49</f>
        <v>विर्तामोड नगरपालिका, झापा</v>
      </c>
      <c r="C48" s="5" t="s">
        <v>22</v>
      </c>
      <c r="D48" s="6">
        <f t="shared" si="2"/>
        <v>687280</v>
      </c>
      <c r="E48" s="6">
        <f>'[1]anusuchi 17'!L50</f>
        <v>20793</v>
      </c>
      <c r="F48" s="6">
        <v>22918</v>
      </c>
      <c r="G48" s="6">
        <v>166798</v>
      </c>
      <c r="H48" s="6">
        <v>165503</v>
      </c>
      <c r="I48" s="6">
        <v>3920</v>
      </c>
      <c r="J48" s="7">
        <f t="shared" si="3"/>
        <v>336221</v>
      </c>
      <c r="K48" s="6">
        <v>204172</v>
      </c>
      <c r="L48" s="6">
        <v>119520</v>
      </c>
      <c r="M48" s="6">
        <v>27367</v>
      </c>
      <c r="N48" s="7">
        <f t="shared" si="4"/>
        <v>351059</v>
      </c>
      <c r="O48" s="7">
        <f t="shared" si="5"/>
        <v>8080</v>
      </c>
    </row>
    <row r="49" spans="1:15" ht="19.5">
      <c r="A49" s="4">
        <v>42</v>
      </c>
      <c r="B49" s="52" t="str">
        <f>Final!B50</f>
        <v>भद्रपुर नगरपालिका, झापा</v>
      </c>
      <c r="C49" s="5" t="s">
        <v>22</v>
      </c>
      <c r="D49" s="6">
        <f t="shared" si="2"/>
        <v>788522</v>
      </c>
      <c r="E49" s="6">
        <f>'[1]anusuchi 17'!L51</f>
        <v>15626</v>
      </c>
      <c r="F49" s="6">
        <v>6161</v>
      </c>
      <c r="G49" s="6">
        <v>216964</v>
      </c>
      <c r="H49" s="6">
        <v>194721</v>
      </c>
      <c r="I49" s="6">
        <v>6977</v>
      </c>
      <c r="J49" s="7">
        <f t="shared" si="3"/>
        <v>418662</v>
      </c>
      <c r="K49" s="6">
        <v>225810</v>
      </c>
      <c r="L49" s="6">
        <v>132695</v>
      </c>
      <c r="M49" s="6">
        <v>11355</v>
      </c>
      <c r="N49" s="7">
        <f t="shared" si="4"/>
        <v>369860</v>
      </c>
      <c r="O49" s="7">
        <f t="shared" si="5"/>
        <v>54963</v>
      </c>
    </row>
    <row r="50" spans="1:15" ht="19.5">
      <c r="A50" s="4">
        <v>43</v>
      </c>
      <c r="B50" s="52" t="str">
        <f>Final!B51</f>
        <v>मेचीनगर नगरपालिका, झापा</v>
      </c>
      <c r="C50" s="5" t="s">
        <v>23</v>
      </c>
      <c r="D50" s="6">
        <f t="shared" si="2"/>
        <v>5518124</v>
      </c>
      <c r="E50" s="6">
        <f>'[1]anusuchi 17'!L52</f>
        <v>111553</v>
      </c>
      <c r="F50" s="6">
        <v>250231</v>
      </c>
      <c r="G50" s="6">
        <v>898109</v>
      </c>
      <c r="H50" s="6">
        <v>196339</v>
      </c>
      <c r="I50" s="6">
        <v>1723280</v>
      </c>
      <c r="J50" s="7">
        <f t="shared" si="3"/>
        <v>2817728</v>
      </c>
      <c r="K50" s="6">
        <v>197337</v>
      </c>
      <c r="L50" s="6">
        <v>352637</v>
      </c>
      <c r="M50" s="6">
        <v>2150422</v>
      </c>
      <c r="N50" s="7">
        <f t="shared" si="4"/>
        <v>2700396</v>
      </c>
      <c r="O50" s="7">
        <f t="shared" si="5"/>
        <v>367563</v>
      </c>
    </row>
    <row r="51" spans="1:15" ht="19.5">
      <c r="A51" s="4">
        <v>44</v>
      </c>
      <c r="B51" s="52" t="str">
        <f>Final!B52</f>
        <v>शिवसताक्षी नगरपालिका, झापा</v>
      </c>
      <c r="C51" s="5" t="s">
        <v>23</v>
      </c>
      <c r="D51" s="6">
        <f t="shared" si="2"/>
        <v>1224742</v>
      </c>
      <c r="E51" s="6">
        <f>'[1]anusuchi 17'!L53</f>
        <v>13943</v>
      </c>
      <c r="F51" s="6">
        <v>38642</v>
      </c>
      <c r="G51" s="6">
        <v>285109</v>
      </c>
      <c r="H51" s="6">
        <v>310909</v>
      </c>
      <c r="I51" s="6">
        <v>30726</v>
      </c>
      <c r="J51" s="7">
        <f t="shared" si="3"/>
        <v>626744</v>
      </c>
      <c r="K51" s="6">
        <v>233833</v>
      </c>
      <c r="L51" s="6">
        <v>199240</v>
      </c>
      <c r="M51" s="6">
        <v>164925</v>
      </c>
      <c r="N51" s="7">
        <f t="shared" si="4"/>
        <v>597998</v>
      </c>
      <c r="O51" s="7">
        <f t="shared" si="5"/>
        <v>67388</v>
      </c>
    </row>
    <row r="52" spans="1:15" ht="19.5">
      <c r="A52" s="4">
        <v>45</v>
      </c>
      <c r="B52" s="52" t="str">
        <f>Final!B53</f>
        <v>कचनकवल गाउँपालिका, झापा</v>
      </c>
      <c r="C52" s="5" t="s">
        <v>23</v>
      </c>
      <c r="D52" s="6">
        <f t="shared" si="2"/>
        <v>709183</v>
      </c>
      <c r="E52" s="6">
        <f>'[1]anusuchi 17'!L54</f>
        <v>35760</v>
      </c>
      <c r="F52" s="6">
        <v>5515</v>
      </c>
      <c r="G52" s="6">
        <v>189599</v>
      </c>
      <c r="H52" s="6">
        <v>169624</v>
      </c>
      <c r="I52" s="6">
        <v>18551</v>
      </c>
      <c r="J52" s="7">
        <f t="shared" si="3"/>
        <v>377774</v>
      </c>
      <c r="K52" s="6">
        <v>77014</v>
      </c>
      <c r="L52" s="6">
        <v>94820</v>
      </c>
      <c r="M52" s="6">
        <v>159575</v>
      </c>
      <c r="N52" s="7">
        <f t="shared" si="4"/>
        <v>331409</v>
      </c>
      <c r="O52" s="7">
        <f t="shared" si="5"/>
        <v>51880</v>
      </c>
    </row>
    <row r="53" spans="1:15" ht="19.5">
      <c r="A53" s="4">
        <v>46</v>
      </c>
      <c r="B53" s="52" t="str">
        <f>Final!B54</f>
        <v>कमल गाउँपालिका, झापा</v>
      </c>
      <c r="C53" s="5" t="s">
        <v>23</v>
      </c>
      <c r="D53" s="6">
        <f t="shared" si="2"/>
        <v>1046134</v>
      </c>
      <c r="E53" s="6">
        <f>'[1]anusuchi 17'!L55</f>
        <v>12279</v>
      </c>
      <c r="F53" s="6">
        <v>18306</v>
      </c>
      <c r="G53" s="6">
        <v>251157</v>
      </c>
      <c r="H53" s="6">
        <v>246941</v>
      </c>
      <c r="I53" s="6">
        <v>45817</v>
      </c>
      <c r="J53" s="7">
        <f t="shared" si="3"/>
        <v>543915</v>
      </c>
      <c r="K53" s="6">
        <v>45610</v>
      </c>
      <c r="L53" s="6">
        <v>194517</v>
      </c>
      <c r="M53" s="6">
        <v>262092</v>
      </c>
      <c r="N53" s="7">
        <f t="shared" si="4"/>
        <v>502219</v>
      </c>
      <c r="O53" s="7">
        <f t="shared" si="5"/>
        <v>60002</v>
      </c>
    </row>
    <row r="54" spans="1:15" ht="19.5">
      <c r="A54" s="4">
        <v>47</v>
      </c>
      <c r="B54" s="52" t="str">
        <f>Final!B55</f>
        <v>गौरिगंज गाउँपालिका, झापा</v>
      </c>
      <c r="C54" s="5" t="s">
        <v>23</v>
      </c>
      <c r="D54" s="6">
        <f t="shared" si="2"/>
        <v>1021677</v>
      </c>
      <c r="E54" s="6">
        <f>'[1]anusuchi 17'!L56</f>
        <v>30554</v>
      </c>
      <c r="F54" s="6">
        <v>15475</v>
      </c>
      <c r="G54" s="6">
        <v>255735</v>
      </c>
      <c r="H54" s="6">
        <v>273929</v>
      </c>
      <c r="I54" s="6">
        <v>18340</v>
      </c>
      <c r="J54" s="7">
        <f t="shared" si="3"/>
        <v>548004</v>
      </c>
      <c r="K54" s="6">
        <v>283440</v>
      </c>
      <c r="L54" s="6">
        <v>144372</v>
      </c>
      <c r="M54" s="6">
        <v>45861</v>
      </c>
      <c r="N54" s="7">
        <f t="shared" si="4"/>
        <v>473673</v>
      </c>
      <c r="O54" s="7">
        <f t="shared" si="5"/>
        <v>89806</v>
      </c>
    </row>
    <row r="55" spans="1:15" ht="19.5">
      <c r="A55" s="4">
        <v>48</v>
      </c>
      <c r="B55" s="52" t="str">
        <f>Final!B56</f>
        <v>झापा गाउँपालिका, झापा</v>
      </c>
      <c r="C55" s="5" t="s">
        <v>23</v>
      </c>
      <c r="D55" s="6">
        <f t="shared" si="2"/>
        <v>1060547</v>
      </c>
      <c r="E55" s="6">
        <f>'[1]anusuchi 17'!L57</f>
        <v>7700</v>
      </c>
      <c r="F55" s="6">
        <v>4747</v>
      </c>
      <c r="G55" s="6">
        <v>275121</v>
      </c>
      <c r="H55" s="6">
        <v>265459</v>
      </c>
      <c r="I55" s="6">
        <v>16769</v>
      </c>
      <c r="J55" s="7">
        <f t="shared" si="3"/>
        <v>557349</v>
      </c>
      <c r="K55" s="6">
        <v>307967</v>
      </c>
      <c r="L55" s="6">
        <v>148022</v>
      </c>
      <c r="M55" s="6">
        <v>47209</v>
      </c>
      <c r="N55" s="7">
        <f t="shared" si="4"/>
        <v>503198</v>
      </c>
      <c r="O55" s="7">
        <f t="shared" si="5"/>
        <v>58898</v>
      </c>
    </row>
    <row r="56" spans="1:15" ht="19.5">
      <c r="A56" s="4">
        <v>49</v>
      </c>
      <c r="B56" s="52" t="str">
        <f>Final!B57</f>
        <v>बाह्रदशी गाउँपालिका, झापा</v>
      </c>
      <c r="C56" s="5" t="s">
        <v>23</v>
      </c>
      <c r="D56" s="6">
        <f t="shared" si="2"/>
        <v>908331</v>
      </c>
      <c r="E56" s="6">
        <f>'[1]anusuchi 17'!L58</f>
        <v>114286</v>
      </c>
      <c r="F56" s="6">
        <v>11297</v>
      </c>
      <c r="G56" s="6">
        <v>259142</v>
      </c>
      <c r="H56" s="6">
        <v>209405</v>
      </c>
      <c r="I56" s="6">
        <v>12026</v>
      </c>
      <c r="J56" s="7">
        <f t="shared" si="3"/>
        <v>480573</v>
      </c>
      <c r="K56" s="6">
        <v>211142</v>
      </c>
      <c r="L56" s="6">
        <v>184974</v>
      </c>
      <c r="M56" s="6">
        <v>31642</v>
      </c>
      <c r="N56" s="7">
        <f t="shared" si="4"/>
        <v>427758</v>
      </c>
      <c r="O56" s="7">
        <f t="shared" si="5"/>
        <v>64112</v>
      </c>
    </row>
    <row r="57" spans="1:15" ht="19.5">
      <c r="A57" s="4">
        <v>50</v>
      </c>
      <c r="B57" s="52" t="str">
        <f>Final!B58</f>
        <v>बुद्धशान्ति गाउँपालिका, झापा</v>
      </c>
      <c r="C57" s="5" t="s">
        <v>23</v>
      </c>
      <c r="D57" s="6">
        <f t="shared" si="2"/>
        <v>1106141</v>
      </c>
      <c r="E57" s="6">
        <f>'[1]anusuchi 17'!L59</f>
        <v>20743</v>
      </c>
      <c r="F57" s="6">
        <v>31184</v>
      </c>
      <c r="G57" s="6">
        <v>227542</v>
      </c>
      <c r="H57" s="6">
        <v>240681</v>
      </c>
      <c r="I57" s="6">
        <v>96576</v>
      </c>
      <c r="J57" s="7">
        <f t="shared" si="3"/>
        <v>564799</v>
      </c>
      <c r="K57" s="6">
        <v>294211</v>
      </c>
      <c r="L57" s="6">
        <v>227862</v>
      </c>
      <c r="M57" s="6">
        <v>19269</v>
      </c>
      <c r="N57" s="7">
        <f t="shared" si="4"/>
        <v>541342</v>
      </c>
      <c r="O57" s="7">
        <f t="shared" si="5"/>
        <v>54641</v>
      </c>
    </row>
    <row r="58" spans="1:15" ht="19.5">
      <c r="A58" s="4">
        <v>51</v>
      </c>
      <c r="B58" s="52" t="e">
        <f>Final!#REF!</f>
        <v>#REF!</v>
      </c>
      <c r="C58" s="5" t="s">
        <v>23</v>
      </c>
      <c r="D58" s="6">
        <f t="shared" si="2"/>
        <v>1430084</v>
      </c>
      <c r="E58" s="6">
        <f>'[1]anusuchi 17'!L60</f>
        <v>7404</v>
      </c>
      <c r="F58" s="6">
        <v>17102</v>
      </c>
      <c r="G58" s="6">
        <v>315184</v>
      </c>
      <c r="H58" s="6">
        <v>321714</v>
      </c>
      <c r="I58" s="6">
        <v>112875</v>
      </c>
      <c r="J58" s="7">
        <f t="shared" si="3"/>
        <v>749773</v>
      </c>
      <c r="K58" s="6">
        <v>371677</v>
      </c>
      <c r="L58" s="6">
        <v>302943</v>
      </c>
      <c r="M58" s="6">
        <v>5691</v>
      </c>
      <c r="N58" s="7">
        <f t="shared" si="4"/>
        <v>680311</v>
      </c>
      <c r="O58" s="7">
        <f t="shared" si="5"/>
        <v>86564</v>
      </c>
    </row>
    <row r="59" spans="1:15" ht="19.5">
      <c r="A59" s="4">
        <v>52</v>
      </c>
      <c r="B59" s="52" t="str">
        <f>Final!B59</f>
        <v>हल्दीबारी गाउँपालिका, झापा</v>
      </c>
      <c r="C59" s="5" t="s">
        <v>23</v>
      </c>
      <c r="D59" s="6">
        <f t="shared" si="2"/>
        <v>784075</v>
      </c>
      <c r="E59" s="6">
        <f>'[1]anusuchi 17'!L61</f>
        <v>12237</v>
      </c>
      <c r="F59" s="6">
        <v>2658</v>
      </c>
      <c r="G59" s="6">
        <v>197111</v>
      </c>
      <c r="H59" s="6">
        <v>173920</v>
      </c>
      <c r="I59" s="6">
        <v>52018</v>
      </c>
      <c r="J59" s="7">
        <f t="shared" si="3"/>
        <v>423049</v>
      </c>
      <c r="K59" s="6">
        <v>211848</v>
      </c>
      <c r="L59" s="6">
        <v>137658</v>
      </c>
      <c r="M59" s="6">
        <v>11520</v>
      </c>
      <c r="N59" s="7">
        <f t="shared" si="4"/>
        <v>361026</v>
      </c>
      <c r="O59" s="7">
        <f t="shared" si="5"/>
        <v>64681</v>
      </c>
    </row>
    <row r="60" spans="1:15" ht="19.5">
      <c r="A60" s="4">
        <v>53</v>
      </c>
      <c r="B60" s="52" t="str">
        <f>Final!B60</f>
        <v>फुङ्लिङ नगरपालिका, ताप्लेजुङ</v>
      </c>
      <c r="C60" s="5" t="s">
        <v>23</v>
      </c>
      <c r="D60" s="6">
        <f t="shared" si="2"/>
        <v>687433</v>
      </c>
      <c r="E60" s="6">
        <f>'[1]anusuchi 17'!L62</f>
        <v>20440</v>
      </c>
      <c r="F60" s="6">
        <v>5634</v>
      </c>
      <c r="G60" s="6">
        <v>208741</v>
      </c>
      <c r="H60" s="6">
        <v>149100</v>
      </c>
      <c r="I60" s="6">
        <v>24162</v>
      </c>
      <c r="J60" s="7">
        <f t="shared" si="3"/>
        <v>382003</v>
      </c>
      <c r="K60" s="6">
        <v>152715</v>
      </c>
      <c r="L60" s="6">
        <v>152715</v>
      </c>
      <c r="M60" s="6">
        <v>0</v>
      </c>
      <c r="N60" s="7">
        <f t="shared" si="4"/>
        <v>305430</v>
      </c>
      <c r="O60" s="7">
        <f t="shared" si="5"/>
        <v>82207</v>
      </c>
    </row>
    <row r="61" spans="1:15" ht="19.5">
      <c r="A61" s="4">
        <v>54</v>
      </c>
      <c r="B61" s="52" t="str">
        <f>Final!B61</f>
        <v>आठराई त्रिवेणी गाउँपालिका, ताप्लेजुङ</v>
      </c>
      <c r="C61" s="5" t="s">
        <v>23</v>
      </c>
      <c r="D61" s="6">
        <f t="shared" si="2"/>
        <v>671011</v>
      </c>
      <c r="E61" s="6">
        <f>'[1]anusuchi 17'!L63</f>
        <v>9112</v>
      </c>
      <c r="F61" s="6">
        <v>6343</v>
      </c>
      <c r="G61" s="6">
        <v>182075</v>
      </c>
      <c r="H61" s="6">
        <v>151288</v>
      </c>
      <c r="I61" s="6">
        <v>24218</v>
      </c>
      <c r="J61" s="7">
        <f t="shared" si="3"/>
        <v>357581</v>
      </c>
      <c r="K61" s="6">
        <v>308180</v>
      </c>
      <c r="L61" s="6">
        <v>5250</v>
      </c>
      <c r="M61" s="6">
        <v>0</v>
      </c>
      <c r="N61" s="7">
        <f t="shared" si="4"/>
        <v>313430</v>
      </c>
      <c r="O61" s="7">
        <f t="shared" si="5"/>
        <v>50494</v>
      </c>
    </row>
    <row r="62" spans="1:15" ht="19.5">
      <c r="A62" s="4">
        <v>55</v>
      </c>
      <c r="B62" s="52" t="str">
        <f>Final!B62</f>
        <v>फक्त्ताङलुङ गाउँपालिका, ताप्लेजुङ</v>
      </c>
      <c r="C62" s="5" t="s">
        <v>23</v>
      </c>
      <c r="D62" s="6">
        <f t="shared" si="2"/>
        <v>758624</v>
      </c>
      <c r="E62" s="6">
        <f>'[1]anusuchi 17'!L64</f>
        <v>90832</v>
      </c>
      <c r="F62" s="6">
        <v>6793</v>
      </c>
      <c r="G62" s="6">
        <v>219313</v>
      </c>
      <c r="H62" s="6">
        <v>81622</v>
      </c>
      <c r="I62" s="6">
        <v>98210</v>
      </c>
      <c r="J62" s="7">
        <f t="shared" si="3"/>
        <v>399145</v>
      </c>
      <c r="K62" s="6">
        <v>149974</v>
      </c>
      <c r="L62" s="6">
        <v>158196</v>
      </c>
      <c r="M62" s="6">
        <v>51309</v>
      </c>
      <c r="N62" s="7">
        <f t="shared" si="4"/>
        <v>359479</v>
      </c>
      <c r="O62" s="7">
        <f t="shared" si="5"/>
        <v>46459</v>
      </c>
    </row>
    <row r="63" spans="1:15" ht="19.5">
      <c r="A63" s="4">
        <v>56</v>
      </c>
      <c r="B63" s="52" t="str">
        <f>Final!B63</f>
        <v>मिक्वाखोला गाउँपालिका, ताप्लेजुङ</v>
      </c>
      <c r="C63" s="5" t="s">
        <v>23</v>
      </c>
      <c r="D63" s="6">
        <f t="shared" si="2"/>
        <v>724829</v>
      </c>
      <c r="E63" s="6">
        <f>'[1]anusuchi 17'!L65</f>
        <v>18256</v>
      </c>
      <c r="F63" s="6">
        <v>7233</v>
      </c>
      <c r="G63" s="6">
        <v>194880</v>
      </c>
      <c r="H63" s="6">
        <v>170199</v>
      </c>
      <c r="I63" s="6">
        <v>12812</v>
      </c>
      <c r="J63" s="7">
        <f t="shared" si="3"/>
        <v>377891</v>
      </c>
      <c r="K63" s="6">
        <v>33414</v>
      </c>
      <c r="L63" s="6">
        <v>139506</v>
      </c>
      <c r="M63" s="6">
        <v>174018</v>
      </c>
      <c r="N63" s="7">
        <f t="shared" si="4"/>
        <v>346938</v>
      </c>
      <c r="O63" s="7">
        <f t="shared" si="5"/>
        <v>38186</v>
      </c>
    </row>
    <row r="64" spans="1:15" ht="19.5">
      <c r="A64" s="4">
        <v>57</v>
      </c>
      <c r="B64" s="52" t="str">
        <f>Final!B64</f>
        <v>मेरिङदेन गाउँपालिका, ताप्लेजुङ</v>
      </c>
      <c r="C64" s="5" t="s">
        <v>23</v>
      </c>
      <c r="D64" s="6">
        <f t="shared" si="2"/>
        <v>687270</v>
      </c>
      <c r="E64" s="6">
        <f>'[1]anusuchi 17'!L66</f>
        <v>77976</v>
      </c>
      <c r="F64" s="6">
        <v>6698</v>
      </c>
      <c r="G64" s="6">
        <v>274971</v>
      </c>
      <c r="H64" s="6">
        <v>44772</v>
      </c>
      <c r="I64" s="6">
        <v>59374</v>
      </c>
      <c r="J64" s="7">
        <f t="shared" si="3"/>
        <v>379117</v>
      </c>
      <c r="K64" s="6">
        <v>144549</v>
      </c>
      <c r="L64" s="6">
        <v>149823</v>
      </c>
      <c r="M64" s="6">
        <v>13781</v>
      </c>
      <c r="N64" s="7">
        <f t="shared" si="4"/>
        <v>308153</v>
      </c>
      <c r="O64" s="7">
        <f t="shared" si="5"/>
        <v>77662</v>
      </c>
    </row>
    <row r="65" spans="1:15" ht="19.5">
      <c r="A65" s="4">
        <v>58</v>
      </c>
      <c r="B65" s="52" t="str">
        <f>Final!B65</f>
        <v>मैवाखोला गाउँपालिका, ताप्लेजुङ</v>
      </c>
      <c r="C65" s="5" t="s">
        <v>23</v>
      </c>
      <c r="D65" s="6">
        <f t="shared" si="2"/>
        <v>748409</v>
      </c>
      <c r="E65" s="6">
        <f>'[1]anusuchi 17'!L67</f>
        <v>13854</v>
      </c>
      <c r="F65" s="6">
        <v>8146</v>
      </c>
      <c r="G65" s="6">
        <v>203346</v>
      </c>
      <c r="H65" s="6">
        <v>160350</v>
      </c>
      <c r="I65" s="6">
        <v>25226</v>
      </c>
      <c r="J65" s="7">
        <f t="shared" si="3"/>
        <v>388922</v>
      </c>
      <c r="K65" s="6">
        <v>31830</v>
      </c>
      <c r="L65" s="6">
        <v>164570</v>
      </c>
      <c r="M65" s="6">
        <v>163087</v>
      </c>
      <c r="N65" s="7">
        <f t="shared" si="4"/>
        <v>359487</v>
      </c>
      <c r="O65" s="7">
        <f t="shared" si="5"/>
        <v>37581</v>
      </c>
    </row>
    <row r="66" spans="1:15" ht="19.5">
      <c r="A66" s="4">
        <v>59</v>
      </c>
      <c r="B66" s="52" t="str">
        <f>Final!B66</f>
        <v>पाथिभरा याङवरक गाउँपालिका, ताप्लेजुङ</v>
      </c>
      <c r="C66" s="5" t="s">
        <v>23</v>
      </c>
      <c r="D66" s="6">
        <f t="shared" si="2"/>
        <v>684410</v>
      </c>
      <c r="E66" s="6">
        <f>'[1]anusuchi 17'!L68</f>
        <v>11144</v>
      </c>
      <c r="F66" s="6">
        <v>11926</v>
      </c>
      <c r="G66" s="6">
        <v>189480</v>
      </c>
      <c r="H66" s="6">
        <v>158167</v>
      </c>
      <c r="I66" s="6">
        <v>23507</v>
      </c>
      <c r="J66" s="7">
        <f t="shared" si="3"/>
        <v>371154</v>
      </c>
      <c r="K66" s="6">
        <v>180908</v>
      </c>
      <c r="L66" s="6">
        <v>125057</v>
      </c>
      <c r="M66" s="6">
        <v>7291</v>
      </c>
      <c r="N66" s="7">
        <f t="shared" si="4"/>
        <v>313256</v>
      </c>
      <c r="O66" s="7">
        <f t="shared" si="5"/>
        <v>69824</v>
      </c>
    </row>
    <row r="67" spans="1:15" ht="19.5">
      <c r="A67" s="4">
        <v>60</v>
      </c>
      <c r="B67" s="52" t="str">
        <f>Final!B67</f>
        <v>सिदिङ्वा गाउँपालिका, ताप्लेजुङ</v>
      </c>
      <c r="C67" s="5" t="s">
        <v>24</v>
      </c>
      <c r="D67" s="6">
        <f t="shared" si="2"/>
        <v>2311117</v>
      </c>
      <c r="E67" s="6">
        <f>'[1]anusuchi 17'!L69</f>
        <v>211297</v>
      </c>
      <c r="F67" s="6">
        <v>38437</v>
      </c>
      <c r="G67" s="6">
        <v>289761</v>
      </c>
      <c r="H67" s="6">
        <v>263851</v>
      </c>
      <c r="I67" s="6">
        <v>630852</v>
      </c>
      <c r="J67" s="7">
        <f t="shared" si="3"/>
        <v>1184464</v>
      </c>
      <c r="K67" s="6">
        <v>149209</v>
      </c>
      <c r="L67" s="6">
        <v>470527</v>
      </c>
      <c r="M67" s="6">
        <v>506917</v>
      </c>
      <c r="N67" s="7">
        <f t="shared" si="4"/>
        <v>1126653</v>
      </c>
      <c r="O67" s="7">
        <f t="shared" si="5"/>
        <v>96248</v>
      </c>
    </row>
    <row r="68" spans="1:15" ht="19.5">
      <c r="A68" s="4">
        <v>61</v>
      </c>
      <c r="B68" s="52" t="str">
        <f>Final!B68</f>
        <v>सिरीजङ्घा गाउँपालिका, ताप्लेजुङ</v>
      </c>
      <c r="C68" s="5" t="s">
        <v>24</v>
      </c>
      <c r="D68" s="6">
        <f t="shared" si="2"/>
        <v>2596304</v>
      </c>
      <c r="E68" s="6">
        <f>'[1]anusuchi 17'!L70</f>
        <v>92089</v>
      </c>
      <c r="F68" s="6">
        <v>110924</v>
      </c>
      <c r="G68" s="6">
        <v>458874</v>
      </c>
      <c r="H68" s="6">
        <v>388897</v>
      </c>
      <c r="I68" s="6">
        <v>492968</v>
      </c>
      <c r="J68" s="7">
        <f t="shared" si="3"/>
        <v>1340739</v>
      </c>
      <c r="K68" s="6">
        <v>117568</v>
      </c>
      <c r="L68" s="6">
        <v>1137997</v>
      </c>
      <c r="M68" s="6">
        <v>0</v>
      </c>
      <c r="N68" s="7">
        <f t="shared" si="4"/>
        <v>1255565</v>
      </c>
      <c r="O68" s="7">
        <f t="shared" si="5"/>
        <v>196098</v>
      </c>
    </row>
    <row r="69" spans="1:15" ht="19.5">
      <c r="A69" s="4">
        <v>62</v>
      </c>
      <c r="B69" s="52" t="str">
        <f>Final!B69</f>
        <v>म्याङलुङ नगरपालिका, तेह्रथुम</v>
      </c>
      <c r="C69" s="5" t="s">
        <v>24</v>
      </c>
      <c r="D69" s="6">
        <f t="shared" si="2"/>
        <v>1154771</v>
      </c>
      <c r="E69" s="6">
        <f>'[1]anusuchi 17'!L71</f>
        <v>26378</v>
      </c>
      <c r="F69" s="6">
        <v>5695</v>
      </c>
      <c r="G69" s="6">
        <v>374589</v>
      </c>
      <c r="H69" s="6">
        <v>169616</v>
      </c>
      <c r="I69" s="6">
        <v>44152</v>
      </c>
      <c r="J69" s="7">
        <f t="shared" si="3"/>
        <v>588357</v>
      </c>
      <c r="K69" s="6">
        <v>168287</v>
      </c>
      <c r="L69" s="6">
        <v>214890</v>
      </c>
      <c r="M69" s="6">
        <v>183237</v>
      </c>
      <c r="N69" s="7">
        <f t="shared" si="4"/>
        <v>566414</v>
      </c>
      <c r="O69" s="7">
        <f t="shared" si="5"/>
        <v>27638</v>
      </c>
    </row>
    <row r="70" spans="1:15" ht="19.5">
      <c r="A70" s="4">
        <v>63</v>
      </c>
      <c r="B70" s="52" t="str">
        <f>Final!B70</f>
        <v>लालीगुराँस नगरपालिका, तेह्रथुम</v>
      </c>
      <c r="C70" s="5" t="s">
        <v>24</v>
      </c>
      <c r="D70" s="6">
        <f t="shared" si="2"/>
        <v>987662</v>
      </c>
      <c r="E70" s="6">
        <f>'[1]anusuchi 17'!L72</f>
        <v>6320</v>
      </c>
      <c r="F70" s="6">
        <v>5848</v>
      </c>
      <c r="G70" s="6">
        <v>255862</v>
      </c>
      <c r="H70" s="6">
        <v>122336</v>
      </c>
      <c r="I70" s="6">
        <v>123856</v>
      </c>
      <c r="J70" s="7">
        <f t="shared" si="3"/>
        <v>502054</v>
      </c>
      <c r="K70" s="6">
        <v>165412</v>
      </c>
      <c r="L70" s="6">
        <v>246630</v>
      </c>
      <c r="M70" s="6">
        <v>73566</v>
      </c>
      <c r="N70" s="7">
        <f t="shared" si="4"/>
        <v>485608</v>
      </c>
      <c r="O70" s="7">
        <f t="shared" si="5"/>
        <v>22294</v>
      </c>
    </row>
    <row r="71" spans="1:15" ht="19.5">
      <c r="A71" s="4">
        <v>64</v>
      </c>
      <c r="B71" s="52" t="str">
        <f>Final!B71</f>
        <v>आठराई गाउँपालिका, तेह्रथुम</v>
      </c>
      <c r="C71" s="5" t="s">
        <v>24</v>
      </c>
      <c r="D71" s="6">
        <f t="shared" si="2"/>
        <v>921651</v>
      </c>
      <c r="E71" s="6">
        <f>'[1]anusuchi 17'!L73</f>
        <v>50499</v>
      </c>
      <c r="F71" s="6">
        <v>50006</v>
      </c>
      <c r="G71" s="6">
        <v>239759</v>
      </c>
      <c r="H71" s="6">
        <v>120565</v>
      </c>
      <c r="I71" s="6">
        <v>82977</v>
      </c>
      <c r="J71" s="7">
        <f t="shared" si="3"/>
        <v>443301</v>
      </c>
      <c r="K71" s="6">
        <v>236792</v>
      </c>
      <c r="L71" s="6">
        <v>224803</v>
      </c>
      <c r="M71" s="6">
        <v>16755</v>
      </c>
      <c r="N71" s="7">
        <f t="shared" si="4"/>
        <v>478350</v>
      </c>
      <c r="O71" s="7">
        <f t="shared" si="5"/>
        <v>14957</v>
      </c>
    </row>
    <row r="72" spans="1:15" ht="19.5">
      <c r="A72" s="4">
        <v>65</v>
      </c>
      <c r="B72" s="52" t="str">
        <f>Final!B72</f>
        <v>छथर गाउँपालिका, तेह्रथुम</v>
      </c>
      <c r="C72" s="5" t="s">
        <v>24</v>
      </c>
      <c r="D72" s="6">
        <f t="shared" si="2"/>
        <v>1341452</v>
      </c>
      <c r="E72" s="6">
        <f>'[1]anusuchi 17'!L74</f>
        <v>77030</v>
      </c>
      <c r="F72" s="6">
        <v>9703</v>
      </c>
      <c r="G72" s="6">
        <v>347250</v>
      </c>
      <c r="H72" s="6">
        <v>197796</v>
      </c>
      <c r="I72" s="6">
        <v>156613</v>
      </c>
      <c r="J72" s="7">
        <f t="shared" si="3"/>
        <v>701659</v>
      </c>
      <c r="K72" s="6">
        <v>251421</v>
      </c>
      <c r="L72" s="6">
        <v>256827</v>
      </c>
      <c r="M72" s="6">
        <v>131545</v>
      </c>
      <c r="N72" s="7">
        <f t="shared" si="4"/>
        <v>639793</v>
      </c>
      <c r="O72" s="7">
        <f t="shared" si="5"/>
        <v>71569</v>
      </c>
    </row>
    <row r="73" spans="1:15" ht="19.5">
      <c r="A73" s="4">
        <v>66</v>
      </c>
      <c r="B73" s="52" t="str">
        <f>Final!B73</f>
        <v>फेदाप गाउँपालिका, तेह्रथुम</v>
      </c>
      <c r="C73" s="5" t="s">
        <v>24</v>
      </c>
      <c r="D73" s="6">
        <f t="shared" ref="D73:D136" si="6">G73+H73+I73+K73+L73+M73</f>
        <v>599159</v>
      </c>
      <c r="E73" s="6">
        <f>'[1]anusuchi 17'!L75</f>
        <v>4533</v>
      </c>
      <c r="F73" s="6">
        <v>8293</v>
      </c>
      <c r="G73" s="6">
        <v>185952</v>
      </c>
      <c r="H73" s="6">
        <v>84744</v>
      </c>
      <c r="I73" s="6">
        <v>55853</v>
      </c>
      <c r="J73" s="7">
        <f t="shared" ref="J73:J136" si="7">SUM(G73:I73)</f>
        <v>326549</v>
      </c>
      <c r="K73" s="6">
        <v>103243</v>
      </c>
      <c r="L73" s="6">
        <v>114581</v>
      </c>
      <c r="M73" s="6">
        <v>54786</v>
      </c>
      <c r="N73" s="7">
        <f t="shared" ref="N73:N136" si="8">SUM(K73:M73)</f>
        <v>272610</v>
      </c>
      <c r="O73" s="7">
        <f t="shared" ref="O73:O136" si="9">F73+J73-N73</f>
        <v>62232</v>
      </c>
    </row>
    <row r="74" spans="1:15" ht="19.5">
      <c r="A74" s="4">
        <v>67</v>
      </c>
      <c r="B74" s="52" t="str">
        <f>Final!B74</f>
        <v>मेन्छयायेम गाउँपालिका, तेह्रथुम</v>
      </c>
      <c r="C74" s="5" t="s">
        <v>24</v>
      </c>
      <c r="D74" s="6">
        <f t="shared" si="6"/>
        <v>678576</v>
      </c>
      <c r="E74" s="6">
        <f>'[1]anusuchi 17'!L76</f>
        <v>21722</v>
      </c>
      <c r="F74" s="6">
        <v>5667</v>
      </c>
      <c r="G74" s="6">
        <v>227422</v>
      </c>
      <c r="H74" s="6">
        <v>115081</v>
      </c>
      <c r="I74" s="6">
        <v>16236</v>
      </c>
      <c r="J74" s="7">
        <f t="shared" si="7"/>
        <v>358739</v>
      </c>
      <c r="K74" s="6">
        <v>99863</v>
      </c>
      <c r="L74" s="6">
        <v>154344</v>
      </c>
      <c r="M74" s="6">
        <v>65630</v>
      </c>
      <c r="N74" s="7">
        <f t="shared" si="8"/>
        <v>319837</v>
      </c>
      <c r="O74" s="7">
        <f t="shared" si="9"/>
        <v>44569</v>
      </c>
    </row>
    <row r="75" spans="1:15" ht="19.5">
      <c r="A75" s="4">
        <v>68</v>
      </c>
      <c r="B75" s="52" t="str">
        <f>Final!B75</f>
        <v>धनकुटा नगरपालिका, धनकुटा</v>
      </c>
      <c r="C75" s="5" t="s">
        <v>24</v>
      </c>
      <c r="D75" s="6">
        <f t="shared" si="6"/>
        <v>583125</v>
      </c>
      <c r="E75" s="6">
        <f>'[1]anusuchi 17'!L77</f>
        <v>3148</v>
      </c>
      <c r="F75" s="6">
        <v>7445</v>
      </c>
      <c r="G75" s="6">
        <v>185361</v>
      </c>
      <c r="H75" s="6">
        <v>84847</v>
      </c>
      <c r="I75" s="6">
        <v>48613</v>
      </c>
      <c r="J75" s="7">
        <f t="shared" si="7"/>
        <v>318821</v>
      </c>
      <c r="K75" s="6">
        <v>106702</v>
      </c>
      <c r="L75" s="6">
        <v>104444</v>
      </c>
      <c r="M75" s="6">
        <v>53158</v>
      </c>
      <c r="N75" s="7">
        <f t="shared" si="8"/>
        <v>264304</v>
      </c>
      <c r="O75" s="7">
        <f t="shared" si="9"/>
        <v>61962</v>
      </c>
    </row>
    <row r="76" spans="1:15" ht="19.5">
      <c r="A76" s="4">
        <v>69</v>
      </c>
      <c r="B76" s="52" t="str">
        <f>Final!B76</f>
        <v>पाख्रिवास नगरपालिका, धनकुटा</v>
      </c>
      <c r="C76" s="5" t="s">
        <v>24</v>
      </c>
      <c r="D76" s="6">
        <f t="shared" si="6"/>
        <v>624553</v>
      </c>
      <c r="E76" s="6">
        <f>'[1]anusuchi 17'!L78</f>
        <v>2255</v>
      </c>
      <c r="F76" s="6">
        <v>3836</v>
      </c>
      <c r="G76" s="6">
        <v>173615</v>
      </c>
      <c r="H76" s="6">
        <v>144078</v>
      </c>
      <c r="I76" s="6">
        <v>6174</v>
      </c>
      <c r="J76" s="7">
        <f t="shared" si="7"/>
        <v>323867</v>
      </c>
      <c r="K76" s="6">
        <v>146713</v>
      </c>
      <c r="L76" s="6">
        <v>143300</v>
      </c>
      <c r="M76" s="6">
        <v>10673</v>
      </c>
      <c r="N76" s="7">
        <f t="shared" si="8"/>
        <v>300686</v>
      </c>
      <c r="O76" s="7">
        <f t="shared" si="9"/>
        <v>27017</v>
      </c>
    </row>
    <row r="77" spans="1:15" ht="19.5">
      <c r="A77" s="4">
        <v>70</v>
      </c>
      <c r="B77" s="52" t="str">
        <f>Final!B77</f>
        <v>महालक्ष्मी नगरपालिका, धनकुटा</v>
      </c>
      <c r="C77" s="5" t="s">
        <v>24</v>
      </c>
      <c r="D77" s="6">
        <f t="shared" si="6"/>
        <v>618333</v>
      </c>
      <c r="E77" s="6">
        <f>'[1]anusuchi 17'!L79</f>
        <v>38475</v>
      </c>
      <c r="F77" s="6">
        <v>5288</v>
      </c>
      <c r="G77" s="6">
        <v>210976</v>
      </c>
      <c r="H77" s="6">
        <v>59643</v>
      </c>
      <c r="I77" s="6">
        <v>54710</v>
      </c>
      <c r="J77" s="7">
        <f t="shared" si="7"/>
        <v>325329</v>
      </c>
      <c r="K77" s="6">
        <v>104727</v>
      </c>
      <c r="L77" s="6">
        <v>159130</v>
      </c>
      <c r="M77" s="6">
        <v>29147</v>
      </c>
      <c r="N77" s="7">
        <f t="shared" si="8"/>
        <v>293004</v>
      </c>
      <c r="O77" s="7">
        <f t="shared" si="9"/>
        <v>37613</v>
      </c>
    </row>
    <row r="78" spans="1:15" ht="19.5">
      <c r="A78" s="4">
        <v>71</v>
      </c>
      <c r="B78" s="52" t="e">
        <f>Final!#REF!</f>
        <v>#REF!</v>
      </c>
      <c r="C78" s="5" t="s">
        <v>24</v>
      </c>
      <c r="D78" s="6">
        <f t="shared" si="6"/>
        <v>635487</v>
      </c>
      <c r="E78" s="6">
        <f>'[1]anusuchi 17'!L80</f>
        <v>67622</v>
      </c>
      <c r="F78" s="6">
        <v>14545</v>
      </c>
      <c r="G78" s="6">
        <v>200166</v>
      </c>
      <c r="H78" s="6">
        <v>85296</v>
      </c>
      <c r="I78" s="6">
        <v>60057</v>
      </c>
      <c r="J78" s="7">
        <f t="shared" si="7"/>
        <v>345519</v>
      </c>
      <c r="K78" s="6">
        <v>17537</v>
      </c>
      <c r="L78" s="6">
        <v>108107</v>
      </c>
      <c r="M78" s="6">
        <v>164324</v>
      </c>
      <c r="N78" s="7">
        <f t="shared" si="8"/>
        <v>289968</v>
      </c>
      <c r="O78" s="7">
        <f t="shared" si="9"/>
        <v>70096</v>
      </c>
    </row>
    <row r="79" spans="1:15" ht="19.5">
      <c r="A79" s="4">
        <v>72</v>
      </c>
      <c r="B79" s="52" t="e">
        <f>Final!#REF!</f>
        <v>#REF!</v>
      </c>
      <c r="C79" s="5" t="s">
        <v>25</v>
      </c>
      <c r="D79" s="6">
        <f t="shared" si="6"/>
        <v>626215</v>
      </c>
      <c r="E79" s="6">
        <f>'[1]anusuchi 17'!L81</f>
        <v>11107</v>
      </c>
      <c r="F79" s="6">
        <v>18465</v>
      </c>
      <c r="G79" s="6">
        <v>160587</v>
      </c>
      <c r="H79" s="6">
        <v>10429</v>
      </c>
      <c r="I79" s="6">
        <v>153472</v>
      </c>
      <c r="J79" s="7">
        <f t="shared" si="7"/>
        <v>324488</v>
      </c>
      <c r="K79" s="6">
        <v>25927</v>
      </c>
      <c r="L79" s="6">
        <v>120353</v>
      </c>
      <c r="M79" s="6">
        <v>155447</v>
      </c>
      <c r="N79" s="7">
        <f t="shared" si="8"/>
        <v>301727</v>
      </c>
      <c r="O79" s="7">
        <f t="shared" si="9"/>
        <v>41226</v>
      </c>
    </row>
    <row r="80" spans="1:15" ht="19.5">
      <c r="A80" s="4">
        <v>73</v>
      </c>
      <c r="B80" s="52" t="str">
        <f>Final!B78</f>
        <v>सहिदभूमि गाउँपालिका, धनकुटा</v>
      </c>
      <c r="C80" s="5" t="s">
        <v>25</v>
      </c>
      <c r="D80" s="6">
        <f t="shared" si="6"/>
        <v>974465</v>
      </c>
      <c r="E80" s="6">
        <f>'[1]anusuchi 17'!L82</f>
        <v>14649</v>
      </c>
      <c r="F80" s="6">
        <v>51382</v>
      </c>
      <c r="G80" s="6">
        <v>4800</v>
      </c>
      <c r="H80" s="6">
        <v>441394</v>
      </c>
      <c r="I80" s="6">
        <v>26362</v>
      </c>
      <c r="J80" s="7">
        <f t="shared" si="7"/>
        <v>472556</v>
      </c>
      <c r="K80" s="6">
        <v>246369</v>
      </c>
      <c r="L80" s="6">
        <v>223503</v>
      </c>
      <c r="M80" s="6">
        <v>32037</v>
      </c>
      <c r="N80" s="7">
        <f t="shared" si="8"/>
        <v>501909</v>
      </c>
      <c r="O80" s="7">
        <f t="shared" si="9"/>
        <v>22029</v>
      </c>
    </row>
    <row r="81" spans="1:15" ht="19.5">
      <c r="A81" s="4">
        <v>74</v>
      </c>
      <c r="B81" s="52" t="str">
        <f>Final!B79</f>
        <v>चौबिसे गाउँपालिका, धनकुटा</v>
      </c>
      <c r="C81" s="5" t="s">
        <v>25</v>
      </c>
      <c r="D81" s="6">
        <f t="shared" si="6"/>
        <v>690180</v>
      </c>
      <c r="E81" s="6">
        <f>'[1]anusuchi 17'!L83</f>
        <v>17167</v>
      </c>
      <c r="F81" s="6">
        <v>5630</v>
      </c>
      <c r="G81" s="6">
        <v>166928</v>
      </c>
      <c r="H81" s="6">
        <v>146866</v>
      </c>
      <c r="I81" s="6">
        <v>47728</v>
      </c>
      <c r="J81" s="7">
        <f t="shared" si="7"/>
        <v>361522</v>
      </c>
      <c r="K81" s="6">
        <v>215049</v>
      </c>
      <c r="L81" s="6">
        <v>113609</v>
      </c>
      <c r="M81" s="6">
        <v>0</v>
      </c>
      <c r="N81" s="7">
        <f t="shared" si="8"/>
        <v>328658</v>
      </c>
      <c r="O81" s="7">
        <f t="shared" si="9"/>
        <v>38494</v>
      </c>
    </row>
    <row r="82" spans="1:15" ht="19.5">
      <c r="A82" s="4">
        <v>75</v>
      </c>
      <c r="B82" s="52" t="str">
        <f>Final!B80</f>
        <v>छथर जोरपाटी गाउँपालिका, धनकुटा</v>
      </c>
      <c r="C82" s="5" t="s">
        <v>25</v>
      </c>
      <c r="D82" s="6">
        <f t="shared" si="6"/>
        <v>642975</v>
      </c>
      <c r="E82" s="6">
        <f>'[1]anusuchi 17'!L84</f>
        <v>15933</v>
      </c>
      <c r="F82" s="6">
        <v>7731</v>
      </c>
      <c r="G82" s="6">
        <v>160940</v>
      </c>
      <c r="H82" s="6">
        <v>123630</v>
      </c>
      <c r="I82" s="6">
        <v>47186</v>
      </c>
      <c r="J82" s="7">
        <f t="shared" si="7"/>
        <v>331756</v>
      </c>
      <c r="K82" s="6">
        <v>180060</v>
      </c>
      <c r="L82" s="6">
        <v>123960</v>
      </c>
      <c r="M82" s="6">
        <v>7199</v>
      </c>
      <c r="N82" s="7">
        <f t="shared" si="8"/>
        <v>311219</v>
      </c>
      <c r="O82" s="7">
        <f t="shared" si="9"/>
        <v>28268</v>
      </c>
    </row>
    <row r="83" spans="1:15" ht="19.5">
      <c r="A83" s="4">
        <v>76</v>
      </c>
      <c r="B83" s="52" t="str">
        <f>Final!B81</f>
        <v>साँगुरीगढी गाउँपालिका, धनकुटा</v>
      </c>
      <c r="C83" s="5" t="s">
        <v>25</v>
      </c>
      <c r="D83" s="6">
        <f t="shared" si="6"/>
        <v>551423</v>
      </c>
      <c r="E83" s="6">
        <f>'[1]anusuchi 17'!L85</f>
        <v>12898</v>
      </c>
      <c r="F83" s="6">
        <v>8396</v>
      </c>
      <c r="G83" s="6">
        <v>137319</v>
      </c>
      <c r="H83" s="6">
        <v>99475</v>
      </c>
      <c r="I83" s="6">
        <v>56412</v>
      </c>
      <c r="J83" s="7">
        <f t="shared" si="7"/>
        <v>293206</v>
      </c>
      <c r="K83" s="6">
        <v>142376</v>
      </c>
      <c r="L83" s="6">
        <v>98050</v>
      </c>
      <c r="M83" s="6">
        <v>17791</v>
      </c>
      <c r="N83" s="7">
        <f t="shared" si="8"/>
        <v>258217</v>
      </c>
      <c r="O83" s="7">
        <f t="shared" si="9"/>
        <v>43385</v>
      </c>
    </row>
    <row r="84" spans="1:15" ht="19.5">
      <c r="A84" s="4">
        <v>77</v>
      </c>
      <c r="B84" s="52" t="str">
        <f>Final!B82</f>
        <v>फिदिम नगरपालिका, पाँचथर</v>
      </c>
      <c r="C84" s="5" t="s">
        <v>25</v>
      </c>
      <c r="D84" s="6">
        <f t="shared" si="6"/>
        <v>481861</v>
      </c>
      <c r="E84" s="6">
        <f>'[1]anusuchi 17'!L86</f>
        <v>1443</v>
      </c>
      <c r="F84" s="6">
        <v>5208</v>
      </c>
      <c r="G84" s="6">
        <v>131208</v>
      </c>
      <c r="H84" s="6">
        <v>118981</v>
      </c>
      <c r="I84" s="6">
        <v>4908</v>
      </c>
      <c r="J84" s="7">
        <f t="shared" si="7"/>
        <v>255097</v>
      </c>
      <c r="K84" s="6">
        <v>145400</v>
      </c>
      <c r="L84" s="6">
        <v>76249</v>
      </c>
      <c r="M84" s="6">
        <v>5115</v>
      </c>
      <c r="N84" s="7">
        <f t="shared" si="8"/>
        <v>226764</v>
      </c>
      <c r="O84" s="7">
        <f t="shared" si="9"/>
        <v>33541</v>
      </c>
    </row>
    <row r="85" spans="1:15" ht="19.5">
      <c r="A85" s="4">
        <v>78</v>
      </c>
      <c r="B85" s="52" t="str">
        <f>Final!B83</f>
        <v>कुम्मायक गाउँपालिका, पाँचथर</v>
      </c>
      <c r="C85" s="5" t="s">
        <v>25</v>
      </c>
      <c r="D85" s="6">
        <f t="shared" si="6"/>
        <v>596088</v>
      </c>
      <c r="E85" s="6">
        <f>'[1]anusuchi 17'!L87</f>
        <v>824</v>
      </c>
      <c r="F85" s="6">
        <v>5412</v>
      </c>
      <c r="G85" s="6">
        <v>150714</v>
      </c>
      <c r="H85" s="6">
        <v>153955</v>
      </c>
      <c r="I85" s="6">
        <v>4893</v>
      </c>
      <c r="J85" s="7">
        <f t="shared" si="7"/>
        <v>309562</v>
      </c>
      <c r="K85" s="6">
        <v>172935</v>
      </c>
      <c r="L85" s="6">
        <v>106005</v>
      </c>
      <c r="M85" s="6">
        <v>7586</v>
      </c>
      <c r="N85" s="7">
        <f t="shared" si="8"/>
        <v>286526</v>
      </c>
      <c r="O85" s="7">
        <f t="shared" si="9"/>
        <v>28448</v>
      </c>
    </row>
    <row r="86" spans="1:15" ht="19.5">
      <c r="A86" s="4">
        <v>79</v>
      </c>
      <c r="B86" s="52" t="str">
        <f>Final!B84</f>
        <v>तुम्वेवा गाउँपालिका, पाँचथर</v>
      </c>
      <c r="C86" s="5" t="s">
        <v>27</v>
      </c>
      <c r="D86" s="6">
        <f t="shared" si="6"/>
        <v>643112</v>
      </c>
      <c r="E86" s="6">
        <f>'[1]anusuchi 17'!L88</f>
        <v>39096</v>
      </c>
      <c r="F86" s="6">
        <v>11265</v>
      </c>
      <c r="G86" s="6">
        <v>150000</v>
      </c>
      <c r="H86" s="6">
        <v>126892</v>
      </c>
      <c r="I86" s="6">
        <v>49110</v>
      </c>
      <c r="J86" s="7">
        <f t="shared" si="7"/>
        <v>326002</v>
      </c>
      <c r="K86" s="6">
        <v>188774</v>
      </c>
      <c r="L86" s="6">
        <v>4702</v>
      </c>
      <c r="M86" s="6">
        <v>123634</v>
      </c>
      <c r="N86" s="7">
        <f t="shared" si="8"/>
        <v>317110</v>
      </c>
      <c r="O86" s="7">
        <f t="shared" si="9"/>
        <v>20157</v>
      </c>
    </row>
    <row r="87" spans="1:15" ht="19.5">
      <c r="A87" s="4">
        <v>80</v>
      </c>
      <c r="B87" s="52" t="str">
        <f>Final!B85</f>
        <v>फालेलुङ गाउँपालिका, पाँचथर</v>
      </c>
      <c r="C87" s="5" t="s">
        <v>27</v>
      </c>
      <c r="D87" s="6">
        <f t="shared" si="6"/>
        <v>543700</v>
      </c>
      <c r="E87" s="6">
        <f>'[1]anusuchi 17'!L89</f>
        <v>17533</v>
      </c>
      <c r="F87" s="6">
        <v>26812</v>
      </c>
      <c r="G87" s="6">
        <v>150000</v>
      </c>
      <c r="H87" s="6">
        <v>109306</v>
      </c>
      <c r="I87" s="6">
        <v>41642</v>
      </c>
      <c r="J87" s="7">
        <f t="shared" si="7"/>
        <v>300948</v>
      </c>
      <c r="K87" s="6">
        <v>100440</v>
      </c>
      <c r="L87" s="6">
        <v>84804</v>
      </c>
      <c r="M87" s="6">
        <v>57508</v>
      </c>
      <c r="N87" s="7">
        <f t="shared" si="8"/>
        <v>242752</v>
      </c>
      <c r="O87" s="7">
        <f t="shared" si="9"/>
        <v>85008</v>
      </c>
    </row>
    <row r="88" spans="1:15" ht="19.5">
      <c r="A88" s="4">
        <v>81</v>
      </c>
      <c r="B88" s="52" t="str">
        <f>Final!B86</f>
        <v>फाल्गुनन्द गाउँपालिका, पाँचथर</v>
      </c>
      <c r="C88" s="5" t="s">
        <v>27</v>
      </c>
      <c r="D88" s="6">
        <f t="shared" si="6"/>
        <v>716960</v>
      </c>
      <c r="E88" s="6">
        <f>'[1]anusuchi 17'!L90</f>
        <v>99148</v>
      </c>
      <c r="F88" s="6">
        <v>6026</v>
      </c>
      <c r="G88" s="6">
        <v>169271</v>
      </c>
      <c r="H88" s="6">
        <v>165527</v>
      </c>
      <c r="I88" s="6">
        <v>41781</v>
      </c>
      <c r="J88" s="7">
        <f t="shared" si="7"/>
        <v>376579</v>
      </c>
      <c r="K88" s="6">
        <v>207282</v>
      </c>
      <c r="L88" s="6">
        <v>131989</v>
      </c>
      <c r="M88" s="6">
        <v>1110</v>
      </c>
      <c r="N88" s="7">
        <f t="shared" si="8"/>
        <v>340381</v>
      </c>
      <c r="O88" s="7">
        <f t="shared" si="9"/>
        <v>42224</v>
      </c>
    </row>
    <row r="89" spans="1:15" ht="19.5">
      <c r="A89" s="4">
        <v>82</v>
      </c>
      <c r="B89" s="52" t="str">
        <f>Final!B87</f>
        <v>मिक्लाजुङ गाउँपालिका, पाँचथर</v>
      </c>
      <c r="C89" s="5" t="s">
        <v>27</v>
      </c>
      <c r="D89" s="6">
        <f t="shared" si="6"/>
        <v>525582</v>
      </c>
      <c r="E89" s="6">
        <f>'[1]anusuchi 17'!L91</f>
        <v>47709</v>
      </c>
      <c r="F89" s="6">
        <v>4856</v>
      </c>
      <c r="G89" s="6">
        <v>133322</v>
      </c>
      <c r="H89" s="6">
        <v>107942</v>
      </c>
      <c r="I89" s="6">
        <v>28680</v>
      </c>
      <c r="J89" s="7">
        <f t="shared" si="7"/>
        <v>269944</v>
      </c>
      <c r="K89" s="6">
        <v>157707</v>
      </c>
      <c r="L89" s="6">
        <v>93214</v>
      </c>
      <c r="M89" s="6">
        <v>4717</v>
      </c>
      <c r="N89" s="7">
        <f t="shared" si="8"/>
        <v>255638</v>
      </c>
      <c r="O89" s="7">
        <f t="shared" si="9"/>
        <v>19162</v>
      </c>
    </row>
    <row r="90" spans="1:15" ht="19.5">
      <c r="A90" s="4">
        <v>83</v>
      </c>
      <c r="B90" s="52" t="str">
        <f>Final!B88</f>
        <v>याङवरक गाउँपालिका, पाँचथर</v>
      </c>
      <c r="C90" s="5" t="s">
        <v>27</v>
      </c>
      <c r="D90" s="6">
        <f t="shared" si="6"/>
        <v>555628</v>
      </c>
      <c r="E90" s="6">
        <f>'[1]anusuchi 17'!L92</f>
        <v>25794</v>
      </c>
      <c r="F90" s="6">
        <v>6039</v>
      </c>
      <c r="G90" s="6">
        <v>138840</v>
      </c>
      <c r="H90" s="6">
        <v>114533</v>
      </c>
      <c r="I90" s="6">
        <v>31369</v>
      </c>
      <c r="J90" s="7">
        <f t="shared" si="7"/>
        <v>284742</v>
      </c>
      <c r="K90" s="6">
        <v>169083</v>
      </c>
      <c r="L90" s="6">
        <v>96847</v>
      </c>
      <c r="M90" s="6">
        <v>4956</v>
      </c>
      <c r="N90" s="7">
        <f t="shared" si="8"/>
        <v>270886</v>
      </c>
      <c r="O90" s="7">
        <f t="shared" si="9"/>
        <v>19895</v>
      </c>
    </row>
    <row r="91" spans="1:15" ht="19.5">
      <c r="A91" s="4">
        <v>84</v>
      </c>
      <c r="B91" s="52" t="str">
        <f>Final!B89</f>
        <v>हिलिहाङ गाउँपालिका, पाँचथर</v>
      </c>
      <c r="C91" s="5" t="s">
        <v>27</v>
      </c>
      <c r="D91" s="6">
        <f t="shared" si="6"/>
        <v>326111</v>
      </c>
      <c r="E91" s="6">
        <f>'[1]anusuchi 17'!L93</f>
        <v>8975</v>
      </c>
      <c r="F91" s="6">
        <v>5918</v>
      </c>
      <c r="G91" s="6">
        <v>100000</v>
      </c>
      <c r="H91" s="6">
        <v>55272</v>
      </c>
      <c r="I91" s="6">
        <v>17769</v>
      </c>
      <c r="J91" s="7">
        <f t="shared" si="7"/>
        <v>173041</v>
      </c>
      <c r="K91" s="6">
        <v>91455</v>
      </c>
      <c r="L91" s="6">
        <v>60276</v>
      </c>
      <c r="M91" s="6">
        <v>1339</v>
      </c>
      <c r="N91" s="7">
        <f t="shared" si="8"/>
        <v>153070</v>
      </c>
      <c r="O91" s="7">
        <f t="shared" si="9"/>
        <v>25889</v>
      </c>
    </row>
    <row r="92" spans="1:15" ht="19.5">
      <c r="A92" s="4">
        <v>85</v>
      </c>
      <c r="B92" s="52" t="str">
        <f>Final!B90</f>
        <v>अरुण गाउँपालिका, भोजपुर</v>
      </c>
      <c r="C92" s="5" t="s">
        <v>28</v>
      </c>
      <c r="D92" s="6">
        <f t="shared" si="6"/>
        <v>770846</v>
      </c>
      <c r="E92" s="6">
        <f>'[1]anusuchi 17'!L94</f>
        <v>26047</v>
      </c>
      <c r="F92" s="6">
        <v>9779</v>
      </c>
      <c r="G92" s="6">
        <v>198651</v>
      </c>
      <c r="H92" s="6">
        <v>199510</v>
      </c>
      <c r="I92" s="6">
        <v>6623</v>
      </c>
      <c r="J92" s="7">
        <f t="shared" si="7"/>
        <v>404784</v>
      </c>
      <c r="K92" s="6">
        <v>249333</v>
      </c>
      <c r="L92" s="6">
        <v>114342</v>
      </c>
      <c r="M92" s="6">
        <v>2387</v>
      </c>
      <c r="N92" s="7">
        <f t="shared" si="8"/>
        <v>366062</v>
      </c>
      <c r="O92" s="7">
        <f t="shared" si="9"/>
        <v>48501</v>
      </c>
    </row>
    <row r="93" spans="1:15" ht="19.5">
      <c r="A93" s="4">
        <v>86</v>
      </c>
      <c r="B93" s="52" t="str">
        <f>Final!B91</f>
        <v>आमचोक गाउँपालिका, भोजपुर</v>
      </c>
      <c r="C93" s="5" t="s">
        <v>28</v>
      </c>
      <c r="D93" s="6">
        <f t="shared" si="6"/>
        <v>484595</v>
      </c>
      <c r="E93" s="6">
        <f>'[1]anusuchi 17'!L95</f>
        <v>7455</v>
      </c>
      <c r="F93" s="6">
        <v>5905</v>
      </c>
      <c r="G93" s="6">
        <v>150000</v>
      </c>
      <c r="H93" s="6">
        <v>119902</v>
      </c>
      <c r="I93" s="6">
        <v>4705</v>
      </c>
      <c r="J93" s="7">
        <f t="shared" si="7"/>
        <v>274607</v>
      </c>
      <c r="K93" s="6">
        <v>128448</v>
      </c>
      <c r="L93" s="6">
        <v>81540</v>
      </c>
      <c r="M93" s="6">
        <v>0</v>
      </c>
      <c r="N93" s="7">
        <f t="shared" si="8"/>
        <v>209988</v>
      </c>
      <c r="O93" s="7">
        <f t="shared" si="9"/>
        <v>70524</v>
      </c>
    </row>
    <row r="94" spans="1:15" ht="19.5">
      <c r="A94" s="4">
        <v>87</v>
      </c>
      <c r="B94" s="52" t="str">
        <f>Final!B92</f>
        <v>ट्याम्केमैयुङ गाउँपालिका, भोजपुर</v>
      </c>
      <c r="C94" s="5" t="s">
        <v>28</v>
      </c>
      <c r="D94" s="6">
        <f t="shared" si="6"/>
        <v>867643</v>
      </c>
      <c r="E94" s="6">
        <f>'[1]anusuchi 17'!L96</f>
        <v>63390</v>
      </c>
      <c r="F94" s="6">
        <v>29676</v>
      </c>
      <c r="G94" s="6">
        <v>199825</v>
      </c>
      <c r="H94" s="6">
        <v>176373</v>
      </c>
      <c r="I94" s="6">
        <v>81576</v>
      </c>
      <c r="J94" s="7">
        <f t="shared" si="7"/>
        <v>457774</v>
      </c>
      <c r="K94" s="6">
        <v>264354</v>
      </c>
      <c r="L94" s="6">
        <v>143751</v>
      </c>
      <c r="M94" s="6">
        <v>1764</v>
      </c>
      <c r="N94" s="7">
        <f t="shared" si="8"/>
        <v>409869</v>
      </c>
      <c r="O94" s="7">
        <f t="shared" si="9"/>
        <v>77581</v>
      </c>
    </row>
    <row r="95" spans="1:15" ht="19.5">
      <c r="A95" s="4">
        <v>88</v>
      </c>
      <c r="B95" s="52" t="str">
        <f>Final!B93</f>
        <v>भोजपुर नगरपालिका, भोजपुर</v>
      </c>
      <c r="C95" s="5" t="s">
        <v>28</v>
      </c>
      <c r="D95" s="6">
        <f t="shared" si="6"/>
        <v>493551</v>
      </c>
      <c r="E95" s="6">
        <f>'[1]anusuchi 17'!L97</f>
        <v>62041</v>
      </c>
      <c r="F95" s="6">
        <v>32747</v>
      </c>
      <c r="G95" s="6">
        <v>150000</v>
      </c>
      <c r="H95" s="6">
        <v>106490</v>
      </c>
      <c r="I95" s="6">
        <v>10526</v>
      </c>
      <c r="J95" s="7">
        <f t="shared" si="7"/>
        <v>267016</v>
      </c>
      <c r="K95" s="6">
        <v>145629</v>
      </c>
      <c r="L95" s="6">
        <v>80886</v>
      </c>
      <c r="M95" s="6">
        <v>20</v>
      </c>
      <c r="N95" s="7">
        <f t="shared" si="8"/>
        <v>226535</v>
      </c>
      <c r="O95" s="7">
        <f t="shared" si="9"/>
        <v>73228</v>
      </c>
    </row>
    <row r="96" spans="1:15" ht="19.5">
      <c r="A96" s="4">
        <v>89</v>
      </c>
      <c r="B96" s="52" t="str">
        <f>Final!B94</f>
        <v>षडानन्द नगरपालिका, भोजपुर</v>
      </c>
      <c r="C96" s="5" t="s">
        <v>28</v>
      </c>
      <c r="D96" s="6">
        <f t="shared" si="6"/>
        <v>542318</v>
      </c>
      <c r="E96" s="6">
        <f>'[1]anusuchi 17'!L98</f>
        <v>55650</v>
      </c>
      <c r="F96" s="6">
        <v>6576</v>
      </c>
      <c r="G96" s="6">
        <v>154828</v>
      </c>
      <c r="H96" s="6">
        <v>93216</v>
      </c>
      <c r="I96" s="6">
        <v>37526</v>
      </c>
      <c r="J96" s="7">
        <f t="shared" si="7"/>
        <v>285570</v>
      </c>
      <c r="K96" s="6">
        <v>255889</v>
      </c>
      <c r="L96" s="6">
        <v>600</v>
      </c>
      <c r="M96" s="6">
        <v>259</v>
      </c>
      <c r="N96" s="7">
        <f t="shared" si="8"/>
        <v>256748</v>
      </c>
      <c r="O96" s="7">
        <f t="shared" si="9"/>
        <v>35398</v>
      </c>
    </row>
    <row r="97" spans="1:15" ht="19.5">
      <c r="A97" s="4">
        <v>90</v>
      </c>
      <c r="B97" s="52" t="str">
        <f>Final!B95</f>
        <v>पौवादुङमा गाउँपालिका, भोजपुर</v>
      </c>
      <c r="C97" s="5" t="s">
        <v>28</v>
      </c>
      <c r="D97" s="6">
        <f t="shared" si="6"/>
        <v>323621</v>
      </c>
      <c r="E97" s="6">
        <f>'[1]anusuchi 17'!L99</f>
        <v>35519</v>
      </c>
      <c r="F97" s="6">
        <v>5861</v>
      </c>
      <c r="G97" s="6">
        <v>110456</v>
      </c>
      <c r="H97" s="6">
        <v>57079</v>
      </c>
      <c r="I97" s="6">
        <v>6936</v>
      </c>
      <c r="J97" s="7">
        <f t="shared" si="7"/>
        <v>174471</v>
      </c>
      <c r="K97" s="6">
        <v>71074</v>
      </c>
      <c r="L97" s="6">
        <v>74940</v>
      </c>
      <c r="M97" s="6">
        <v>3136</v>
      </c>
      <c r="N97" s="7">
        <f t="shared" si="8"/>
        <v>149150</v>
      </c>
      <c r="O97" s="7">
        <f t="shared" si="9"/>
        <v>31182</v>
      </c>
    </row>
    <row r="98" spans="1:15" ht="19.5">
      <c r="A98" s="4">
        <v>91</v>
      </c>
      <c r="B98" s="52" t="str">
        <f>Final!B96</f>
        <v>हतुवागढी गाउँपालिका, भोजपुर</v>
      </c>
      <c r="C98" s="5" t="s">
        <v>28</v>
      </c>
      <c r="D98" s="6">
        <f t="shared" si="6"/>
        <v>282886</v>
      </c>
      <c r="E98" s="6">
        <f>'[1]anusuchi 17'!L100</f>
        <v>27442</v>
      </c>
      <c r="F98" s="6">
        <v>5348</v>
      </c>
      <c r="G98" s="6">
        <v>100000</v>
      </c>
      <c r="H98" s="6">
        <v>40090</v>
      </c>
      <c r="I98" s="6">
        <v>11623</v>
      </c>
      <c r="J98" s="7">
        <f t="shared" si="7"/>
        <v>151713</v>
      </c>
      <c r="K98" s="6">
        <v>60391</v>
      </c>
      <c r="L98" s="6">
        <v>70601</v>
      </c>
      <c r="M98" s="6">
        <v>181</v>
      </c>
      <c r="N98" s="7">
        <f t="shared" si="8"/>
        <v>131173</v>
      </c>
      <c r="O98" s="7">
        <f t="shared" si="9"/>
        <v>25888</v>
      </c>
    </row>
    <row r="99" spans="1:15" ht="19.5">
      <c r="A99" s="4">
        <v>92</v>
      </c>
      <c r="B99" s="52" t="str">
        <f>Final!B97</f>
        <v>साल्पासिलिछो गाउँपालिका, भोजपुर</v>
      </c>
      <c r="C99" s="5" t="s">
        <v>28</v>
      </c>
      <c r="D99" s="6">
        <f t="shared" si="6"/>
        <v>494799</v>
      </c>
      <c r="E99" s="6">
        <f>'[1]anusuchi 17'!L101</f>
        <v>7594</v>
      </c>
      <c r="F99" s="6">
        <v>6354</v>
      </c>
      <c r="G99" s="6">
        <v>158270</v>
      </c>
      <c r="H99" s="6">
        <v>101488</v>
      </c>
      <c r="I99" s="6">
        <v>782</v>
      </c>
      <c r="J99" s="7">
        <f t="shared" si="7"/>
        <v>260540</v>
      </c>
      <c r="K99" s="6">
        <v>119503</v>
      </c>
      <c r="L99" s="6">
        <v>114756</v>
      </c>
      <c r="M99" s="6">
        <v>0</v>
      </c>
      <c r="N99" s="7">
        <f t="shared" si="8"/>
        <v>234259</v>
      </c>
      <c r="O99" s="7">
        <f t="shared" si="9"/>
        <v>32635</v>
      </c>
    </row>
    <row r="100" spans="1:15" ht="19.5">
      <c r="A100" s="4">
        <v>93</v>
      </c>
      <c r="B100" s="52" t="str">
        <f>Final!B98</f>
        <v>रामप्रसादराई गाउँपालिका, भोजपुर</v>
      </c>
      <c r="C100" s="5" t="s">
        <v>28</v>
      </c>
      <c r="D100" s="6">
        <f t="shared" si="6"/>
        <v>352247</v>
      </c>
      <c r="E100" s="6">
        <f>'[1]anusuchi 17'!L102</f>
        <v>6746</v>
      </c>
      <c r="F100" s="6">
        <v>5635</v>
      </c>
      <c r="G100" s="6">
        <v>123690</v>
      </c>
      <c r="H100" s="6">
        <v>76751</v>
      </c>
      <c r="I100" s="6">
        <v>1363</v>
      </c>
      <c r="J100" s="7">
        <f t="shared" si="7"/>
        <v>201804</v>
      </c>
      <c r="K100" s="6">
        <v>89401</v>
      </c>
      <c r="L100" s="6">
        <v>61042</v>
      </c>
      <c r="M100" s="6">
        <v>0</v>
      </c>
      <c r="N100" s="7">
        <f t="shared" si="8"/>
        <v>150443</v>
      </c>
      <c r="O100" s="7">
        <f t="shared" si="9"/>
        <v>56996</v>
      </c>
    </row>
    <row r="101" spans="1:15" ht="19.5">
      <c r="A101" s="4">
        <v>94</v>
      </c>
      <c r="B101" s="52" t="str">
        <f>Final!B99</f>
        <v>विराटनगर महानगरपालिका, मोरङ</v>
      </c>
      <c r="C101" s="5" t="s">
        <v>28</v>
      </c>
      <c r="D101" s="6">
        <f t="shared" si="6"/>
        <v>446948</v>
      </c>
      <c r="E101" s="6">
        <f>'[1]anusuchi 17'!L103</f>
        <v>6589</v>
      </c>
      <c r="F101" s="6">
        <v>5140</v>
      </c>
      <c r="G101" s="6">
        <v>134259</v>
      </c>
      <c r="H101" s="6">
        <v>92524</v>
      </c>
      <c r="I101" s="6">
        <v>1467</v>
      </c>
      <c r="J101" s="7">
        <f t="shared" si="7"/>
        <v>228250</v>
      </c>
      <c r="K101" s="6">
        <v>110699</v>
      </c>
      <c r="L101" s="6">
        <v>99018</v>
      </c>
      <c r="M101" s="6">
        <v>8981</v>
      </c>
      <c r="N101" s="7">
        <f t="shared" si="8"/>
        <v>218698</v>
      </c>
      <c r="O101" s="7">
        <f t="shared" si="9"/>
        <v>14692</v>
      </c>
    </row>
    <row r="102" spans="1:15" ht="19.5">
      <c r="A102" s="4">
        <v>95</v>
      </c>
      <c r="B102" s="52" t="e">
        <f>Final!#REF!</f>
        <v>#REF!</v>
      </c>
      <c r="C102" s="5" t="s">
        <v>29</v>
      </c>
      <c r="D102" s="6">
        <f t="shared" si="6"/>
        <v>908774</v>
      </c>
      <c r="E102" s="6">
        <f>'[1]anusuchi 17'!L104</f>
        <v>7525</v>
      </c>
      <c r="F102" s="6">
        <v>36102</v>
      </c>
      <c r="G102" s="6">
        <v>209108</v>
      </c>
      <c r="H102" s="6">
        <v>164796</v>
      </c>
      <c r="I102" s="6">
        <v>73922</v>
      </c>
      <c r="J102" s="7">
        <f t="shared" si="7"/>
        <v>447826</v>
      </c>
      <c r="K102" s="6">
        <v>255054</v>
      </c>
      <c r="L102" s="6">
        <v>192317</v>
      </c>
      <c r="M102" s="6">
        <v>13577</v>
      </c>
      <c r="N102" s="7">
        <f t="shared" si="8"/>
        <v>460948</v>
      </c>
      <c r="O102" s="7">
        <f t="shared" si="9"/>
        <v>22980</v>
      </c>
    </row>
    <row r="103" spans="1:15" ht="19.5">
      <c r="A103" s="4">
        <v>96</v>
      </c>
      <c r="B103" s="52" t="str">
        <f>Final!B100</f>
        <v>उर्लाबारी नगरपालिका, मोरङ</v>
      </c>
      <c r="C103" s="5" t="s">
        <v>29</v>
      </c>
      <c r="D103" s="6">
        <f t="shared" si="6"/>
        <v>867802</v>
      </c>
      <c r="E103" s="6">
        <f>'[1]anusuchi 17'!L105</f>
        <v>23347</v>
      </c>
      <c r="F103" s="6">
        <v>8968</v>
      </c>
      <c r="G103" s="6">
        <v>242124</v>
      </c>
      <c r="H103" s="6">
        <v>172040</v>
      </c>
      <c r="I103" s="6">
        <v>64657</v>
      </c>
      <c r="J103" s="7">
        <f t="shared" si="7"/>
        <v>478821</v>
      </c>
      <c r="K103" s="6">
        <v>233180</v>
      </c>
      <c r="L103" s="6">
        <v>149341</v>
      </c>
      <c r="M103" s="6">
        <v>6460</v>
      </c>
      <c r="N103" s="7">
        <f t="shared" si="8"/>
        <v>388981</v>
      </c>
      <c r="O103" s="7">
        <f t="shared" si="9"/>
        <v>98808</v>
      </c>
    </row>
    <row r="104" spans="1:15" ht="19.5">
      <c r="A104" s="4">
        <v>97</v>
      </c>
      <c r="B104" s="52" t="str">
        <f>Final!B101</f>
        <v>पथरी शनिश्चरे नगरपालिका, मोरङ</v>
      </c>
      <c r="C104" s="5" t="s">
        <v>29</v>
      </c>
      <c r="D104" s="6">
        <f t="shared" si="6"/>
        <v>664962</v>
      </c>
      <c r="E104" s="6">
        <f>'[1]anusuchi 17'!L106</f>
        <v>3846</v>
      </c>
      <c r="F104" s="6">
        <v>551</v>
      </c>
      <c r="G104" s="6">
        <v>168690</v>
      </c>
      <c r="H104" s="6">
        <v>124198</v>
      </c>
      <c r="I104" s="6">
        <v>50655</v>
      </c>
      <c r="J104" s="7">
        <f t="shared" si="7"/>
        <v>343543</v>
      </c>
      <c r="K104" s="6">
        <v>175823</v>
      </c>
      <c r="L104" s="6">
        <v>136330</v>
      </c>
      <c r="M104" s="6">
        <v>9266</v>
      </c>
      <c r="N104" s="7">
        <f t="shared" si="8"/>
        <v>321419</v>
      </c>
      <c r="O104" s="7">
        <f t="shared" si="9"/>
        <v>22675</v>
      </c>
    </row>
    <row r="105" spans="1:15" ht="19.5">
      <c r="A105" s="4">
        <v>98</v>
      </c>
      <c r="B105" s="52" t="str">
        <f>Final!B102</f>
        <v>बेलवारी नगरपालिका, मोरङ</v>
      </c>
      <c r="C105" s="5" t="s">
        <v>29</v>
      </c>
      <c r="D105" s="6">
        <f t="shared" si="6"/>
        <v>566449</v>
      </c>
      <c r="E105" s="6">
        <f>'[1]anusuchi 17'!L107</f>
        <v>3076</v>
      </c>
      <c r="F105" s="6">
        <v>6727</v>
      </c>
      <c r="G105" s="6">
        <v>168217</v>
      </c>
      <c r="H105" s="6">
        <v>94103</v>
      </c>
      <c r="I105" s="6">
        <v>38149</v>
      </c>
      <c r="J105" s="7">
        <f t="shared" si="7"/>
        <v>300469</v>
      </c>
      <c r="K105" s="6">
        <v>139275</v>
      </c>
      <c r="L105" s="6">
        <v>112645</v>
      </c>
      <c r="M105" s="6">
        <v>14060</v>
      </c>
      <c r="N105" s="7">
        <f t="shared" si="8"/>
        <v>265980</v>
      </c>
      <c r="O105" s="7">
        <f t="shared" si="9"/>
        <v>41216</v>
      </c>
    </row>
    <row r="106" spans="1:15" ht="19.5">
      <c r="A106" s="4">
        <v>99</v>
      </c>
      <c r="B106" s="52" t="str">
        <f>Final!B103</f>
        <v>रंगेली नगरपालिका, मोरङ</v>
      </c>
      <c r="C106" s="5" t="s">
        <v>29</v>
      </c>
      <c r="D106" s="6">
        <f t="shared" si="6"/>
        <v>585828</v>
      </c>
      <c r="E106" s="6">
        <f>'[1]anusuchi 17'!L108</f>
        <v>591</v>
      </c>
      <c r="F106" s="6">
        <v>5602</v>
      </c>
      <c r="G106" s="6">
        <v>158464</v>
      </c>
      <c r="H106" s="6">
        <v>108221</v>
      </c>
      <c r="I106" s="6">
        <v>40157</v>
      </c>
      <c r="J106" s="7">
        <f t="shared" si="7"/>
        <v>306842</v>
      </c>
      <c r="K106" s="6">
        <v>168595</v>
      </c>
      <c r="L106" s="6">
        <v>103786</v>
      </c>
      <c r="M106" s="6">
        <v>6605</v>
      </c>
      <c r="N106" s="7">
        <f t="shared" si="8"/>
        <v>278986</v>
      </c>
      <c r="O106" s="7">
        <f t="shared" si="9"/>
        <v>33458</v>
      </c>
    </row>
    <row r="107" spans="1:15" ht="19.5">
      <c r="A107" s="4">
        <v>100</v>
      </c>
      <c r="B107" s="52" t="str">
        <f>Final!B104</f>
        <v>रतुवामाई नगरपालिका, मोरङ</v>
      </c>
      <c r="C107" s="5" t="s">
        <v>29</v>
      </c>
      <c r="D107" s="6">
        <f t="shared" si="6"/>
        <v>509827</v>
      </c>
      <c r="E107" s="6">
        <f>'[1]anusuchi 17'!L109</f>
        <v>1767</v>
      </c>
      <c r="F107" s="6">
        <v>6183</v>
      </c>
      <c r="G107" s="6">
        <v>142250</v>
      </c>
      <c r="H107" s="6">
        <v>91933</v>
      </c>
      <c r="I107" s="6">
        <v>33484</v>
      </c>
      <c r="J107" s="7">
        <f t="shared" si="7"/>
        <v>267667</v>
      </c>
      <c r="K107" s="6">
        <v>127111</v>
      </c>
      <c r="L107" s="6">
        <v>107376</v>
      </c>
      <c r="M107" s="6">
        <v>7673</v>
      </c>
      <c r="N107" s="7">
        <f t="shared" si="8"/>
        <v>242160</v>
      </c>
      <c r="O107" s="7">
        <f t="shared" si="9"/>
        <v>31690</v>
      </c>
    </row>
    <row r="108" spans="1:15" ht="19.5">
      <c r="A108" s="4">
        <v>101</v>
      </c>
      <c r="B108" s="52" t="str">
        <f>Final!B105</f>
        <v>लेटाङ नगरपालिका, मोरङ</v>
      </c>
      <c r="C108" s="5" t="s">
        <v>29</v>
      </c>
      <c r="D108" s="6">
        <f t="shared" si="6"/>
        <v>484182</v>
      </c>
      <c r="E108" s="6">
        <f>'[1]anusuchi 17'!L110</f>
        <v>12571</v>
      </c>
      <c r="F108" s="6">
        <v>4800</v>
      </c>
      <c r="G108" s="6">
        <v>221116</v>
      </c>
      <c r="H108" s="6">
        <v>1400</v>
      </c>
      <c r="I108" s="6">
        <v>35813</v>
      </c>
      <c r="J108" s="7">
        <f t="shared" si="7"/>
        <v>258329</v>
      </c>
      <c r="K108" s="6">
        <v>113314</v>
      </c>
      <c r="L108" s="6">
        <v>93088</v>
      </c>
      <c r="M108" s="6">
        <v>19451</v>
      </c>
      <c r="N108" s="7">
        <f t="shared" si="8"/>
        <v>225853</v>
      </c>
      <c r="O108" s="7">
        <f t="shared" si="9"/>
        <v>37276</v>
      </c>
    </row>
    <row r="109" spans="1:15" ht="19.5">
      <c r="A109" s="4">
        <v>102</v>
      </c>
      <c r="B109" s="52" t="str">
        <f>Final!B106</f>
        <v>सुनवर्षी नगरपालिका, मोरङ</v>
      </c>
      <c r="C109" s="5" t="s">
        <v>29</v>
      </c>
      <c r="D109" s="6">
        <f t="shared" si="6"/>
        <v>606366</v>
      </c>
      <c r="E109" s="6">
        <f>'[1]anusuchi 17'!L111</f>
        <v>13720</v>
      </c>
      <c r="F109" s="6">
        <v>5426</v>
      </c>
      <c r="G109" s="6">
        <v>175389</v>
      </c>
      <c r="H109" s="6">
        <v>103133</v>
      </c>
      <c r="I109" s="6">
        <v>36437</v>
      </c>
      <c r="J109" s="7">
        <f t="shared" si="7"/>
        <v>314959</v>
      </c>
      <c r="K109" s="6">
        <v>158011</v>
      </c>
      <c r="L109" s="6">
        <v>126999</v>
      </c>
      <c r="M109" s="6">
        <v>6397</v>
      </c>
      <c r="N109" s="7">
        <f t="shared" si="8"/>
        <v>291407</v>
      </c>
      <c r="O109" s="7">
        <f t="shared" si="9"/>
        <v>28978</v>
      </c>
    </row>
    <row r="110" spans="1:15" ht="19.5">
      <c r="A110" s="4">
        <v>103</v>
      </c>
      <c r="B110" s="52" t="str">
        <f>Final!B107</f>
        <v>सुन्दरहरैंचा नगरपालिका, मोरङ</v>
      </c>
      <c r="C110" s="5" t="s">
        <v>29</v>
      </c>
      <c r="D110" s="6">
        <f t="shared" si="6"/>
        <v>628031</v>
      </c>
      <c r="E110" s="6">
        <f>'[1]anusuchi 17'!L112</f>
        <v>6176</v>
      </c>
      <c r="F110" s="6">
        <v>5197</v>
      </c>
      <c r="G110" s="6">
        <v>177148</v>
      </c>
      <c r="H110" s="6">
        <v>96358</v>
      </c>
      <c r="I110" s="6">
        <v>45743</v>
      </c>
      <c r="J110" s="7">
        <f t="shared" si="7"/>
        <v>319249</v>
      </c>
      <c r="K110" s="6">
        <v>156760</v>
      </c>
      <c r="L110" s="6">
        <v>144171</v>
      </c>
      <c r="M110" s="6">
        <v>7851</v>
      </c>
      <c r="N110" s="7">
        <f t="shared" si="8"/>
        <v>308782</v>
      </c>
      <c r="O110" s="7">
        <f t="shared" si="9"/>
        <v>15664</v>
      </c>
    </row>
    <row r="111" spans="1:15" ht="19.5">
      <c r="A111" s="4">
        <v>104</v>
      </c>
      <c r="B111" s="52" t="str">
        <f>Final!B108</f>
        <v>कटहरी गाउँपालिका, मोरङ</v>
      </c>
      <c r="C111" s="5" t="s">
        <v>30</v>
      </c>
      <c r="D111" s="6">
        <f t="shared" si="6"/>
        <v>898145</v>
      </c>
      <c r="E111" s="6">
        <f>'[1]anusuchi 17'!L113</f>
        <v>9717</v>
      </c>
      <c r="F111" s="6">
        <v>31176</v>
      </c>
      <c r="G111" s="6">
        <v>189015</v>
      </c>
      <c r="H111" s="6">
        <v>168141</v>
      </c>
      <c r="I111" s="6">
        <v>94033</v>
      </c>
      <c r="J111" s="7">
        <f t="shared" si="7"/>
        <v>451189</v>
      </c>
      <c r="K111" s="6">
        <v>225568</v>
      </c>
      <c r="L111" s="6">
        <v>205066</v>
      </c>
      <c r="M111" s="6">
        <v>16322</v>
      </c>
      <c r="N111" s="7">
        <f t="shared" si="8"/>
        <v>446956</v>
      </c>
      <c r="O111" s="7">
        <f t="shared" si="9"/>
        <v>35409</v>
      </c>
    </row>
    <row r="112" spans="1:15" ht="19.5">
      <c r="A112" s="4">
        <v>105</v>
      </c>
      <c r="B112" s="52" t="str">
        <f>Final!B109</f>
        <v>कानेपोखरी गाउँपालिका, मोरङ</v>
      </c>
      <c r="C112" s="5" t="s">
        <v>30</v>
      </c>
      <c r="D112" s="6">
        <f t="shared" si="6"/>
        <v>666268</v>
      </c>
      <c r="E112" s="6">
        <f>'[1]anusuchi 17'!L114</f>
        <v>5088</v>
      </c>
      <c r="F112" s="6">
        <v>6616</v>
      </c>
      <c r="G112" s="6">
        <v>162581</v>
      </c>
      <c r="H112" s="6">
        <v>133492</v>
      </c>
      <c r="I112" s="6">
        <v>45406</v>
      </c>
      <c r="J112" s="7">
        <f t="shared" si="7"/>
        <v>341479</v>
      </c>
      <c r="K112" s="6">
        <v>200437</v>
      </c>
      <c r="L112" s="6">
        <v>122182</v>
      </c>
      <c r="M112" s="6">
        <v>2170</v>
      </c>
      <c r="N112" s="7">
        <f t="shared" si="8"/>
        <v>324789</v>
      </c>
      <c r="O112" s="7">
        <f t="shared" si="9"/>
        <v>23306</v>
      </c>
    </row>
    <row r="113" spans="1:15" ht="19.5">
      <c r="A113" s="4">
        <v>106</v>
      </c>
      <c r="B113" s="52" t="str">
        <f>Final!B110</f>
        <v>केराबारी गाउँपालिका, मोरङ</v>
      </c>
      <c r="C113" s="5" t="s">
        <v>30</v>
      </c>
      <c r="D113" s="6">
        <f t="shared" si="6"/>
        <v>513668</v>
      </c>
      <c r="E113" s="6">
        <f>'[1]anusuchi 17'!L115</f>
        <v>54781</v>
      </c>
      <c r="F113" s="6">
        <v>1448</v>
      </c>
      <c r="G113" s="6">
        <v>125801</v>
      </c>
      <c r="H113" s="6">
        <v>69538</v>
      </c>
      <c r="I113" s="6">
        <v>107609</v>
      </c>
      <c r="J113" s="7">
        <f t="shared" si="7"/>
        <v>302948</v>
      </c>
      <c r="K113" s="6">
        <v>88605</v>
      </c>
      <c r="L113" s="6">
        <v>107584</v>
      </c>
      <c r="M113" s="6">
        <v>14531</v>
      </c>
      <c r="N113" s="7">
        <f t="shared" si="8"/>
        <v>210720</v>
      </c>
      <c r="O113" s="7">
        <f t="shared" si="9"/>
        <v>93676</v>
      </c>
    </row>
    <row r="114" spans="1:15" ht="19.5">
      <c r="A114" s="4">
        <v>107</v>
      </c>
      <c r="B114" s="52" t="str">
        <f>Final!B111</f>
        <v>ग्रामथान गाउँपालिका, मोरङ</v>
      </c>
      <c r="C114" s="5" t="s">
        <v>30</v>
      </c>
      <c r="D114" s="6">
        <f t="shared" si="6"/>
        <v>476468</v>
      </c>
      <c r="E114" s="6">
        <f>'[1]anusuchi 17'!L116</f>
        <v>14145</v>
      </c>
      <c r="F114" s="6">
        <v>5819</v>
      </c>
      <c r="G114" s="6">
        <v>130976</v>
      </c>
      <c r="H114" s="6">
        <v>86594</v>
      </c>
      <c r="I114" s="6">
        <v>26172</v>
      </c>
      <c r="J114" s="7">
        <f t="shared" si="7"/>
        <v>243742</v>
      </c>
      <c r="K114" s="6">
        <v>124523</v>
      </c>
      <c r="L114" s="6">
        <v>108203</v>
      </c>
      <c r="M114" s="6">
        <v>0</v>
      </c>
      <c r="N114" s="7">
        <f t="shared" si="8"/>
        <v>232726</v>
      </c>
      <c r="O114" s="7">
        <f t="shared" si="9"/>
        <v>16835</v>
      </c>
    </row>
    <row r="115" spans="1:15" ht="19.5">
      <c r="A115" s="4">
        <v>108</v>
      </c>
      <c r="B115" s="52" t="str">
        <f>Final!B112</f>
        <v>जहदा गाउँपालिका, मोरङ</v>
      </c>
      <c r="C115" s="5" t="s">
        <v>30</v>
      </c>
      <c r="D115" s="6">
        <f t="shared" si="6"/>
        <v>606937</v>
      </c>
      <c r="E115" s="6">
        <f>'[1]anusuchi 17'!L117</f>
        <v>14339</v>
      </c>
      <c r="F115" s="6">
        <v>8439</v>
      </c>
      <c r="G115" s="6">
        <v>134497</v>
      </c>
      <c r="H115" s="6">
        <v>131243</v>
      </c>
      <c r="I115" s="6">
        <v>39677</v>
      </c>
      <c r="J115" s="7">
        <f t="shared" si="7"/>
        <v>305417</v>
      </c>
      <c r="K115" s="6">
        <v>196522</v>
      </c>
      <c r="L115" s="6">
        <v>104675</v>
      </c>
      <c r="M115" s="6">
        <v>323</v>
      </c>
      <c r="N115" s="7">
        <f t="shared" si="8"/>
        <v>301520</v>
      </c>
      <c r="O115" s="7">
        <f t="shared" si="9"/>
        <v>12336</v>
      </c>
    </row>
    <row r="116" spans="1:15" ht="19.5">
      <c r="A116" s="4">
        <v>109</v>
      </c>
      <c r="B116" s="52" t="str">
        <f>Final!B113</f>
        <v>धनपालथान गाउँपालिका, मोरङ</v>
      </c>
      <c r="C116" s="5" t="s">
        <v>30</v>
      </c>
      <c r="D116" s="6">
        <f t="shared" si="6"/>
        <v>392447</v>
      </c>
      <c r="E116" s="6">
        <f>'[1]anusuchi 17'!L118</f>
        <v>11865</v>
      </c>
      <c r="F116" s="6">
        <v>5760</v>
      </c>
      <c r="G116" s="6">
        <v>142599</v>
      </c>
      <c r="H116" s="6">
        <v>51428</v>
      </c>
      <c r="I116" s="6">
        <v>16022</v>
      </c>
      <c r="J116" s="7">
        <f t="shared" si="7"/>
        <v>210049</v>
      </c>
      <c r="K116" s="6">
        <v>45805</v>
      </c>
      <c r="L116" s="6">
        <v>120852</v>
      </c>
      <c r="M116" s="6">
        <v>15741</v>
      </c>
      <c r="N116" s="7">
        <f t="shared" si="8"/>
        <v>182398</v>
      </c>
      <c r="O116" s="7">
        <f t="shared" si="9"/>
        <v>33411</v>
      </c>
    </row>
    <row r="117" spans="1:15" ht="19.5">
      <c r="A117" s="4">
        <v>110</v>
      </c>
      <c r="B117" s="52" t="str">
        <f>Final!B114</f>
        <v>बुढीगंगा गाउँपालिका, मोरङ</v>
      </c>
      <c r="C117" s="5" t="s">
        <v>30</v>
      </c>
      <c r="D117" s="6">
        <f t="shared" si="6"/>
        <v>316460</v>
      </c>
      <c r="E117" s="6">
        <f>'[1]anusuchi 17'!L119</f>
        <v>9754</v>
      </c>
      <c r="F117" s="6">
        <v>6002</v>
      </c>
      <c r="G117" s="6">
        <v>100000</v>
      </c>
      <c r="H117" s="6">
        <v>46251</v>
      </c>
      <c r="I117" s="6">
        <v>18227</v>
      </c>
      <c r="J117" s="7">
        <f t="shared" si="7"/>
        <v>164478</v>
      </c>
      <c r="K117" s="6">
        <v>71886</v>
      </c>
      <c r="L117" s="6">
        <v>73454</v>
      </c>
      <c r="M117" s="6">
        <v>6642</v>
      </c>
      <c r="N117" s="7">
        <f t="shared" si="8"/>
        <v>151982</v>
      </c>
      <c r="O117" s="7">
        <f t="shared" si="9"/>
        <v>18498</v>
      </c>
    </row>
    <row r="118" spans="1:15" ht="19.5">
      <c r="A118" s="4">
        <v>111</v>
      </c>
      <c r="B118" s="52" t="str">
        <f>Final!B115</f>
        <v>मिक्लाजुङ गाउँपालिका, मोरङ</v>
      </c>
      <c r="C118" s="5" t="s">
        <v>30</v>
      </c>
      <c r="D118" s="6">
        <f t="shared" si="6"/>
        <v>349542</v>
      </c>
      <c r="E118" s="6">
        <f>'[1]anusuchi 17'!L120</f>
        <v>3827</v>
      </c>
      <c r="F118" s="6">
        <v>10885</v>
      </c>
      <c r="G118" s="6">
        <v>115633</v>
      </c>
      <c r="H118" s="6">
        <v>54355</v>
      </c>
      <c r="I118" s="6">
        <v>6609</v>
      </c>
      <c r="J118" s="7">
        <f t="shared" si="7"/>
        <v>176597</v>
      </c>
      <c r="K118" s="6">
        <v>91884</v>
      </c>
      <c r="L118" s="6">
        <v>77954</v>
      </c>
      <c r="M118" s="6">
        <v>3107</v>
      </c>
      <c r="N118" s="7">
        <f t="shared" si="8"/>
        <v>172945</v>
      </c>
      <c r="O118" s="7">
        <f t="shared" si="9"/>
        <v>14537</v>
      </c>
    </row>
    <row r="119" spans="1:15" ht="19.5">
      <c r="A119" s="4">
        <v>112</v>
      </c>
      <c r="B119" s="52" t="str">
        <f>Final!B116</f>
        <v>खाँदवारी नगरपालिका, संखुवासभा</v>
      </c>
      <c r="C119" s="5" t="s">
        <v>31</v>
      </c>
      <c r="D119" s="6">
        <f t="shared" si="6"/>
        <v>969584</v>
      </c>
      <c r="E119" s="6">
        <f>'[1]anusuchi 17'!L121</f>
        <v>22988</v>
      </c>
      <c r="F119" s="6">
        <v>8746</v>
      </c>
      <c r="G119" s="6">
        <v>210283</v>
      </c>
      <c r="H119" s="6">
        <v>204959</v>
      </c>
      <c r="I119" s="6">
        <v>78774</v>
      </c>
      <c r="J119" s="7">
        <f t="shared" si="7"/>
        <v>494016</v>
      </c>
      <c r="K119" s="6">
        <v>284508</v>
      </c>
      <c r="L119" s="6">
        <v>185263</v>
      </c>
      <c r="M119" s="6">
        <v>5797</v>
      </c>
      <c r="N119" s="7">
        <f t="shared" si="8"/>
        <v>475568</v>
      </c>
      <c r="O119" s="7">
        <f t="shared" si="9"/>
        <v>27194</v>
      </c>
    </row>
    <row r="120" spans="1:15" ht="19.5">
      <c r="A120" s="4">
        <v>113</v>
      </c>
      <c r="B120" s="52" t="str">
        <f>Final!B117</f>
        <v>चैनपुर नगरपालिका, संखुवासभा</v>
      </c>
      <c r="C120" s="5" t="s">
        <v>31</v>
      </c>
      <c r="D120" s="6">
        <f t="shared" si="6"/>
        <v>504683</v>
      </c>
      <c r="E120" s="6">
        <f>'[1]anusuchi 17'!L122</f>
        <v>36985</v>
      </c>
      <c r="F120" s="6">
        <v>5246</v>
      </c>
      <c r="G120" s="6">
        <v>145666</v>
      </c>
      <c r="H120" s="6">
        <v>115881</v>
      </c>
      <c r="I120" s="6">
        <v>670</v>
      </c>
      <c r="J120" s="7">
        <f t="shared" si="7"/>
        <v>262217</v>
      </c>
      <c r="K120" s="6">
        <v>125070</v>
      </c>
      <c r="L120" s="6">
        <v>105261</v>
      </c>
      <c r="M120" s="6">
        <v>12135</v>
      </c>
      <c r="N120" s="7">
        <f t="shared" si="8"/>
        <v>242466</v>
      </c>
      <c r="O120" s="7">
        <f t="shared" si="9"/>
        <v>24997</v>
      </c>
    </row>
    <row r="121" spans="1:15" ht="19.5">
      <c r="A121" s="4">
        <v>114</v>
      </c>
      <c r="B121" s="52" t="str">
        <f>Final!B118</f>
        <v>धर्मदेवी नगरपालिका, संखुवासभा</v>
      </c>
      <c r="C121" s="5" t="s">
        <v>31</v>
      </c>
      <c r="D121" s="6">
        <f t="shared" si="6"/>
        <v>611968</v>
      </c>
      <c r="E121" s="6">
        <f>'[1]anusuchi 17'!L123</f>
        <v>72956</v>
      </c>
      <c r="F121" s="6">
        <v>5938</v>
      </c>
      <c r="G121" s="6">
        <v>166343</v>
      </c>
      <c r="H121" s="6">
        <v>145760</v>
      </c>
      <c r="I121" s="6">
        <v>1095</v>
      </c>
      <c r="J121" s="7">
        <f t="shared" si="7"/>
        <v>313198</v>
      </c>
      <c r="K121" s="6">
        <v>163300</v>
      </c>
      <c r="L121" s="6">
        <v>133316</v>
      </c>
      <c r="M121" s="6">
        <v>2154</v>
      </c>
      <c r="N121" s="7">
        <f t="shared" si="8"/>
        <v>298770</v>
      </c>
      <c r="O121" s="7">
        <f t="shared" si="9"/>
        <v>20366</v>
      </c>
    </row>
    <row r="122" spans="1:15" ht="19.5">
      <c r="A122" s="4">
        <v>115</v>
      </c>
      <c r="B122" s="52" t="str">
        <f>Final!B119</f>
        <v>पाँचखपन नगरपालिका, संखुवासभा</v>
      </c>
      <c r="C122" s="5" t="s">
        <v>31</v>
      </c>
      <c r="D122" s="6">
        <f t="shared" si="6"/>
        <v>597782</v>
      </c>
      <c r="E122" s="6">
        <f>'[1]anusuchi 17'!L124</f>
        <v>20706</v>
      </c>
      <c r="F122" s="6">
        <v>5278</v>
      </c>
      <c r="G122" s="6">
        <v>144488</v>
      </c>
      <c r="H122" s="6">
        <v>157967</v>
      </c>
      <c r="I122" s="6">
        <v>2380</v>
      </c>
      <c r="J122" s="7">
        <f t="shared" si="7"/>
        <v>304835</v>
      </c>
      <c r="K122" s="6">
        <v>172927</v>
      </c>
      <c r="L122" s="6">
        <v>111792</v>
      </c>
      <c r="M122" s="6">
        <v>8228</v>
      </c>
      <c r="N122" s="7">
        <f t="shared" si="8"/>
        <v>292947</v>
      </c>
      <c r="O122" s="7">
        <f t="shared" si="9"/>
        <v>17166</v>
      </c>
    </row>
    <row r="123" spans="1:15" ht="19.5">
      <c r="A123" s="4">
        <v>116</v>
      </c>
      <c r="B123" s="52" t="str">
        <f>Final!B120</f>
        <v>मादी नगरपालिका, संखुवासभा</v>
      </c>
      <c r="C123" s="5" t="s">
        <v>31</v>
      </c>
      <c r="D123" s="6">
        <f t="shared" si="6"/>
        <v>654473</v>
      </c>
      <c r="E123" s="6">
        <f>'[1]anusuchi 17'!L125</f>
        <v>19061</v>
      </c>
      <c r="F123" s="6">
        <v>7265</v>
      </c>
      <c r="G123" s="6">
        <v>176795</v>
      </c>
      <c r="H123" s="6">
        <v>159194</v>
      </c>
      <c r="I123" s="6">
        <v>6513</v>
      </c>
      <c r="J123" s="7">
        <f t="shared" si="7"/>
        <v>342502</v>
      </c>
      <c r="K123" s="6">
        <v>197034</v>
      </c>
      <c r="L123" s="6">
        <v>111599</v>
      </c>
      <c r="M123" s="6">
        <v>3338</v>
      </c>
      <c r="N123" s="7">
        <f t="shared" si="8"/>
        <v>311971</v>
      </c>
      <c r="O123" s="7">
        <f t="shared" si="9"/>
        <v>37796</v>
      </c>
    </row>
    <row r="124" spans="1:15" ht="19.5">
      <c r="A124" s="4">
        <v>117</v>
      </c>
      <c r="B124" s="52" t="str">
        <f>Final!B121</f>
        <v>चिचिला गाउँपालिका, संखुवासभा</v>
      </c>
      <c r="C124" s="5" t="s">
        <v>31</v>
      </c>
      <c r="D124" s="6">
        <f t="shared" si="6"/>
        <v>543146</v>
      </c>
      <c r="E124" s="6">
        <f>'[1]anusuchi 17'!L126</f>
        <v>10553</v>
      </c>
      <c r="F124" s="6">
        <v>4908</v>
      </c>
      <c r="G124" s="6">
        <v>141081</v>
      </c>
      <c r="H124" s="6">
        <v>141596</v>
      </c>
      <c r="I124" s="6">
        <v>3667</v>
      </c>
      <c r="J124" s="7">
        <f t="shared" si="7"/>
        <v>286344</v>
      </c>
      <c r="K124" s="6">
        <v>167810</v>
      </c>
      <c r="L124" s="6">
        <v>86405</v>
      </c>
      <c r="M124" s="6">
        <v>2587</v>
      </c>
      <c r="N124" s="7">
        <f t="shared" si="8"/>
        <v>256802</v>
      </c>
      <c r="O124" s="7">
        <f t="shared" si="9"/>
        <v>34450</v>
      </c>
    </row>
    <row r="125" spans="1:15" ht="19.5">
      <c r="A125" s="4">
        <v>118</v>
      </c>
      <c r="B125" s="52" t="str">
        <f>Final!B122</f>
        <v>भोटखोला गाउँपालिका, संखुवासभा</v>
      </c>
      <c r="C125" s="5" t="s">
        <v>31</v>
      </c>
      <c r="D125" s="6">
        <f t="shared" si="6"/>
        <v>508112</v>
      </c>
      <c r="E125" s="6">
        <f>'[1]anusuchi 17'!L127</f>
        <v>29102</v>
      </c>
      <c r="F125" s="6">
        <v>5269</v>
      </c>
      <c r="G125" s="6">
        <v>131922</v>
      </c>
      <c r="H125" s="6">
        <v>125853</v>
      </c>
      <c r="I125" s="6">
        <v>858</v>
      </c>
      <c r="J125" s="7">
        <f t="shared" si="7"/>
        <v>258633</v>
      </c>
      <c r="K125" s="6">
        <v>132427</v>
      </c>
      <c r="L125" s="6">
        <v>112339</v>
      </c>
      <c r="M125" s="6">
        <v>4713</v>
      </c>
      <c r="N125" s="7">
        <f t="shared" si="8"/>
        <v>249479</v>
      </c>
      <c r="O125" s="7">
        <f t="shared" si="9"/>
        <v>14423</v>
      </c>
    </row>
    <row r="126" spans="1:15" ht="19.5">
      <c r="A126" s="4">
        <v>119</v>
      </c>
      <c r="B126" s="52" t="str">
        <f>Final!B123</f>
        <v>मकालु गाउँपालिका, संखुवासभा</v>
      </c>
      <c r="C126" s="5" t="s">
        <v>31</v>
      </c>
      <c r="D126" s="6">
        <f t="shared" si="6"/>
        <v>597474</v>
      </c>
      <c r="E126" s="6">
        <f>'[1]anusuchi 17'!L128</f>
        <v>28554</v>
      </c>
      <c r="F126" s="6">
        <v>5122</v>
      </c>
      <c r="G126" s="6">
        <v>161997</v>
      </c>
      <c r="H126" s="6">
        <v>151510</v>
      </c>
      <c r="I126" s="6">
        <v>1132</v>
      </c>
      <c r="J126" s="7">
        <f t="shared" si="7"/>
        <v>314639</v>
      </c>
      <c r="K126" s="6">
        <v>166742</v>
      </c>
      <c r="L126" s="6">
        <v>110463</v>
      </c>
      <c r="M126" s="6">
        <v>5630</v>
      </c>
      <c r="N126" s="7">
        <f t="shared" si="8"/>
        <v>282835</v>
      </c>
      <c r="O126" s="7">
        <f t="shared" si="9"/>
        <v>36926</v>
      </c>
    </row>
    <row r="127" spans="1:15" ht="19.5">
      <c r="A127" s="4">
        <v>120</v>
      </c>
      <c r="B127" s="52" t="str">
        <f>Final!B124</f>
        <v>सभापोखरी गाउँपालिका, संखुवासभा</v>
      </c>
      <c r="C127" s="5" t="s">
        <v>34</v>
      </c>
      <c r="D127" s="6">
        <f t="shared" si="6"/>
        <v>905989</v>
      </c>
      <c r="E127" s="6">
        <f>'[1]anusuchi 17'!L129</f>
        <v>45014</v>
      </c>
      <c r="F127" s="6">
        <v>5252</v>
      </c>
      <c r="G127" s="6">
        <v>233539</v>
      </c>
      <c r="H127" s="6">
        <v>225999</v>
      </c>
      <c r="I127" s="6">
        <v>13388</v>
      </c>
      <c r="J127" s="7">
        <f t="shared" si="7"/>
        <v>472926</v>
      </c>
      <c r="K127" s="6">
        <v>256237</v>
      </c>
      <c r="L127" s="6">
        <v>169315</v>
      </c>
      <c r="M127" s="6">
        <v>7511</v>
      </c>
      <c r="N127" s="7">
        <f t="shared" si="8"/>
        <v>433063</v>
      </c>
      <c r="O127" s="7">
        <f t="shared" si="9"/>
        <v>45115</v>
      </c>
    </row>
    <row r="128" spans="1:15" ht="19.5">
      <c r="A128" s="4">
        <v>121</v>
      </c>
      <c r="B128" s="52" t="str">
        <f>Final!B125</f>
        <v>सिलीचोङ गाउँपालिका, संखुवासभा</v>
      </c>
      <c r="C128" s="5" t="s">
        <v>34</v>
      </c>
      <c r="D128" s="6">
        <f t="shared" si="6"/>
        <v>1352798</v>
      </c>
      <c r="E128" s="6">
        <f>'[1]anusuchi 17'!L130</f>
        <v>20904</v>
      </c>
      <c r="F128" s="6">
        <v>23292</v>
      </c>
      <c r="G128" s="6">
        <v>286530</v>
      </c>
      <c r="H128" s="6">
        <v>382398</v>
      </c>
      <c r="I128" s="6">
        <v>12828</v>
      </c>
      <c r="J128" s="7">
        <f t="shared" si="7"/>
        <v>681756</v>
      </c>
      <c r="K128" s="6">
        <v>68415</v>
      </c>
      <c r="L128" s="6">
        <v>213439</v>
      </c>
      <c r="M128" s="6">
        <v>389188</v>
      </c>
      <c r="N128" s="7">
        <f t="shared" si="8"/>
        <v>671042</v>
      </c>
      <c r="O128" s="7">
        <f t="shared" si="9"/>
        <v>34006</v>
      </c>
    </row>
    <row r="129" spans="1:15" ht="19.5">
      <c r="A129" s="4">
        <v>122</v>
      </c>
      <c r="B129" s="52" t="str">
        <f>Final!B126</f>
        <v>ईटहरी उप महानगरपालिका, सुनसरी</v>
      </c>
      <c r="C129" s="5" t="s">
        <v>34</v>
      </c>
      <c r="D129" s="6">
        <f t="shared" si="6"/>
        <v>558765</v>
      </c>
      <c r="E129" s="6">
        <f>'[1]anusuchi 17'!L131</f>
        <v>4035</v>
      </c>
      <c r="F129" s="6">
        <v>7906</v>
      </c>
      <c r="G129" s="6">
        <v>148009</v>
      </c>
      <c r="H129" s="6">
        <v>135735</v>
      </c>
      <c r="I129" s="6">
        <v>2930</v>
      </c>
      <c r="J129" s="7">
        <f t="shared" si="7"/>
        <v>286674</v>
      </c>
      <c r="K129" s="6">
        <v>157765</v>
      </c>
      <c r="L129" s="6">
        <v>114326</v>
      </c>
      <c r="M129" s="6">
        <v>0</v>
      </c>
      <c r="N129" s="7">
        <f t="shared" si="8"/>
        <v>272091</v>
      </c>
      <c r="O129" s="7">
        <f t="shared" si="9"/>
        <v>22489</v>
      </c>
    </row>
    <row r="130" spans="1:15" ht="19.5">
      <c r="A130" s="4">
        <v>123</v>
      </c>
      <c r="B130" s="52" t="str">
        <f>Final!B127</f>
        <v>धरान उप महानगरपालिका, सुनसरी</v>
      </c>
      <c r="C130" s="5" t="s">
        <v>34</v>
      </c>
      <c r="D130" s="6">
        <f t="shared" si="6"/>
        <v>433173</v>
      </c>
      <c r="E130" s="6">
        <f>'[1]anusuchi 17'!L132</f>
        <v>11695</v>
      </c>
      <c r="F130" s="6">
        <v>4802</v>
      </c>
      <c r="G130" s="6">
        <v>126509</v>
      </c>
      <c r="H130" s="6">
        <v>104577</v>
      </c>
      <c r="I130" s="6">
        <v>3177</v>
      </c>
      <c r="J130" s="7">
        <f t="shared" si="7"/>
        <v>234263</v>
      </c>
      <c r="K130" s="6">
        <v>123707</v>
      </c>
      <c r="L130" s="6">
        <v>75025</v>
      </c>
      <c r="M130" s="6">
        <v>178</v>
      </c>
      <c r="N130" s="7">
        <f t="shared" si="8"/>
        <v>198910</v>
      </c>
      <c r="O130" s="7">
        <f t="shared" si="9"/>
        <v>40155</v>
      </c>
    </row>
    <row r="131" spans="1:15" ht="19.5">
      <c r="A131" s="4">
        <v>124</v>
      </c>
      <c r="B131" s="52" t="str">
        <f>Final!B128</f>
        <v>इनरुवा नगरपालिका, सुनसरी</v>
      </c>
      <c r="C131" s="5" t="s">
        <v>34</v>
      </c>
      <c r="D131" s="6">
        <f t="shared" si="6"/>
        <v>503766</v>
      </c>
      <c r="E131" s="6">
        <f>'[1]anusuchi 17'!L133</f>
        <v>15356</v>
      </c>
      <c r="F131" s="6">
        <v>6441</v>
      </c>
      <c r="G131" s="6">
        <v>144130</v>
      </c>
      <c r="H131" s="6">
        <v>122072</v>
      </c>
      <c r="I131" s="6">
        <v>2374</v>
      </c>
      <c r="J131" s="7">
        <f t="shared" si="7"/>
        <v>268576</v>
      </c>
      <c r="K131" s="6">
        <v>133443</v>
      </c>
      <c r="L131" s="6">
        <v>101747</v>
      </c>
      <c r="M131" s="6">
        <v>0</v>
      </c>
      <c r="N131" s="7">
        <f t="shared" si="8"/>
        <v>235190</v>
      </c>
      <c r="O131" s="7">
        <f t="shared" si="9"/>
        <v>39827</v>
      </c>
    </row>
    <row r="132" spans="1:15" ht="19.5">
      <c r="A132" s="4">
        <v>125</v>
      </c>
      <c r="B132" s="52" t="str">
        <f>Final!B129</f>
        <v>दुहवी नगरपालिका, सुनसरी</v>
      </c>
      <c r="C132" s="5" t="s">
        <v>34</v>
      </c>
      <c r="D132" s="6">
        <f t="shared" si="6"/>
        <v>681647</v>
      </c>
      <c r="E132" s="6">
        <f>'[1]anusuchi 17'!L134</f>
        <v>7059</v>
      </c>
      <c r="F132" s="6">
        <v>4800</v>
      </c>
      <c r="G132" s="6">
        <v>181494</v>
      </c>
      <c r="H132" s="6">
        <v>172572</v>
      </c>
      <c r="I132" s="6">
        <v>1374</v>
      </c>
      <c r="J132" s="7">
        <f t="shared" si="7"/>
        <v>355440</v>
      </c>
      <c r="K132" s="6">
        <v>203950</v>
      </c>
      <c r="L132" s="6">
        <v>122257</v>
      </c>
      <c r="M132" s="6">
        <v>0</v>
      </c>
      <c r="N132" s="7">
        <f t="shared" si="8"/>
        <v>326207</v>
      </c>
      <c r="O132" s="7">
        <f t="shared" si="9"/>
        <v>34033</v>
      </c>
    </row>
    <row r="133" spans="1:15" ht="19.5">
      <c r="A133" s="4">
        <v>126</v>
      </c>
      <c r="B133" s="52" t="str">
        <f>Final!B130</f>
        <v>बराहक्षेत्र नगरपालिका, सुनसरी</v>
      </c>
      <c r="C133" s="5" t="s">
        <v>34</v>
      </c>
      <c r="D133" s="6">
        <f t="shared" si="6"/>
        <v>567824</v>
      </c>
      <c r="E133" s="6">
        <f>'[1]anusuchi 17'!L135</f>
        <v>9173</v>
      </c>
      <c r="F133" s="6">
        <v>5623</v>
      </c>
      <c r="G133" s="6">
        <v>156584</v>
      </c>
      <c r="H133" s="6">
        <v>133935</v>
      </c>
      <c r="I133" s="6">
        <v>394</v>
      </c>
      <c r="J133" s="7">
        <f t="shared" si="7"/>
        <v>290913</v>
      </c>
      <c r="K133" s="6">
        <v>25095</v>
      </c>
      <c r="L133" s="6">
        <v>113624</v>
      </c>
      <c r="M133" s="6">
        <v>138192</v>
      </c>
      <c r="N133" s="7">
        <f t="shared" si="8"/>
        <v>276911</v>
      </c>
      <c r="O133" s="7">
        <f t="shared" si="9"/>
        <v>19625</v>
      </c>
    </row>
    <row r="134" spans="1:15" ht="19.5">
      <c r="A134" s="4">
        <v>127</v>
      </c>
      <c r="B134" s="52" t="str">
        <f>Final!B131</f>
        <v>रामधुनी नगरपालिका, सुनसरी</v>
      </c>
      <c r="C134" s="5" t="s">
        <v>34</v>
      </c>
      <c r="D134" s="6">
        <f t="shared" si="6"/>
        <v>632182</v>
      </c>
      <c r="E134" s="6">
        <f>'[1]anusuchi 17'!L136</f>
        <v>34603</v>
      </c>
      <c r="F134" s="6">
        <v>5612</v>
      </c>
      <c r="G134" s="6">
        <v>163750</v>
      </c>
      <c r="H134" s="6">
        <v>166993</v>
      </c>
      <c r="I134" s="6">
        <v>5924</v>
      </c>
      <c r="J134" s="7">
        <f t="shared" si="7"/>
        <v>336667</v>
      </c>
      <c r="K134" s="6">
        <v>19999</v>
      </c>
      <c r="L134" s="6">
        <v>103148</v>
      </c>
      <c r="M134" s="6">
        <v>172368</v>
      </c>
      <c r="N134" s="7">
        <f t="shared" si="8"/>
        <v>295515</v>
      </c>
      <c r="O134" s="7">
        <f t="shared" si="9"/>
        <v>46764</v>
      </c>
    </row>
    <row r="135" spans="1:15" ht="19.5">
      <c r="A135" s="4">
        <v>128</v>
      </c>
      <c r="B135" s="52" t="str">
        <f>Final!B132</f>
        <v>कोशी गाउँपालिका, सुनसरी</v>
      </c>
      <c r="C135" s="5" t="s">
        <v>34</v>
      </c>
      <c r="D135" s="6">
        <f t="shared" si="6"/>
        <v>422065</v>
      </c>
      <c r="E135" s="6">
        <f>'[1]anusuchi 17'!L137</f>
        <v>15244</v>
      </c>
      <c r="F135" s="6">
        <v>5758</v>
      </c>
      <c r="G135" s="6">
        <v>113232</v>
      </c>
      <c r="H135" s="6">
        <v>101792</v>
      </c>
      <c r="I135" s="6">
        <v>47</v>
      </c>
      <c r="J135" s="7">
        <f t="shared" si="7"/>
        <v>215071</v>
      </c>
      <c r="K135" s="6">
        <v>18667</v>
      </c>
      <c r="L135" s="6">
        <v>91217</v>
      </c>
      <c r="M135" s="6">
        <v>97110</v>
      </c>
      <c r="N135" s="7">
        <f t="shared" si="8"/>
        <v>206994</v>
      </c>
      <c r="O135" s="7">
        <f t="shared" si="9"/>
        <v>13835</v>
      </c>
    </row>
    <row r="136" spans="1:15" ht="19.5">
      <c r="A136" s="4">
        <v>129</v>
      </c>
      <c r="B136" s="52" t="str">
        <f>Final!B133</f>
        <v>हरिनगर गाउँपालिका, सुनसरी</v>
      </c>
      <c r="C136" s="5" t="s">
        <v>34</v>
      </c>
      <c r="D136" s="6">
        <f t="shared" si="6"/>
        <v>456805</v>
      </c>
      <c r="E136" s="6">
        <f>'[1]anusuchi 17'!L138</f>
        <v>5952</v>
      </c>
      <c r="F136" s="6">
        <v>6413</v>
      </c>
      <c r="G136" s="6">
        <v>139666</v>
      </c>
      <c r="H136" s="6">
        <v>97723</v>
      </c>
      <c r="I136" s="6">
        <v>184</v>
      </c>
      <c r="J136" s="7">
        <f t="shared" si="7"/>
        <v>237573</v>
      </c>
      <c r="K136" s="6">
        <v>21745</v>
      </c>
      <c r="L136" s="6">
        <v>100014</v>
      </c>
      <c r="M136" s="6">
        <v>97473</v>
      </c>
      <c r="N136" s="7">
        <f t="shared" si="8"/>
        <v>219232</v>
      </c>
      <c r="O136" s="7">
        <f t="shared" si="9"/>
        <v>24754</v>
      </c>
    </row>
    <row r="137" spans="1:15" ht="19.5">
      <c r="A137" s="4">
        <v>130</v>
      </c>
      <c r="B137" s="52" t="str">
        <f>Final!B134</f>
        <v>गढी गाउँपालिका, सुनसरी</v>
      </c>
      <c r="C137" s="5" t="s">
        <v>35</v>
      </c>
      <c r="D137" s="6">
        <f t="shared" ref="D137:D200" si="10">G137+H137+I137+K137+L137+M137</f>
        <v>1230770</v>
      </c>
      <c r="E137" s="6">
        <f>'[1]anusuchi 17'!L139</f>
        <v>185692</v>
      </c>
      <c r="F137" s="6">
        <v>41292</v>
      </c>
      <c r="G137" s="6">
        <v>346321</v>
      </c>
      <c r="H137" s="6">
        <v>275695</v>
      </c>
      <c r="I137" s="6">
        <v>21997</v>
      </c>
      <c r="J137" s="7">
        <f t="shared" ref="J137:J200" si="11">SUM(G137:I137)</f>
        <v>644013</v>
      </c>
      <c r="K137" s="6">
        <v>321671</v>
      </c>
      <c r="L137" s="6">
        <v>264084</v>
      </c>
      <c r="M137" s="6">
        <v>1002</v>
      </c>
      <c r="N137" s="7">
        <f t="shared" ref="N137:N200" si="12">SUM(K137:M137)</f>
        <v>586757</v>
      </c>
      <c r="O137" s="7">
        <f t="shared" ref="O137:O200" si="13">F137+J137-N137</f>
        <v>98548</v>
      </c>
    </row>
    <row r="138" spans="1:15" ht="19.5">
      <c r="A138" s="4">
        <v>131</v>
      </c>
      <c r="B138" s="52" t="str">
        <f>Final!B135</f>
        <v>देवानगञ्ज गाउँपालिका, सुनसरी</v>
      </c>
      <c r="C138" s="5" t="s">
        <v>35</v>
      </c>
      <c r="D138" s="6">
        <f t="shared" si="10"/>
        <v>1041739</v>
      </c>
      <c r="E138" s="6">
        <f>'[1]anusuchi 17'!L140</f>
        <v>37673</v>
      </c>
      <c r="F138" s="6">
        <v>33098</v>
      </c>
      <c r="G138" s="6">
        <v>279584</v>
      </c>
      <c r="H138" s="6">
        <v>159233</v>
      </c>
      <c r="I138" s="6">
        <v>89830</v>
      </c>
      <c r="J138" s="7">
        <f t="shared" si="11"/>
        <v>528647</v>
      </c>
      <c r="K138" s="6">
        <v>53512</v>
      </c>
      <c r="L138" s="6">
        <v>221362</v>
      </c>
      <c r="M138" s="6">
        <v>238218</v>
      </c>
      <c r="N138" s="7">
        <f t="shared" si="12"/>
        <v>513092</v>
      </c>
      <c r="O138" s="7">
        <f t="shared" si="13"/>
        <v>48653</v>
      </c>
    </row>
    <row r="139" spans="1:15" ht="19.5">
      <c r="A139" s="4">
        <v>132</v>
      </c>
      <c r="B139" s="52" t="str">
        <f>Final!B136</f>
        <v>बर्जु गाउँपालिका, सुनसरी</v>
      </c>
      <c r="C139" s="5" t="s">
        <v>35</v>
      </c>
      <c r="D139" s="6">
        <f t="shared" si="10"/>
        <v>1763227</v>
      </c>
      <c r="E139" s="6">
        <f>'[1]anusuchi 17'!L141</f>
        <v>83802</v>
      </c>
      <c r="F139" s="6">
        <v>28871</v>
      </c>
      <c r="G139" s="6">
        <v>434310</v>
      </c>
      <c r="H139" s="6">
        <v>411196</v>
      </c>
      <c r="I139" s="6">
        <v>55569</v>
      </c>
      <c r="J139" s="7">
        <f t="shared" si="11"/>
        <v>901075</v>
      </c>
      <c r="K139" s="6">
        <v>797781</v>
      </c>
      <c r="L139" s="6">
        <v>12735</v>
      </c>
      <c r="M139" s="6">
        <v>51636</v>
      </c>
      <c r="N139" s="7">
        <f t="shared" si="12"/>
        <v>862152</v>
      </c>
      <c r="O139" s="7">
        <f t="shared" si="13"/>
        <v>67794</v>
      </c>
    </row>
    <row r="140" spans="1:15" ht="19.5">
      <c r="A140" s="4">
        <v>133</v>
      </c>
      <c r="B140" s="52" t="str">
        <f>Final!B137</f>
        <v>भोक्राहा नरसिंह गाउँपालिका, सुनसरी</v>
      </c>
      <c r="C140" s="5" t="s">
        <v>35</v>
      </c>
      <c r="D140" s="6">
        <f t="shared" si="10"/>
        <v>939334</v>
      </c>
      <c r="E140" s="6">
        <f>'[1]anusuchi 17'!L142</f>
        <v>38223</v>
      </c>
      <c r="F140" s="6">
        <v>10584</v>
      </c>
      <c r="G140" s="6">
        <v>286512</v>
      </c>
      <c r="H140" s="6">
        <v>193153</v>
      </c>
      <c r="I140" s="6">
        <v>9767</v>
      </c>
      <c r="J140" s="7">
        <f t="shared" si="11"/>
        <v>489432</v>
      </c>
      <c r="K140" s="6">
        <v>284571</v>
      </c>
      <c r="L140" s="6">
        <v>165216</v>
      </c>
      <c r="M140" s="6">
        <v>115</v>
      </c>
      <c r="N140" s="7">
        <f t="shared" si="12"/>
        <v>449902</v>
      </c>
      <c r="O140" s="7">
        <f t="shared" si="13"/>
        <v>50114</v>
      </c>
    </row>
    <row r="141" spans="1:15" ht="19.5">
      <c r="A141" s="4">
        <v>134</v>
      </c>
      <c r="B141" s="52" t="str">
        <f>Final!B138</f>
        <v>सोलुदुधकुण्ड नगरपालिका, सोलुखुम्बु</v>
      </c>
      <c r="C141" s="5" t="s">
        <v>35</v>
      </c>
      <c r="D141" s="6">
        <f t="shared" si="10"/>
        <v>743993</v>
      </c>
      <c r="E141" s="6">
        <f>'[1]anusuchi 17'!L143</f>
        <v>80504</v>
      </c>
      <c r="F141" s="6">
        <v>6604</v>
      </c>
      <c r="G141" s="6">
        <v>231416</v>
      </c>
      <c r="H141" s="6">
        <v>163142</v>
      </c>
      <c r="I141" s="6">
        <v>8366</v>
      </c>
      <c r="J141" s="7">
        <f t="shared" si="11"/>
        <v>402924</v>
      </c>
      <c r="K141" s="6">
        <v>213012</v>
      </c>
      <c r="L141" s="6">
        <v>127701</v>
      </c>
      <c r="M141" s="6">
        <v>356</v>
      </c>
      <c r="N141" s="7">
        <f t="shared" si="12"/>
        <v>341069</v>
      </c>
      <c r="O141" s="7">
        <f t="shared" si="13"/>
        <v>68459</v>
      </c>
    </row>
    <row r="142" spans="1:15" ht="19.5">
      <c r="A142" s="4">
        <v>135</v>
      </c>
      <c r="B142" s="52" t="str">
        <f>Final!B139</f>
        <v>खुम्बु पासाङल्हामु गाउँपालिका, सोलुखुम्बु</v>
      </c>
      <c r="C142" s="5" t="s">
        <v>35</v>
      </c>
      <c r="D142" s="6">
        <f t="shared" si="10"/>
        <v>431513</v>
      </c>
      <c r="E142" s="6">
        <f>'[1]anusuchi 17'!L144</f>
        <v>106598</v>
      </c>
      <c r="F142" s="6">
        <v>6296</v>
      </c>
      <c r="G142" s="6">
        <v>133672</v>
      </c>
      <c r="H142" s="6">
        <v>95406</v>
      </c>
      <c r="I142" s="6">
        <v>9944</v>
      </c>
      <c r="J142" s="7">
        <f t="shared" si="11"/>
        <v>239022</v>
      </c>
      <c r="K142" s="6">
        <v>184862</v>
      </c>
      <c r="L142" s="6">
        <v>2700</v>
      </c>
      <c r="M142" s="6">
        <v>4929</v>
      </c>
      <c r="N142" s="7">
        <f t="shared" si="12"/>
        <v>192491</v>
      </c>
      <c r="O142" s="7">
        <f t="shared" si="13"/>
        <v>52827</v>
      </c>
    </row>
    <row r="143" spans="1:15" ht="19.5">
      <c r="A143" s="4">
        <v>136</v>
      </c>
      <c r="B143" s="52" t="str">
        <f>Final!B140</f>
        <v>माप्य दुधकोशी गाउँपालिका, सोलुखुम्बु</v>
      </c>
      <c r="C143" s="5" t="s">
        <v>35</v>
      </c>
      <c r="D143" s="6">
        <f t="shared" si="10"/>
        <v>570065</v>
      </c>
      <c r="E143" s="6">
        <f>'[1]anusuchi 17'!L145</f>
        <v>7695</v>
      </c>
      <c r="F143" s="6">
        <v>4844</v>
      </c>
      <c r="G143" s="6">
        <v>185602</v>
      </c>
      <c r="H143" s="6">
        <v>114346</v>
      </c>
      <c r="I143" s="6">
        <v>4749</v>
      </c>
      <c r="J143" s="7">
        <f t="shared" si="11"/>
        <v>304697</v>
      </c>
      <c r="K143" s="6">
        <v>150132</v>
      </c>
      <c r="L143" s="6">
        <v>113664</v>
      </c>
      <c r="M143" s="6">
        <v>1572</v>
      </c>
      <c r="N143" s="7">
        <f t="shared" si="12"/>
        <v>265368</v>
      </c>
      <c r="O143" s="7">
        <f t="shared" si="13"/>
        <v>44173</v>
      </c>
    </row>
    <row r="144" spans="1:15" ht="19.5">
      <c r="A144" s="4">
        <v>137</v>
      </c>
      <c r="B144" s="52" t="str">
        <f>Final!B141</f>
        <v>थुलुङ दुधकोशी गाउँपालिका, सोलुखुम्बु</v>
      </c>
      <c r="C144" s="5" t="s">
        <v>35</v>
      </c>
      <c r="D144" s="6">
        <f t="shared" si="10"/>
        <v>407460</v>
      </c>
      <c r="E144" s="6">
        <f>'[1]anusuchi 17'!L146</f>
        <v>70127</v>
      </c>
      <c r="F144" s="6">
        <v>0</v>
      </c>
      <c r="G144" s="6">
        <v>118753</v>
      </c>
      <c r="H144" s="6">
        <v>92801</v>
      </c>
      <c r="I144" s="6">
        <v>1790</v>
      </c>
      <c r="J144" s="7">
        <f t="shared" si="11"/>
        <v>213344</v>
      </c>
      <c r="K144" s="6">
        <v>116345</v>
      </c>
      <c r="L144" s="6">
        <v>77771</v>
      </c>
      <c r="M144" s="6">
        <v>0</v>
      </c>
      <c r="N144" s="7">
        <f t="shared" si="12"/>
        <v>194116</v>
      </c>
      <c r="O144" s="7">
        <f t="shared" si="13"/>
        <v>19228</v>
      </c>
    </row>
    <row r="145" spans="1:15" ht="19.5">
      <c r="A145" s="8"/>
      <c r="B145" s="9" t="s">
        <v>36</v>
      </c>
      <c r="C145" s="10"/>
      <c r="D145" s="18">
        <f t="shared" ref="D145:E145" si="14">SUM(D146:D281)</f>
        <v>91942397</v>
      </c>
      <c r="E145" s="18">
        <f t="shared" si="14"/>
        <v>6394491</v>
      </c>
      <c r="F145" s="11">
        <f>SUM(F146:F281)</f>
        <v>2068143</v>
      </c>
      <c r="G145" s="11">
        <f t="shared" ref="G145:O145" si="15">SUM(G146:G281)</f>
        <v>26267320</v>
      </c>
      <c r="H145" s="11">
        <f t="shared" si="15"/>
        <v>18504564</v>
      </c>
      <c r="I145" s="11">
        <f t="shared" si="15"/>
        <v>5989160</v>
      </c>
      <c r="J145" s="11">
        <f t="shared" si="15"/>
        <v>50761044</v>
      </c>
      <c r="K145" s="11">
        <f t="shared" si="15"/>
        <v>20067670</v>
      </c>
      <c r="L145" s="11">
        <f t="shared" si="15"/>
        <v>16673614</v>
      </c>
      <c r="M145" s="11">
        <f t="shared" si="15"/>
        <v>4440069</v>
      </c>
      <c r="N145" s="11">
        <f t="shared" si="15"/>
        <v>41181353</v>
      </c>
      <c r="O145" s="11">
        <f t="shared" si="15"/>
        <v>11647834</v>
      </c>
    </row>
    <row r="146" spans="1:15" ht="19.5">
      <c r="A146" s="4">
        <v>138</v>
      </c>
      <c r="B146" s="5" t="s">
        <v>37</v>
      </c>
      <c r="C146" s="5" t="s">
        <v>38</v>
      </c>
      <c r="D146" s="6">
        <f t="shared" si="10"/>
        <v>1090930</v>
      </c>
      <c r="E146" s="6">
        <f>'[1]anusuchi 17'!L148</f>
        <v>104079</v>
      </c>
      <c r="F146" s="6">
        <v>15774</v>
      </c>
      <c r="G146" s="6">
        <v>278649</v>
      </c>
      <c r="H146" s="6">
        <v>266032</v>
      </c>
      <c r="I146" s="6">
        <v>66429</v>
      </c>
      <c r="J146" s="7">
        <f t="shared" si="11"/>
        <v>611110</v>
      </c>
      <c r="K146" s="6">
        <v>300826</v>
      </c>
      <c r="L146" s="6">
        <v>149836</v>
      </c>
      <c r="M146" s="6">
        <v>29158</v>
      </c>
      <c r="N146" s="7">
        <f t="shared" si="12"/>
        <v>479820</v>
      </c>
      <c r="O146" s="7">
        <f t="shared" si="13"/>
        <v>147064</v>
      </c>
    </row>
    <row r="147" spans="1:15" ht="19.5">
      <c r="A147" s="4">
        <v>139</v>
      </c>
      <c r="B147" s="5" t="s">
        <v>39</v>
      </c>
      <c r="C147" s="5" t="s">
        <v>38</v>
      </c>
      <c r="D147" s="6">
        <f t="shared" si="10"/>
        <v>806044</v>
      </c>
      <c r="E147" s="6">
        <f>'[1]anusuchi 17'!L149</f>
        <v>20196</v>
      </c>
      <c r="F147" s="6">
        <v>20975</v>
      </c>
      <c r="G147" s="6">
        <v>209484</v>
      </c>
      <c r="H147" s="6">
        <v>145671</v>
      </c>
      <c r="I147" s="6">
        <v>113969</v>
      </c>
      <c r="J147" s="7">
        <f t="shared" si="11"/>
        <v>469124</v>
      </c>
      <c r="K147" s="6">
        <v>327885</v>
      </c>
      <c r="L147" s="6">
        <v>4919</v>
      </c>
      <c r="M147" s="6">
        <v>4116</v>
      </c>
      <c r="N147" s="7">
        <f t="shared" si="12"/>
        <v>336920</v>
      </c>
      <c r="O147" s="7">
        <f t="shared" si="13"/>
        <v>153179</v>
      </c>
    </row>
    <row r="148" spans="1:15" ht="19.5">
      <c r="A148" s="4">
        <v>140</v>
      </c>
      <c r="B148" s="5" t="s">
        <v>40</v>
      </c>
      <c r="C148" s="5" t="s">
        <v>38</v>
      </c>
      <c r="D148" s="6">
        <f t="shared" si="10"/>
        <v>866755</v>
      </c>
      <c r="E148" s="6">
        <f>'[1]anusuchi 17'!L150</f>
        <v>145794</v>
      </c>
      <c r="F148" s="6">
        <v>1206</v>
      </c>
      <c r="G148" s="6">
        <v>237014</v>
      </c>
      <c r="H148" s="6">
        <v>191106</v>
      </c>
      <c r="I148" s="6">
        <v>35040</v>
      </c>
      <c r="J148" s="7">
        <f t="shared" si="11"/>
        <v>463160</v>
      </c>
      <c r="K148" s="6">
        <v>222406</v>
      </c>
      <c r="L148" s="6">
        <v>181189</v>
      </c>
      <c r="M148" s="6">
        <v>0</v>
      </c>
      <c r="N148" s="7">
        <f t="shared" si="12"/>
        <v>403595</v>
      </c>
      <c r="O148" s="7">
        <f t="shared" si="13"/>
        <v>60771</v>
      </c>
    </row>
    <row r="149" spans="1:15" ht="19.5">
      <c r="A149" s="4">
        <v>141</v>
      </c>
      <c r="B149" s="5" t="s">
        <v>41</v>
      </c>
      <c r="C149" s="5" t="s">
        <v>38</v>
      </c>
      <c r="D149" s="6">
        <f t="shared" si="10"/>
        <v>748847</v>
      </c>
      <c r="E149" s="6">
        <f>'[1]anusuchi 17'!L151</f>
        <v>17852</v>
      </c>
      <c r="F149" s="6">
        <v>18607</v>
      </c>
      <c r="G149" s="6">
        <v>227406</v>
      </c>
      <c r="H149" s="6">
        <v>184185</v>
      </c>
      <c r="I149" s="6">
        <v>29777</v>
      </c>
      <c r="J149" s="7">
        <f t="shared" si="11"/>
        <v>441368</v>
      </c>
      <c r="K149" s="6">
        <v>216808</v>
      </c>
      <c r="L149" s="6">
        <v>87089</v>
      </c>
      <c r="M149" s="6">
        <v>3582</v>
      </c>
      <c r="N149" s="7">
        <f t="shared" si="12"/>
        <v>307479</v>
      </c>
      <c r="O149" s="7">
        <f t="shared" si="13"/>
        <v>152496</v>
      </c>
    </row>
    <row r="150" spans="1:15" ht="19.5">
      <c r="A150" s="4">
        <v>142</v>
      </c>
      <c r="B150" s="5" t="s">
        <v>42</v>
      </c>
      <c r="C150" s="5" t="s">
        <v>38</v>
      </c>
      <c r="D150" s="6">
        <f t="shared" si="10"/>
        <v>828847</v>
      </c>
      <c r="E150" s="6">
        <f>'[1]anusuchi 17'!L152</f>
        <v>6650</v>
      </c>
      <c r="F150" s="6">
        <v>5355</v>
      </c>
      <c r="G150" s="6">
        <v>241767</v>
      </c>
      <c r="H150" s="6">
        <v>126326</v>
      </c>
      <c r="I150" s="6">
        <v>87328</v>
      </c>
      <c r="J150" s="7">
        <f t="shared" si="11"/>
        <v>455421</v>
      </c>
      <c r="K150" s="6">
        <v>370332</v>
      </c>
      <c r="L150" s="6">
        <v>600</v>
      </c>
      <c r="M150" s="6">
        <v>2494</v>
      </c>
      <c r="N150" s="7">
        <f t="shared" si="12"/>
        <v>373426</v>
      </c>
      <c r="O150" s="7">
        <f t="shared" si="13"/>
        <v>87350</v>
      </c>
    </row>
    <row r="151" spans="1:15" ht="19.5">
      <c r="A151" s="4">
        <v>143</v>
      </c>
      <c r="B151" s="5" t="s">
        <v>43</v>
      </c>
      <c r="C151" s="5" t="s">
        <v>38</v>
      </c>
      <c r="D151" s="6">
        <f t="shared" si="10"/>
        <v>812448</v>
      </c>
      <c r="E151" s="6">
        <f>'[1]anusuchi 17'!L153</f>
        <v>34285</v>
      </c>
      <c r="F151" s="6">
        <v>6774</v>
      </c>
      <c r="G151" s="6">
        <v>224434</v>
      </c>
      <c r="H151" s="6">
        <v>105252</v>
      </c>
      <c r="I151" s="6">
        <v>86292</v>
      </c>
      <c r="J151" s="7">
        <f t="shared" si="11"/>
        <v>415978</v>
      </c>
      <c r="K151" s="6">
        <v>395040</v>
      </c>
      <c r="L151" s="6">
        <v>585</v>
      </c>
      <c r="M151" s="6">
        <v>845</v>
      </c>
      <c r="N151" s="7">
        <f t="shared" si="12"/>
        <v>396470</v>
      </c>
      <c r="O151" s="7">
        <f t="shared" si="13"/>
        <v>26282</v>
      </c>
    </row>
    <row r="152" spans="1:15" ht="19.5">
      <c r="A152" s="4">
        <v>144</v>
      </c>
      <c r="B152" s="5" t="s">
        <v>44</v>
      </c>
      <c r="C152" s="5" t="s">
        <v>38</v>
      </c>
      <c r="D152" s="6">
        <f t="shared" si="10"/>
        <v>864781</v>
      </c>
      <c r="E152" s="6">
        <f>'[1]anusuchi 17'!L154</f>
        <v>5709</v>
      </c>
      <c r="F152" s="6">
        <v>7168</v>
      </c>
      <c r="G152" s="6">
        <v>244883</v>
      </c>
      <c r="H152" s="6">
        <v>136726</v>
      </c>
      <c r="I152" s="6">
        <v>73374</v>
      </c>
      <c r="J152" s="7">
        <f t="shared" si="11"/>
        <v>454983</v>
      </c>
      <c r="K152" s="6">
        <v>408683</v>
      </c>
      <c r="L152" s="6">
        <v>600</v>
      </c>
      <c r="M152" s="6">
        <v>515</v>
      </c>
      <c r="N152" s="7">
        <f t="shared" si="12"/>
        <v>409798</v>
      </c>
      <c r="O152" s="7">
        <f t="shared" si="13"/>
        <v>52353</v>
      </c>
    </row>
    <row r="153" spans="1:15" ht="19.5">
      <c r="A153" s="4">
        <v>145</v>
      </c>
      <c r="B153" s="5" t="s">
        <v>45</v>
      </c>
      <c r="C153" s="5" t="s">
        <v>38</v>
      </c>
      <c r="D153" s="6">
        <f t="shared" si="10"/>
        <v>1758710</v>
      </c>
      <c r="E153" s="6">
        <f>'[1]anusuchi 17'!L155</f>
        <v>118596</v>
      </c>
      <c r="F153" s="6">
        <v>12399</v>
      </c>
      <c r="G153" s="6">
        <v>255631</v>
      </c>
      <c r="H153" s="6">
        <v>107374</v>
      </c>
      <c r="I153" s="6">
        <v>551540</v>
      </c>
      <c r="J153" s="7">
        <f t="shared" si="11"/>
        <v>914545</v>
      </c>
      <c r="K153" s="6">
        <v>401246</v>
      </c>
      <c r="L153" s="6">
        <v>22339</v>
      </c>
      <c r="M153" s="6">
        <v>420580</v>
      </c>
      <c r="N153" s="7">
        <f t="shared" si="12"/>
        <v>844165</v>
      </c>
      <c r="O153" s="7">
        <f t="shared" si="13"/>
        <v>82779</v>
      </c>
    </row>
    <row r="154" spans="1:15" ht="19.5">
      <c r="A154" s="4">
        <v>146</v>
      </c>
      <c r="B154" s="5" t="s">
        <v>46</v>
      </c>
      <c r="C154" s="5" t="s">
        <v>38</v>
      </c>
      <c r="D154" s="6">
        <f t="shared" si="10"/>
        <v>457950</v>
      </c>
      <c r="E154" s="6">
        <f>'[1]anusuchi 17'!L156</f>
        <v>55350</v>
      </c>
      <c r="F154" s="6">
        <v>24003</v>
      </c>
      <c r="G154" s="6">
        <v>150000</v>
      </c>
      <c r="H154" s="6">
        <v>58312</v>
      </c>
      <c r="I154" s="6">
        <v>40922</v>
      </c>
      <c r="J154" s="7">
        <f t="shared" si="11"/>
        <v>249234</v>
      </c>
      <c r="K154" s="6">
        <v>205618</v>
      </c>
      <c r="L154" s="6">
        <v>604</v>
      </c>
      <c r="M154" s="6">
        <v>2494</v>
      </c>
      <c r="N154" s="7">
        <f t="shared" si="12"/>
        <v>208716</v>
      </c>
      <c r="O154" s="7">
        <f t="shared" si="13"/>
        <v>64521</v>
      </c>
    </row>
    <row r="155" spans="1:15" ht="19.5">
      <c r="A155" s="4">
        <v>147</v>
      </c>
      <c r="B155" s="5" t="s">
        <v>47</v>
      </c>
      <c r="C155" s="5" t="s">
        <v>38</v>
      </c>
      <c r="D155" s="6">
        <f t="shared" si="10"/>
        <v>534866</v>
      </c>
      <c r="E155" s="6">
        <f>'[1]anusuchi 17'!L157</f>
        <v>27365</v>
      </c>
      <c r="F155" s="6">
        <v>5060</v>
      </c>
      <c r="G155" s="6">
        <v>171413</v>
      </c>
      <c r="H155" s="6">
        <v>77714</v>
      </c>
      <c r="I155" s="6">
        <v>50076</v>
      </c>
      <c r="J155" s="7">
        <f t="shared" si="11"/>
        <v>299203</v>
      </c>
      <c r="K155" s="6">
        <v>234131</v>
      </c>
      <c r="L155" s="6">
        <v>600</v>
      </c>
      <c r="M155" s="6">
        <v>932</v>
      </c>
      <c r="N155" s="7">
        <f t="shared" si="12"/>
        <v>235663</v>
      </c>
      <c r="O155" s="7">
        <f t="shared" si="13"/>
        <v>68600</v>
      </c>
    </row>
    <row r="156" spans="1:15" ht="19.5">
      <c r="A156" s="4">
        <v>148</v>
      </c>
      <c r="B156" s="5" t="s">
        <v>48</v>
      </c>
      <c r="C156" s="5" t="s">
        <v>38</v>
      </c>
      <c r="D156" s="6">
        <f t="shared" si="10"/>
        <v>508192</v>
      </c>
      <c r="E156" s="6">
        <f>'[1]anusuchi 17'!L158</f>
        <v>62546</v>
      </c>
      <c r="F156" s="6">
        <v>11082</v>
      </c>
      <c r="G156" s="6">
        <v>163158</v>
      </c>
      <c r="H156" s="6">
        <v>97157</v>
      </c>
      <c r="I156" s="6">
        <v>36777</v>
      </c>
      <c r="J156" s="7">
        <f t="shared" si="11"/>
        <v>297092</v>
      </c>
      <c r="K156" s="6">
        <v>121739</v>
      </c>
      <c r="L156" s="6">
        <v>89240</v>
      </c>
      <c r="M156" s="6">
        <v>121</v>
      </c>
      <c r="N156" s="7">
        <f t="shared" si="12"/>
        <v>211100</v>
      </c>
      <c r="O156" s="7">
        <f t="shared" si="13"/>
        <v>97074</v>
      </c>
    </row>
    <row r="157" spans="1:15" ht="19.5">
      <c r="A157" s="4">
        <v>149</v>
      </c>
      <c r="B157" s="5" t="s">
        <v>49</v>
      </c>
      <c r="C157" s="5" t="s">
        <v>38</v>
      </c>
      <c r="D157" s="6">
        <f t="shared" si="10"/>
        <v>534468</v>
      </c>
      <c r="E157" s="6">
        <f>'[1]anusuchi 17'!L159</f>
        <v>64673</v>
      </c>
      <c r="F157" s="6">
        <v>12142</v>
      </c>
      <c r="G157" s="6">
        <v>160105</v>
      </c>
      <c r="H157" s="6">
        <v>101419</v>
      </c>
      <c r="I157" s="6">
        <v>17479</v>
      </c>
      <c r="J157" s="7">
        <f t="shared" si="11"/>
        <v>279003</v>
      </c>
      <c r="K157" s="6">
        <v>130446</v>
      </c>
      <c r="L157" s="6">
        <v>125002</v>
      </c>
      <c r="M157" s="6">
        <v>17</v>
      </c>
      <c r="N157" s="7">
        <f t="shared" si="12"/>
        <v>255465</v>
      </c>
      <c r="O157" s="7">
        <f t="shared" si="13"/>
        <v>35680</v>
      </c>
    </row>
    <row r="158" spans="1:15" ht="19.5">
      <c r="A158" s="4">
        <v>150</v>
      </c>
      <c r="B158" s="5" t="s">
        <v>50</v>
      </c>
      <c r="C158" s="5" t="s">
        <v>38</v>
      </c>
      <c r="D158" s="6">
        <f t="shared" si="10"/>
        <v>419831</v>
      </c>
      <c r="E158" s="6">
        <f>'[1]anusuchi 17'!L160</f>
        <v>67187</v>
      </c>
      <c r="F158" s="6">
        <v>4997</v>
      </c>
      <c r="G158" s="6">
        <v>138022</v>
      </c>
      <c r="H158" s="6">
        <v>47764</v>
      </c>
      <c r="I158" s="6">
        <v>44991</v>
      </c>
      <c r="J158" s="7">
        <f t="shared" si="11"/>
        <v>230777</v>
      </c>
      <c r="K158" s="6">
        <v>188555</v>
      </c>
      <c r="L158" s="6">
        <v>499</v>
      </c>
      <c r="M158" s="6">
        <v>0</v>
      </c>
      <c r="N158" s="7">
        <f t="shared" si="12"/>
        <v>189054</v>
      </c>
      <c r="O158" s="7">
        <f t="shared" si="13"/>
        <v>46720</v>
      </c>
    </row>
    <row r="159" spans="1:15" ht="19.5">
      <c r="A159" s="4">
        <v>151</v>
      </c>
      <c r="B159" s="5" t="s">
        <v>51</v>
      </c>
      <c r="C159" s="5" t="s">
        <v>38</v>
      </c>
      <c r="D159" s="6">
        <f t="shared" si="10"/>
        <v>607223</v>
      </c>
      <c r="E159" s="6">
        <f>'[1]anusuchi 17'!L161</f>
        <v>43076</v>
      </c>
      <c r="F159" s="6">
        <v>4215</v>
      </c>
      <c r="G159" s="6">
        <v>173068</v>
      </c>
      <c r="H159" s="6">
        <v>135888</v>
      </c>
      <c r="I159" s="6">
        <v>38633</v>
      </c>
      <c r="J159" s="7">
        <f t="shared" si="11"/>
        <v>347589</v>
      </c>
      <c r="K159" s="6">
        <v>181625</v>
      </c>
      <c r="L159" s="6">
        <v>73684</v>
      </c>
      <c r="M159" s="6">
        <v>4325</v>
      </c>
      <c r="N159" s="7">
        <f t="shared" si="12"/>
        <v>259634</v>
      </c>
      <c r="O159" s="7">
        <f t="shared" si="13"/>
        <v>92170</v>
      </c>
    </row>
    <row r="160" spans="1:15" ht="19.5">
      <c r="A160" s="4">
        <v>152</v>
      </c>
      <c r="B160" s="5" t="s">
        <v>52</v>
      </c>
      <c r="C160" s="5" t="s">
        <v>38</v>
      </c>
      <c r="D160" s="6">
        <f t="shared" si="10"/>
        <v>520959</v>
      </c>
      <c r="E160" s="6">
        <f>'[1]anusuchi 17'!L162</f>
        <v>35835</v>
      </c>
      <c r="F160" s="6">
        <v>6713</v>
      </c>
      <c r="G160" s="6">
        <v>158668</v>
      </c>
      <c r="H160" s="6">
        <v>68852</v>
      </c>
      <c r="I160" s="6">
        <v>43212</v>
      </c>
      <c r="J160" s="7">
        <f t="shared" si="11"/>
        <v>270732</v>
      </c>
      <c r="K160" s="6">
        <v>120845</v>
      </c>
      <c r="L160" s="6">
        <v>129382</v>
      </c>
      <c r="M160" s="6">
        <v>0</v>
      </c>
      <c r="N160" s="7">
        <f t="shared" si="12"/>
        <v>250227</v>
      </c>
      <c r="O160" s="7">
        <f t="shared" si="13"/>
        <v>27218</v>
      </c>
    </row>
    <row r="161" spans="1:15" ht="19.5">
      <c r="A161" s="4">
        <v>153</v>
      </c>
      <c r="B161" s="5" t="s">
        <v>53</v>
      </c>
      <c r="C161" s="5" t="s">
        <v>38</v>
      </c>
      <c r="D161" s="6">
        <f t="shared" si="10"/>
        <v>546195</v>
      </c>
      <c r="E161" s="6">
        <f>'[1]anusuchi 17'!L163</f>
        <v>77022</v>
      </c>
      <c r="F161" s="6">
        <v>8232</v>
      </c>
      <c r="G161" s="6">
        <v>170948</v>
      </c>
      <c r="H161" s="6">
        <v>114346</v>
      </c>
      <c r="I161" s="6">
        <v>16891</v>
      </c>
      <c r="J161" s="7">
        <f t="shared" si="11"/>
        <v>302185</v>
      </c>
      <c r="K161" s="6">
        <v>150688</v>
      </c>
      <c r="L161" s="6">
        <v>93322</v>
      </c>
      <c r="M161" s="6">
        <v>0</v>
      </c>
      <c r="N161" s="7">
        <f t="shared" si="12"/>
        <v>244010</v>
      </c>
      <c r="O161" s="7">
        <f t="shared" si="13"/>
        <v>66407</v>
      </c>
    </row>
    <row r="162" spans="1:15" ht="19.5">
      <c r="A162" s="4">
        <v>154</v>
      </c>
      <c r="B162" s="5" t="s">
        <v>54</v>
      </c>
      <c r="C162" s="5" t="s">
        <v>38</v>
      </c>
      <c r="D162" s="6">
        <f t="shared" si="10"/>
        <v>470721</v>
      </c>
      <c r="E162" s="6">
        <f>'[1]anusuchi 17'!L164</f>
        <v>44860</v>
      </c>
      <c r="F162" s="6">
        <v>5796</v>
      </c>
      <c r="G162" s="6">
        <v>131206</v>
      </c>
      <c r="H162" s="6">
        <v>101271</v>
      </c>
      <c r="I162" s="6">
        <v>5547</v>
      </c>
      <c r="J162" s="7">
        <f t="shared" si="11"/>
        <v>238024</v>
      </c>
      <c r="K162" s="6">
        <v>118379</v>
      </c>
      <c r="L162" s="6">
        <v>108944</v>
      </c>
      <c r="M162" s="6">
        <v>5374</v>
      </c>
      <c r="N162" s="7">
        <f t="shared" si="12"/>
        <v>232697</v>
      </c>
      <c r="O162" s="7">
        <f t="shared" si="13"/>
        <v>11123</v>
      </c>
    </row>
    <row r="163" spans="1:15" ht="19.5">
      <c r="A163" s="4">
        <v>155</v>
      </c>
      <c r="B163" s="5" t="s">
        <v>55</v>
      </c>
      <c r="C163" s="5" t="s">
        <v>38</v>
      </c>
      <c r="D163" s="6">
        <f t="shared" si="10"/>
        <v>452974</v>
      </c>
      <c r="E163" s="6">
        <f>'[1]anusuchi 17'!L165</f>
        <v>38281</v>
      </c>
      <c r="F163" s="6">
        <v>593</v>
      </c>
      <c r="G163" s="6">
        <v>149173</v>
      </c>
      <c r="H163" s="6">
        <v>41189</v>
      </c>
      <c r="I163" s="6">
        <v>50016</v>
      </c>
      <c r="J163" s="7">
        <f t="shared" si="11"/>
        <v>240378</v>
      </c>
      <c r="K163" s="6">
        <v>203403</v>
      </c>
      <c r="L163" s="6">
        <v>9193</v>
      </c>
      <c r="M163" s="6">
        <v>0</v>
      </c>
      <c r="N163" s="7">
        <f t="shared" si="12"/>
        <v>212596</v>
      </c>
      <c r="O163" s="7">
        <f t="shared" si="13"/>
        <v>28375</v>
      </c>
    </row>
    <row r="164" spans="1:15" ht="19.5">
      <c r="A164" s="4">
        <v>156</v>
      </c>
      <c r="B164" s="5" t="s">
        <v>56</v>
      </c>
      <c r="C164" s="5" t="s">
        <v>57</v>
      </c>
      <c r="D164" s="6">
        <f t="shared" si="10"/>
        <v>1374134</v>
      </c>
      <c r="E164" s="6">
        <f>'[1]anusuchi 17'!L166</f>
        <v>18849</v>
      </c>
      <c r="F164" s="6">
        <v>58095</v>
      </c>
      <c r="G164" s="6">
        <v>214980</v>
      </c>
      <c r="H164" s="6">
        <v>414064</v>
      </c>
      <c r="I164" s="6">
        <v>167962</v>
      </c>
      <c r="J164" s="7">
        <f t="shared" si="11"/>
        <v>797006</v>
      </c>
      <c r="K164" s="6">
        <v>414696</v>
      </c>
      <c r="L164" s="6">
        <v>142092</v>
      </c>
      <c r="M164" s="6">
        <v>20340</v>
      </c>
      <c r="N164" s="7">
        <f t="shared" si="12"/>
        <v>577128</v>
      </c>
      <c r="O164" s="7">
        <f t="shared" si="13"/>
        <v>277973</v>
      </c>
    </row>
    <row r="165" spans="1:15" ht="19.5">
      <c r="A165" s="4">
        <v>157</v>
      </c>
      <c r="B165" s="5" t="s">
        <v>58</v>
      </c>
      <c r="C165" s="5" t="s">
        <v>57</v>
      </c>
      <c r="D165" s="6">
        <f t="shared" si="10"/>
        <v>797868</v>
      </c>
      <c r="E165" s="6">
        <f>'[1]anusuchi 17'!L167</f>
        <v>17953</v>
      </c>
      <c r="F165" s="6">
        <v>34602</v>
      </c>
      <c r="G165" s="6">
        <v>259664</v>
      </c>
      <c r="H165" s="6">
        <v>103418</v>
      </c>
      <c r="I165" s="6">
        <v>75325</v>
      </c>
      <c r="J165" s="7">
        <f t="shared" si="11"/>
        <v>438407</v>
      </c>
      <c r="K165" s="6">
        <v>235630</v>
      </c>
      <c r="L165" s="6">
        <v>120906</v>
      </c>
      <c r="M165" s="6">
        <v>2925</v>
      </c>
      <c r="N165" s="7">
        <f t="shared" si="12"/>
        <v>359461</v>
      </c>
      <c r="O165" s="7">
        <f t="shared" si="13"/>
        <v>113548</v>
      </c>
    </row>
    <row r="166" spans="1:15" ht="19.5">
      <c r="A166" s="4">
        <v>158</v>
      </c>
      <c r="B166" s="5" t="s">
        <v>59</v>
      </c>
      <c r="C166" s="5" t="s">
        <v>57</v>
      </c>
      <c r="D166" s="6">
        <f t="shared" si="10"/>
        <v>1402372</v>
      </c>
      <c r="E166" s="6">
        <f>'[1]anusuchi 17'!L168</f>
        <v>126744</v>
      </c>
      <c r="F166" s="6">
        <v>53595</v>
      </c>
      <c r="G166" s="6">
        <v>348941</v>
      </c>
      <c r="H166" s="6">
        <v>389363</v>
      </c>
      <c r="I166" s="6">
        <v>40429</v>
      </c>
      <c r="J166" s="7">
        <f t="shared" si="11"/>
        <v>778733</v>
      </c>
      <c r="K166" s="6">
        <v>416012</v>
      </c>
      <c r="L166" s="6">
        <v>201899</v>
      </c>
      <c r="M166" s="6">
        <v>5728</v>
      </c>
      <c r="N166" s="7">
        <f t="shared" si="12"/>
        <v>623639</v>
      </c>
      <c r="O166" s="7">
        <f t="shared" si="13"/>
        <v>208689</v>
      </c>
    </row>
    <row r="167" spans="1:15" ht="19.5">
      <c r="A167" s="4">
        <v>159</v>
      </c>
      <c r="B167" s="5" t="s">
        <v>60</v>
      </c>
      <c r="C167" s="5" t="s">
        <v>57</v>
      </c>
      <c r="D167" s="6">
        <f t="shared" si="10"/>
        <v>872113</v>
      </c>
      <c r="E167" s="6">
        <f>'[1]anusuchi 17'!L169</f>
        <v>25271</v>
      </c>
      <c r="F167" s="6">
        <v>34883</v>
      </c>
      <c r="G167" s="6">
        <v>263132</v>
      </c>
      <c r="H167" s="6">
        <v>127695</v>
      </c>
      <c r="I167" s="6">
        <v>79381</v>
      </c>
      <c r="J167" s="7">
        <f t="shared" si="11"/>
        <v>470208</v>
      </c>
      <c r="K167" s="6">
        <v>37055</v>
      </c>
      <c r="L167" s="6">
        <v>166192</v>
      </c>
      <c r="M167" s="6">
        <v>198658</v>
      </c>
      <c r="N167" s="7">
        <f t="shared" si="12"/>
        <v>401905</v>
      </c>
      <c r="O167" s="7">
        <f t="shared" si="13"/>
        <v>103186</v>
      </c>
    </row>
    <row r="168" spans="1:15" ht="19.5">
      <c r="A168" s="4">
        <v>160</v>
      </c>
      <c r="B168" s="5" t="s">
        <v>61</v>
      </c>
      <c r="C168" s="5" t="s">
        <v>57</v>
      </c>
      <c r="D168" s="6">
        <f t="shared" si="10"/>
        <v>841196</v>
      </c>
      <c r="E168" s="6">
        <f>'[1]anusuchi 17'!L170</f>
        <v>111210</v>
      </c>
      <c r="F168" s="6">
        <v>37642</v>
      </c>
      <c r="G168" s="6">
        <v>247901</v>
      </c>
      <c r="H168" s="6">
        <v>107574</v>
      </c>
      <c r="I168" s="6">
        <v>115936</v>
      </c>
      <c r="J168" s="7">
        <f t="shared" si="11"/>
        <v>471411</v>
      </c>
      <c r="K168" s="6">
        <v>42213</v>
      </c>
      <c r="L168" s="6">
        <v>127641</v>
      </c>
      <c r="M168" s="6">
        <v>199931</v>
      </c>
      <c r="N168" s="7">
        <f t="shared" si="12"/>
        <v>369785</v>
      </c>
      <c r="O168" s="7">
        <f t="shared" si="13"/>
        <v>139268</v>
      </c>
    </row>
    <row r="169" spans="1:15" ht="19.5">
      <c r="A169" s="4">
        <v>161</v>
      </c>
      <c r="B169" s="5" t="s">
        <v>62</v>
      </c>
      <c r="C169" s="5" t="s">
        <v>57</v>
      </c>
      <c r="D169" s="6">
        <f t="shared" si="10"/>
        <v>836835</v>
      </c>
      <c r="E169" s="6">
        <f>'[1]anusuchi 17'!L171</f>
        <v>44891</v>
      </c>
      <c r="F169" s="6">
        <v>18143</v>
      </c>
      <c r="G169" s="6">
        <v>245659</v>
      </c>
      <c r="H169" s="6">
        <v>196654</v>
      </c>
      <c r="I169" s="6">
        <v>6924</v>
      </c>
      <c r="J169" s="7">
        <f t="shared" si="11"/>
        <v>449237</v>
      </c>
      <c r="K169" s="6">
        <v>219462</v>
      </c>
      <c r="L169" s="6">
        <v>167757</v>
      </c>
      <c r="M169" s="6">
        <v>379</v>
      </c>
      <c r="N169" s="7">
        <f t="shared" si="12"/>
        <v>387598</v>
      </c>
      <c r="O169" s="7">
        <f t="shared" si="13"/>
        <v>79782</v>
      </c>
    </row>
    <row r="170" spans="1:15" ht="19.5">
      <c r="A170" s="4">
        <v>162</v>
      </c>
      <c r="B170" s="5" t="s">
        <v>63</v>
      </c>
      <c r="C170" s="5" t="s">
        <v>57</v>
      </c>
      <c r="D170" s="6">
        <f t="shared" si="10"/>
        <v>487587</v>
      </c>
      <c r="E170" s="6">
        <f>'[1]anusuchi 17'!L172</f>
        <v>34395</v>
      </c>
      <c r="F170" s="6">
        <v>5849</v>
      </c>
      <c r="G170" s="6">
        <v>184002</v>
      </c>
      <c r="H170" s="6">
        <v>63886</v>
      </c>
      <c r="I170" s="6">
        <v>53500</v>
      </c>
      <c r="J170" s="7">
        <f t="shared" si="11"/>
        <v>301388</v>
      </c>
      <c r="K170" s="6">
        <v>122283</v>
      </c>
      <c r="L170" s="6">
        <v>63916</v>
      </c>
      <c r="M170" s="6">
        <v>0</v>
      </c>
      <c r="N170" s="7">
        <f t="shared" si="12"/>
        <v>186199</v>
      </c>
      <c r="O170" s="7">
        <f t="shared" si="13"/>
        <v>121038</v>
      </c>
    </row>
    <row r="171" spans="1:15" ht="19.5">
      <c r="A171" s="4">
        <v>163</v>
      </c>
      <c r="B171" s="5" t="s">
        <v>64</v>
      </c>
      <c r="C171" s="5" t="s">
        <v>57</v>
      </c>
      <c r="D171" s="6">
        <f t="shared" si="10"/>
        <v>784031</v>
      </c>
      <c r="E171" s="6">
        <f>'[1]anusuchi 17'!L173</f>
        <v>39894</v>
      </c>
      <c r="F171" s="6">
        <v>15011</v>
      </c>
      <c r="G171" s="6">
        <v>197365</v>
      </c>
      <c r="H171" s="6">
        <v>103279</v>
      </c>
      <c r="I171" s="6">
        <v>111829</v>
      </c>
      <c r="J171" s="7">
        <f t="shared" si="11"/>
        <v>412473</v>
      </c>
      <c r="K171" s="6">
        <v>222583</v>
      </c>
      <c r="L171" s="6">
        <v>148975</v>
      </c>
      <c r="M171" s="6">
        <v>0</v>
      </c>
      <c r="N171" s="7">
        <f t="shared" si="12"/>
        <v>371558</v>
      </c>
      <c r="O171" s="7">
        <f t="shared" si="13"/>
        <v>55926</v>
      </c>
    </row>
    <row r="172" spans="1:15" ht="19.5">
      <c r="A172" s="4">
        <v>164</v>
      </c>
      <c r="B172" s="5" t="s">
        <v>65</v>
      </c>
      <c r="C172" s="5" t="s">
        <v>57</v>
      </c>
      <c r="D172" s="6">
        <f t="shared" si="10"/>
        <v>424234</v>
      </c>
      <c r="E172" s="6">
        <f>'[1]anusuchi 17'!L174</f>
        <v>11561</v>
      </c>
      <c r="F172" s="6">
        <v>11358</v>
      </c>
      <c r="G172" s="6">
        <v>135723</v>
      </c>
      <c r="H172" s="6">
        <v>46211</v>
      </c>
      <c r="I172" s="6">
        <v>43348</v>
      </c>
      <c r="J172" s="7">
        <f t="shared" si="11"/>
        <v>225282</v>
      </c>
      <c r="K172" s="6">
        <v>26172</v>
      </c>
      <c r="L172" s="6">
        <v>95782</v>
      </c>
      <c r="M172" s="6">
        <v>76998</v>
      </c>
      <c r="N172" s="7">
        <f t="shared" si="12"/>
        <v>198952</v>
      </c>
      <c r="O172" s="7">
        <f t="shared" si="13"/>
        <v>37688</v>
      </c>
    </row>
    <row r="173" spans="1:15" ht="19.5">
      <c r="A173" s="4">
        <v>165</v>
      </c>
      <c r="B173" s="5" t="s">
        <v>66</v>
      </c>
      <c r="C173" s="5" t="s">
        <v>57</v>
      </c>
      <c r="D173" s="6">
        <f t="shared" si="10"/>
        <v>375477</v>
      </c>
      <c r="E173" s="6">
        <f>'[1]anusuchi 17'!L175</f>
        <v>21360</v>
      </c>
      <c r="F173" s="6">
        <v>9139</v>
      </c>
      <c r="G173" s="6">
        <v>136452</v>
      </c>
      <c r="H173" s="6">
        <v>53050</v>
      </c>
      <c r="I173" s="6">
        <v>51807</v>
      </c>
      <c r="J173" s="7">
        <f t="shared" si="11"/>
        <v>241309</v>
      </c>
      <c r="K173" s="6">
        <v>59305</v>
      </c>
      <c r="L173" s="6">
        <v>17693</v>
      </c>
      <c r="M173" s="6">
        <v>57170</v>
      </c>
      <c r="N173" s="7">
        <f t="shared" si="12"/>
        <v>134168</v>
      </c>
      <c r="O173" s="7">
        <f t="shared" si="13"/>
        <v>116280</v>
      </c>
    </row>
    <row r="174" spans="1:15" ht="19.5">
      <c r="A174" s="4">
        <v>166</v>
      </c>
      <c r="B174" s="5" t="s">
        <v>67</v>
      </c>
      <c r="C174" s="5" t="s">
        <v>57</v>
      </c>
      <c r="D174" s="6">
        <f t="shared" si="10"/>
        <v>365957</v>
      </c>
      <c r="E174" s="6">
        <f>'[1]anusuchi 17'!L176</f>
        <v>52654</v>
      </c>
      <c r="F174" s="6">
        <v>6742</v>
      </c>
      <c r="G174" s="6">
        <v>119594</v>
      </c>
      <c r="H174" s="6">
        <v>52694</v>
      </c>
      <c r="I174" s="6">
        <v>36274</v>
      </c>
      <c r="J174" s="7">
        <f t="shared" si="11"/>
        <v>208562</v>
      </c>
      <c r="K174" s="6">
        <v>99442</v>
      </c>
      <c r="L174" s="6">
        <v>56967</v>
      </c>
      <c r="M174" s="6">
        <v>986</v>
      </c>
      <c r="N174" s="7">
        <f t="shared" si="12"/>
        <v>157395</v>
      </c>
      <c r="O174" s="7">
        <f t="shared" si="13"/>
        <v>57909</v>
      </c>
    </row>
    <row r="175" spans="1:15" ht="19.5">
      <c r="A175" s="4">
        <v>167</v>
      </c>
      <c r="B175" s="5" t="s">
        <v>68</v>
      </c>
      <c r="C175" s="5" t="s">
        <v>57</v>
      </c>
      <c r="D175" s="6">
        <f t="shared" si="10"/>
        <v>493575</v>
      </c>
      <c r="E175" s="6">
        <f>'[1]anusuchi 17'!L177</f>
        <v>35952</v>
      </c>
      <c r="F175" s="6">
        <v>12397</v>
      </c>
      <c r="G175" s="6">
        <v>144254</v>
      </c>
      <c r="H175" s="6">
        <v>74312</v>
      </c>
      <c r="I175" s="6">
        <v>49826</v>
      </c>
      <c r="J175" s="7">
        <f t="shared" si="11"/>
        <v>268392</v>
      </c>
      <c r="K175" s="6">
        <v>66577</v>
      </c>
      <c r="L175" s="6">
        <v>110919</v>
      </c>
      <c r="M175" s="6">
        <v>47687</v>
      </c>
      <c r="N175" s="7">
        <f t="shared" si="12"/>
        <v>225183</v>
      </c>
      <c r="O175" s="7">
        <f t="shared" si="13"/>
        <v>55606</v>
      </c>
    </row>
    <row r="176" spans="1:15" ht="19.5">
      <c r="A176" s="4">
        <v>168</v>
      </c>
      <c r="B176" s="5" t="s">
        <v>69</v>
      </c>
      <c r="C176" s="5" t="s">
        <v>57</v>
      </c>
      <c r="D176" s="6">
        <f t="shared" si="10"/>
        <v>483982</v>
      </c>
      <c r="E176" s="6">
        <f>'[1]anusuchi 17'!L178</f>
        <v>22369</v>
      </c>
      <c r="F176" s="6">
        <v>8943</v>
      </c>
      <c r="G176" s="6">
        <v>151002</v>
      </c>
      <c r="H176" s="6">
        <v>71854</v>
      </c>
      <c r="I176" s="6">
        <v>45160</v>
      </c>
      <c r="J176" s="7">
        <f t="shared" si="11"/>
        <v>268016</v>
      </c>
      <c r="K176" s="6">
        <v>23461</v>
      </c>
      <c r="L176" s="6">
        <v>75748</v>
      </c>
      <c r="M176" s="6">
        <v>116757</v>
      </c>
      <c r="N176" s="7">
        <f t="shared" si="12"/>
        <v>215966</v>
      </c>
      <c r="O176" s="7">
        <f t="shared" si="13"/>
        <v>60993</v>
      </c>
    </row>
    <row r="177" spans="1:15" ht="19.5">
      <c r="A177" s="4">
        <v>169</v>
      </c>
      <c r="B177" s="5" t="s">
        <v>70</v>
      </c>
      <c r="C177" s="5" t="s">
        <v>57</v>
      </c>
      <c r="D177" s="6">
        <f t="shared" si="10"/>
        <v>374266</v>
      </c>
      <c r="E177" s="6">
        <f>'[1]anusuchi 17'!L179</f>
        <v>54272</v>
      </c>
      <c r="F177" s="6">
        <v>18968</v>
      </c>
      <c r="G177" s="6">
        <v>122775</v>
      </c>
      <c r="H177" s="6">
        <v>77582</v>
      </c>
      <c r="I177" s="6">
        <v>277</v>
      </c>
      <c r="J177" s="7">
        <f t="shared" si="11"/>
        <v>200634</v>
      </c>
      <c r="K177" s="6">
        <v>93368</v>
      </c>
      <c r="L177" s="6">
        <v>80264</v>
      </c>
      <c r="M177" s="6">
        <v>0</v>
      </c>
      <c r="N177" s="7">
        <f t="shared" si="12"/>
        <v>173632</v>
      </c>
      <c r="O177" s="7">
        <f t="shared" si="13"/>
        <v>45970</v>
      </c>
    </row>
    <row r="178" spans="1:15" ht="19.5">
      <c r="A178" s="4">
        <v>170</v>
      </c>
      <c r="B178" s="5" t="s">
        <v>71</v>
      </c>
      <c r="C178" s="5" t="s">
        <v>57</v>
      </c>
      <c r="D178" s="6">
        <f t="shared" si="10"/>
        <v>389443</v>
      </c>
      <c r="E178" s="6">
        <f>'[1]anusuchi 17'!L180</f>
        <v>2419</v>
      </c>
      <c r="F178" s="6">
        <v>5818</v>
      </c>
      <c r="G178" s="6">
        <v>119945</v>
      </c>
      <c r="H178" s="6">
        <v>52246</v>
      </c>
      <c r="I178" s="6">
        <v>34243</v>
      </c>
      <c r="J178" s="7">
        <f t="shared" si="11"/>
        <v>206434</v>
      </c>
      <c r="K178" s="6">
        <v>22674</v>
      </c>
      <c r="L178" s="6">
        <v>74195</v>
      </c>
      <c r="M178" s="6">
        <v>86140</v>
      </c>
      <c r="N178" s="7">
        <f t="shared" si="12"/>
        <v>183009</v>
      </c>
      <c r="O178" s="7">
        <f t="shared" si="13"/>
        <v>29243</v>
      </c>
    </row>
    <row r="179" spans="1:15" ht="19.5">
      <c r="A179" s="4">
        <v>171</v>
      </c>
      <c r="B179" s="5" t="s">
        <v>72</v>
      </c>
      <c r="C179" s="5" t="s">
        <v>57</v>
      </c>
      <c r="D179" s="6">
        <f t="shared" si="10"/>
        <v>381110</v>
      </c>
      <c r="E179" s="6">
        <f>'[1]anusuchi 17'!L181</f>
        <v>33107</v>
      </c>
      <c r="F179" s="6">
        <v>10483</v>
      </c>
      <c r="G179" s="6">
        <v>139864</v>
      </c>
      <c r="H179" s="6">
        <v>54533</v>
      </c>
      <c r="I179" s="6">
        <v>38189</v>
      </c>
      <c r="J179" s="7">
        <f t="shared" si="11"/>
        <v>232586</v>
      </c>
      <c r="K179" s="6">
        <v>26693</v>
      </c>
      <c r="L179" s="6">
        <v>76847</v>
      </c>
      <c r="M179" s="6">
        <v>44984</v>
      </c>
      <c r="N179" s="7">
        <f t="shared" si="12"/>
        <v>148524</v>
      </c>
      <c r="O179" s="7">
        <f t="shared" si="13"/>
        <v>94545</v>
      </c>
    </row>
    <row r="180" spans="1:15" ht="19.5">
      <c r="A180" s="4">
        <v>172</v>
      </c>
      <c r="B180" s="5" t="s">
        <v>73</v>
      </c>
      <c r="C180" s="5" t="s">
        <v>57</v>
      </c>
      <c r="D180" s="6">
        <f t="shared" si="10"/>
        <v>377302</v>
      </c>
      <c r="E180" s="6">
        <f>'[1]anusuchi 17'!L182</f>
        <v>9426</v>
      </c>
      <c r="F180" s="6">
        <v>6031</v>
      </c>
      <c r="G180" s="6">
        <v>119270</v>
      </c>
      <c r="H180" s="6">
        <v>50698</v>
      </c>
      <c r="I180" s="6">
        <v>35515</v>
      </c>
      <c r="J180" s="7">
        <f t="shared" si="11"/>
        <v>205483</v>
      </c>
      <c r="K180" s="6">
        <v>24506</v>
      </c>
      <c r="L180" s="6">
        <v>61307</v>
      </c>
      <c r="M180" s="6">
        <v>86006</v>
      </c>
      <c r="N180" s="7">
        <f t="shared" si="12"/>
        <v>171819</v>
      </c>
      <c r="O180" s="7">
        <f t="shared" si="13"/>
        <v>39695</v>
      </c>
    </row>
    <row r="181" spans="1:15" ht="19.5">
      <c r="A181" s="4">
        <v>173</v>
      </c>
      <c r="B181" s="5" t="s">
        <v>74</v>
      </c>
      <c r="C181" s="5" t="s">
        <v>75</v>
      </c>
      <c r="D181" s="6">
        <f t="shared" si="10"/>
        <v>2767143</v>
      </c>
      <c r="E181" s="6">
        <f>'[1]anusuchi 17'!L183</f>
        <v>258477</v>
      </c>
      <c r="F181" s="6">
        <v>72218</v>
      </c>
      <c r="G181" s="6">
        <v>490231</v>
      </c>
      <c r="H181" s="6">
        <v>299355</v>
      </c>
      <c r="I181" s="6">
        <v>674623</v>
      </c>
      <c r="J181" s="7">
        <f t="shared" si="11"/>
        <v>1464209</v>
      </c>
      <c r="K181" s="6">
        <v>90786</v>
      </c>
      <c r="L181" s="6">
        <v>251688</v>
      </c>
      <c r="M181" s="6">
        <v>960460</v>
      </c>
      <c r="N181" s="7">
        <f t="shared" si="12"/>
        <v>1302934</v>
      </c>
      <c r="O181" s="7">
        <f t="shared" si="13"/>
        <v>233493</v>
      </c>
    </row>
    <row r="182" spans="1:15" ht="19.5">
      <c r="A182" s="4">
        <v>174</v>
      </c>
      <c r="B182" s="5" t="s">
        <v>76</v>
      </c>
      <c r="C182" s="5" t="s">
        <v>75</v>
      </c>
      <c r="D182" s="6">
        <f t="shared" si="10"/>
        <v>685877</v>
      </c>
      <c r="E182" s="6">
        <f>'[1]anusuchi 17'!L184</f>
        <v>14809</v>
      </c>
      <c r="F182" s="6">
        <v>46132</v>
      </c>
      <c r="G182" s="6">
        <v>204442</v>
      </c>
      <c r="H182" s="6">
        <v>75075</v>
      </c>
      <c r="I182" s="6">
        <v>84042</v>
      </c>
      <c r="J182" s="7">
        <f t="shared" si="11"/>
        <v>363559</v>
      </c>
      <c r="K182" s="6">
        <v>140956</v>
      </c>
      <c r="L182" s="6">
        <v>176309</v>
      </c>
      <c r="M182" s="6">
        <v>5053</v>
      </c>
      <c r="N182" s="7">
        <f t="shared" si="12"/>
        <v>322318</v>
      </c>
      <c r="O182" s="7">
        <f t="shared" si="13"/>
        <v>87373</v>
      </c>
    </row>
    <row r="183" spans="1:15" ht="19.5">
      <c r="A183" s="4">
        <v>175</v>
      </c>
      <c r="B183" s="5" t="s">
        <v>77</v>
      </c>
      <c r="C183" s="5" t="s">
        <v>75</v>
      </c>
      <c r="D183" s="6">
        <f t="shared" si="10"/>
        <v>710246</v>
      </c>
      <c r="E183" s="6">
        <f>'[1]anusuchi 17'!L185</f>
        <v>10696</v>
      </c>
      <c r="F183" s="6">
        <v>45273</v>
      </c>
      <c r="G183" s="6">
        <v>236661</v>
      </c>
      <c r="H183" s="6">
        <v>78621</v>
      </c>
      <c r="I183" s="6">
        <v>84484</v>
      </c>
      <c r="J183" s="7">
        <f t="shared" si="11"/>
        <v>399766</v>
      </c>
      <c r="K183" s="6">
        <v>143929</v>
      </c>
      <c r="L183" s="6">
        <v>148828</v>
      </c>
      <c r="M183" s="6">
        <v>17723</v>
      </c>
      <c r="N183" s="7">
        <f t="shared" si="12"/>
        <v>310480</v>
      </c>
      <c r="O183" s="7">
        <f t="shared" si="13"/>
        <v>134559</v>
      </c>
    </row>
    <row r="184" spans="1:15" ht="19.5">
      <c r="A184" s="4">
        <v>176</v>
      </c>
      <c r="B184" s="5" t="s">
        <v>78</v>
      </c>
      <c r="C184" s="5" t="s">
        <v>75</v>
      </c>
      <c r="D184" s="6">
        <f t="shared" si="10"/>
        <v>585110</v>
      </c>
      <c r="E184" s="6">
        <f>'[1]anusuchi 17'!L186</f>
        <v>48631</v>
      </c>
      <c r="F184" s="6">
        <v>16936</v>
      </c>
      <c r="G184" s="6">
        <v>227623</v>
      </c>
      <c r="H184" s="6">
        <v>97828</v>
      </c>
      <c r="I184" s="6">
        <v>24295</v>
      </c>
      <c r="J184" s="7">
        <f t="shared" si="11"/>
        <v>349746</v>
      </c>
      <c r="K184" s="6">
        <v>106410</v>
      </c>
      <c r="L184" s="6">
        <v>126517</v>
      </c>
      <c r="M184" s="6">
        <v>2437</v>
      </c>
      <c r="N184" s="7">
        <f t="shared" si="12"/>
        <v>235364</v>
      </c>
      <c r="O184" s="7">
        <f t="shared" si="13"/>
        <v>131318</v>
      </c>
    </row>
    <row r="185" spans="1:15" ht="19.5">
      <c r="A185" s="4">
        <v>177</v>
      </c>
      <c r="B185" s="5" t="s">
        <v>79</v>
      </c>
      <c r="C185" s="5" t="s">
        <v>75</v>
      </c>
      <c r="D185" s="6">
        <f t="shared" si="10"/>
        <v>465665</v>
      </c>
      <c r="E185" s="6">
        <f>'[1]anusuchi 17'!L187</f>
        <v>49106</v>
      </c>
      <c r="F185" s="6">
        <v>15227</v>
      </c>
      <c r="G185" s="6">
        <v>184873</v>
      </c>
      <c r="H185" s="6">
        <v>74205</v>
      </c>
      <c r="I185" s="6">
        <v>12337</v>
      </c>
      <c r="J185" s="7">
        <f t="shared" si="11"/>
        <v>271415</v>
      </c>
      <c r="K185" s="6">
        <v>30924</v>
      </c>
      <c r="L185" s="6">
        <v>95087</v>
      </c>
      <c r="M185" s="6">
        <v>68239</v>
      </c>
      <c r="N185" s="7">
        <f t="shared" si="12"/>
        <v>194250</v>
      </c>
      <c r="O185" s="7">
        <f t="shared" si="13"/>
        <v>92392</v>
      </c>
    </row>
    <row r="186" spans="1:15" ht="19.5">
      <c r="A186" s="4">
        <v>178</v>
      </c>
      <c r="B186" s="5" t="s">
        <v>80</v>
      </c>
      <c r="C186" s="5" t="s">
        <v>75</v>
      </c>
      <c r="D186" s="6">
        <f t="shared" si="10"/>
        <v>553193</v>
      </c>
      <c r="E186" s="6">
        <f>'[1]anusuchi 17'!L188</f>
        <v>45902</v>
      </c>
      <c r="F186" s="6">
        <v>24803</v>
      </c>
      <c r="G186" s="6">
        <v>167416</v>
      </c>
      <c r="H186" s="6">
        <v>142951</v>
      </c>
      <c r="I186" s="6">
        <v>4955</v>
      </c>
      <c r="J186" s="7">
        <f t="shared" si="11"/>
        <v>315322</v>
      </c>
      <c r="K186" s="6">
        <v>119237</v>
      </c>
      <c r="L186" s="6">
        <v>115677</v>
      </c>
      <c r="M186" s="6">
        <v>2957</v>
      </c>
      <c r="N186" s="7">
        <f t="shared" si="12"/>
        <v>237871</v>
      </c>
      <c r="O186" s="7">
        <f t="shared" si="13"/>
        <v>102254</v>
      </c>
    </row>
    <row r="187" spans="1:15" ht="19.5">
      <c r="A187" s="4">
        <v>179</v>
      </c>
      <c r="B187" s="5" t="s">
        <v>81</v>
      </c>
      <c r="C187" s="5" t="s">
        <v>75</v>
      </c>
      <c r="D187" s="6">
        <f t="shared" si="10"/>
        <v>864576</v>
      </c>
      <c r="E187" s="6">
        <f>'[1]anusuchi 17'!L189</f>
        <v>37482</v>
      </c>
      <c r="F187" s="6">
        <v>29767</v>
      </c>
      <c r="G187" s="6">
        <v>255424</v>
      </c>
      <c r="H187" s="6">
        <v>120020</v>
      </c>
      <c r="I187" s="6">
        <v>88307</v>
      </c>
      <c r="J187" s="7">
        <f t="shared" si="11"/>
        <v>463751</v>
      </c>
      <c r="K187" s="6">
        <v>214268</v>
      </c>
      <c r="L187" s="6">
        <v>174843</v>
      </c>
      <c r="M187" s="6">
        <v>11714</v>
      </c>
      <c r="N187" s="7">
        <f t="shared" si="12"/>
        <v>400825</v>
      </c>
      <c r="O187" s="7">
        <f t="shared" si="13"/>
        <v>92693</v>
      </c>
    </row>
    <row r="188" spans="1:15" ht="19.5">
      <c r="A188" s="4">
        <v>180</v>
      </c>
      <c r="B188" s="5" t="s">
        <v>82</v>
      </c>
      <c r="C188" s="5" t="s">
        <v>75</v>
      </c>
      <c r="D188" s="6">
        <f t="shared" si="10"/>
        <v>756170</v>
      </c>
      <c r="E188" s="6">
        <f>'[1]anusuchi 17'!L190</f>
        <v>96760</v>
      </c>
      <c r="F188" s="6">
        <v>36856</v>
      </c>
      <c r="G188" s="6">
        <v>222094</v>
      </c>
      <c r="H188" s="6">
        <v>177140</v>
      </c>
      <c r="I188" s="6">
        <v>9135</v>
      </c>
      <c r="J188" s="7">
        <f t="shared" si="11"/>
        <v>408369</v>
      </c>
      <c r="K188" s="6">
        <v>239768</v>
      </c>
      <c r="L188" s="6">
        <v>108033</v>
      </c>
      <c r="M188" s="6">
        <v>0</v>
      </c>
      <c r="N188" s="7">
        <f t="shared" si="12"/>
        <v>347801</v>
      </c>
      <c r="O188" s="7">
        <f t="shared" si="13"/>
        <v>97424</v>
      </c>
    </row>
    <row r="189" spans="1:15" ht="19.5">
      <c r="A189" s="4">
        <v>181</v>
      </c>
      <c r="B189" s="5" t="s">
        <v>83</v>
      </c>
      <c r="C189" s="5" t="s">
        <v>75</v>
      </c>
      <c r="D189" s="6">
        <f t="shared" si="10"/>
        <v>685573</v>
      </c>
      <c r="E189" s="6">
        <f>'[1]anusuchi 17'!L191</f>
        <v>75532</v>
      </c>
      <c r="F189" s="6">
        <v>25061</v>
      </c>
      <c r="G189" s="6">
        <v>237367</v>
      </c>
      <c r="H189" s="6">
        <v>102734</v>
      </c>
      <c r="I189" s="6">
        <v>82109</v>
      </c>
      <c r="J189" s="7">
        <f t="shared" si="11"/>
        <v>422210</v>
      </c>
      <c r="K189" s="6">
        <v>1414</v>
      </c>
      <c r="L189" s="6">
        <v>255991</v>
      </c>
      <c r="M189" s="6">
        <v>5958</v>
      </c>
      <c r="N189" s="7">
        <f t="shared" si="12"/>
        <v>263363</v>
      </c>
      <c r="O189" s="7">
        <f t="shared" si="13"/>
        <v>183908</v>
      </c>
    </row>
    <row r="190" spans="1:15" ht="19.5">
      <c r="A190" s="4">
        <v>182</v>
      </c>
      <c r="B190" s="5" t="s">
        <v>84</v>
      </c>
      <c r="C190" s="5" t="s">
        <v>75</v>
      </c>
      <c r="D190" s="6">
        <f t="shared" si="10"/>
        <v>467864</v>
      </c>
      <c r="E190" s="6">
        <f>'[1]anusuchi 17'!L192</f>
        <v>24180</v>
      </c>
      <c r="F190" s="6">
        <v>19461</v>
      </c>
      <c r="G190" s="6">
        <v>202731</v>
      </c>
      <c r="H190" s="6">
        <v>70257</v>
      </c>
      <c r="I190" s="6">
        <v>61681</v>
      </c>
      <c r="J190" s="7">
        <f t="shared" si="11"/>
        <v>334669</v>
      </c>
      <c r="K190" s="6">
        <v>75825</v>
      </c>
      <c r="L190" s="6">
        <v>0</v>
      </c>
      <c r="M190" s="6">
        <v>57370</v>
      </c>
      <c r="N190" s="7">
        <f t="shared" si="12"/>
        <v>133195</v>
      </c>
      <c r="O190" s="7">
        <f t="shared" si="13"/>
        <v>220935</v>
      </c>
    </row>
    <row r="191" spans="1:15" ht="19.5">
      <c r="A191" s="4">
        <v>183</v>
      </c>
      <c r="B191" s="5" t="s">
        <v>85</v>
      </c>
      <c r="C191" s="5" t="s">
        <v>75</v>
      </c>
      <c r="D191" s="6">
        <f t="shared" si="10"/>
        <v>578061</v>
      </c>
      <c r="E191" s="6">
        <f>'[1]anusuchi 17'!L193</f>
        <v>42637</v>
      </c>
      <c r="F191" s="6">
        <v>39684</v>
      </c>
      <c r="G191" s="6">
        <v>180633</v>
      </c>
      <c r="H191" s="6">
        <v>115826</v>
      </c>
      <c r="I191" s="6">
        <v>68196</v>
      </c>
      <c r="J191" s="7">
        <f t="shared" si="11"/>
        <v>364655</v>
      </c>
      <c r="K191" s="6">
        <v>132765</v>
      </c>
      <c r="L191" s="6">
        <v>71639</v>
      </c>
      <c r="M191" s="6">
        <v>9002</v>
      </c>
      <c r="N191" s="7">
        <f t="shared" si="12"/>
        <v>213406</v>
      </c>
      <c r="O191" s="7">
        <f t="shared" si="13"/>
        <v>190933</v>
      </c>
    </row>
    <row r="192" spans="1:15" ht="19.5">
      <c r="A192" s="4">
        <v>184</v>
      </c>
      <c r="B192" s="5" t="s">
        <v>86</v>
      </c>
      <c r="C192" s="5" t="s">
        <v>75</v>
      </c>
      <c r="D192" s="6">
        <f t="shared" si="10"/>
        <v>0</v>
      </c>
      <c r="E192" s="6">
        <f>'[1]anusuchi 17'!L194</f>
        <v>0</v>
      </c>
      <c r="F192" s="6">
        <v>0</v>
      </c>
      <c r="G192" s="6">
        <v>0</v>
      </c>
      <c r="H192" s="6">
        <v>0</v>
      </c>
      <c r="I192" s="6">
        <v>0</v>
      </c>
      <c r="J192" s="7">
        <f t="shared" si="11"/>
        <v>0</v>
      </c>
      <c r="K192" s="6">
        <v>0</v>
      </c>
      <c r="L192" s="6">
        <v>0</v>
      </c>
      <c r="M192" s="6">
        <v>0</v>
      </c>
      <c r="N192" s="7">
        <f t="shared" si="12"/>
        <v>0</v>
      </c>
      <c r="O192" s="7">
        <f t="shared" si="13"/>
        <v>0</v>
      </c>
    </row>
    <row r="193" spans="1:15" ht="19.5">
      <c r="A193" s="4">
        <v>185</v>
      </c>
      <c r="B193" s="5" t="s">
        <v>87</v>
      </c>
      <c r="C193" s="5" t="s">
        <v>75</v>
      </c>
      <c r="D193" s="6">
        <f t="shared" si="10"/>
        <v>415167</v>
      </c>
      <c r="E193" s="6">
        <f>'[1]anusuchi 17'!L195</f>
        <v>28565</v>
      </c>
      <c r="F193" s="6">
        <v>23552</v>
      </c>
      <c r="G193" s="6">
        <v>140032</v>
      </c>
      <c r="H193" s="6">
        <v>105075</v>
      </c>
      <c r="I193" s="6">
        <v>158</v>
      </c>
      <c r="J193" s="7">
        <f t="shared" si="11"/>
        <v>245265</v>
      </c>
      <c r="K193" s="6">
        <v>109883</v>
      </c>
      <c r="L193" s="6">
        <v>60019</v>
      </c>
      <c r="M193" s="6">
        <v>0</v>
      </c>
      <c r="N193" s="7">
        <f t="shared" si="12"/>
        <v>169902</v>
      </c>
      <c r="O193" s="7">
        <f t="shared" si="13"/>
        <v>98915</v>
      </c>
    </row>
    <row r="194" spans="1:15" ht="19.5">
      <c r="A194" s="4">
        <v>186</v>
      </c>
      <c r="B194" s="5" t="s">
        <v>88</v>
      </c>
      <c r="C194" s="5" t="s">
        <v>75</v>
      </c>
      <c r="D194" s="6">
        <f t="shared" si="10"/>
        <v>342898</v>
      </c>
      <c r="E194" s="6">
        <f>'[1]anusuchi 17'!L196</f>
        <v>6410</v>
      </c>
      <c r="F194" s="6">
        <v>14370</v>
      </c>
      <c r="G194" s="6">
        <v>125415</v>
      </c>
      <c r="H194" s="6">
        <v>57737</v>
      </c>
      <c r="I194" s="6">
        <v>24416</v>
      </c>
      <c r="J194" s="7">
        <f t="shared" si="11"/>
        <v>207568</v>
      </c>
      <c r="K194" s="6">
        <v>11056</v>
      </c>
      <c r="L194" s="6">
        <v>41444</v>
      </c>
      <c r="M194" s="6">
        <v>82830</v>
      </c>
      <c r="N194" s="7">
        <f t="shared" si="12"/>
        <v>135330</v>
      </c>
      <c r="O194" s="7">
        <f t="shared" si="13"/>
        <v>86608</v>
      </c>
    </row>
    <row r="195" spans="1:15" ht="19.5">
      <c r="A195" s="4">
        <v>187</v>
      </c>
      <c r="B195" s="5" t="s">
        <v>89</v>
      </c>
      <c r="C195" s="5" t="s">
        <v>75</v>
      </c>
      <c r="D195" s="6">
        <f t="shared" si="10"/>
        <v>466884</v>
      </c>
      <c r="E195" s="6">
        <f>'[1]anusuchi 17'!L197</f>
        <v>59377</v>
      </c>
      <c r="F195" s="6">
        <v>7780</v>
      </c>
      <c r="G195" s="6">
        <v>140953</v>
      </c>
      <c r="H195" s="6">
        <v>44706</v>
      </c>
      <c r="I195" s="6">
        <v>53174</v>
      </c>
      <c r="J195" s="7">
        <f t="shared" si="11"/>
        <v>238833</v>
      </c>
      <c r="K195" s="6">
        <v>112417</v>
      </c>
      <c r="L195" s="6">
        <v>115368</v>
      </c>
      <c r="M195" s="6">
        <v>266</v>
      </c>
      <c r="N195" s="7">
        <f t="shared" si="12"/>
        <v>228051</v>
      </c>
      <c r="O195" s="7">
        <f t="shared" si="13"/>
        <v>18562</v>
      </c>
    </row>
    <row r="196" spans="1:15" ht="19.5">
      <c r="A196" s="4">
        <v>188</v>
      </c>
      <c r="B196" s="5" t="s">
        <v>90</v>
      </c>
      <c r="C196" s="5" t="s">
        <v>75</v>
      </c>
      <c r="D196" s="6">
        <f t="shared" si="10"/>
        <v>489929</v>
      </c>
      <c r="E196" s="6">
        <f>'[1]anusuchi 17'!L198</f>
        <v>28871</v>
      </c>
      <c r="F196" s="6">
        <v>14207</v>
      </c>
      <c r="G196" s="6">
        <v>152936</v>
      </c>
      <c r="H196" s="6">
        <v>62777</v>
      </c>
      <c r="I196" s="6">
        <v>49068</v>
      </c>
      <c r="J196" s="7">
        <f t="shared" si="11"/>
        <v>264781</v>
      </c>
      <c r="K196" s="6">
        <v>130168</v>
      </c>
      <c r="L196" s="6">
        <v>54395</v>
      </c>
      <c r="M196" s="6">
        <v>40585</v>
      </c>
      <c r="N196" s="7">
        <f t="shared" si="12"/>
        <v>225148</v>
      </c>
      <c r="O196" s="7">
        <f t="shared" si="13"/>
        <v>53840</v>
      </c>
    </row>
    <row r="197" spans="1:15" ht="19.5">
      <c r="A197" s="4">
        <v>189</v>
      </c>
      <c r="B197" s="5" t="s">
        <v>66</v>
      </c>
      <c r="C197" s="5" t="s">
        <v>75</v>
      </c>
      <c r="D197" s="6">
        <f t="shared" si="10"/>
        <v>423257</v>
      </c>
      <c r="E197" s="6">
        <f>'[1]anusuchi 17'!L199</f>
        <v>60766</v>
      </c>
      <c r="F197" s="6">
        <v>21461</v>
      </c>
      <c r="G197" s="6">
        <v>130788</v>
      </c>
      <c r="H197" s="6">
        <v>94003</v>
      </c>
      <c r="I197" s="6">
        <v>224</v>
      </c>
      <c r="J197" s="7">
        <f t="shared" si="11"/>
        <v>225015</v>
      </c>
      <c r="K197" s="6">
        <v>88655</v>
      </c>
      <c r="L197" s="6">
        <v>109379</v>
      </c>
      <c r="M197" s="6">
        <v>208</v>
      </c>
      <c r="N197" s="7">
        <f t="shared" si="12"/>
        <v>198242</v>
      </c>
      <c r="O197" s="7">
        <f t="shared" si="13"/>
        <v>48234</v>
      </c>
    </row>
    <row r="198" spans="1:15" ht="19.5">
      <c r="A198" s="4">
        <v>190</v>
      </c>
      <c r="B198" s="5" t="s">
        <v>91</v>
      </c>
      <c r="C198" s="5" t="s">
        <v>75</v>
      </c>
      <c r="D198" s="6">
        <f t="shared" si="10"/>
        <v>384073</v>
      </c>
      <c r="E198" s="6">
        <f>'[1]anusuchi 17'!L200</f>
        <v>22951</v>
      </c>
      <c r="F198" s="6">
        <v>0</v>
      </c>
      <c r="G198" s="6">
        <v>123231</v>
      </c>
      <c r="H198" s="6">
        <v>79258</v>
      </c>
      <c r="I198" s="6">
        <v>10510</v>
      </c>
      <c r="J198" s="7">
        <f t="shared" si="11"/>
        <v>212999</v>
      </c>
      <c r="K198" s="6">
        <v>81170</v>
      </c>
      <c r="L198" s="6">
        <v>89904</v>
      </c>
      <c r="M198" s="6">
        <v>0</v>
      </c>
      <c r="N198" s="7">
        <f t="shared" si="12"/>
        <v>171074</v>
      </c>
      <c r="O198" s="7">
        <f t="shared" si="13"/>
        <v>41925</v>
      </c>
    </row>
    <row r="199" spans="1:15" ht="19.5">
      <c r="A199" s="4">
        <v>191</v>
      </c>
      <c r="B199" s="5" t="s">
        <v>92</v>
      </c>
      <c r="C199" s="5" t="s">
        <v>93</v>
      </c>
      <c r="D199" s="6">
        <f t="shared" si="10"/>
        <v>968842</v>
      </c>
      <c r="E199" s="6">
        <f>'[1]anusuchi 17'!L201</f>
        <v>57686</v>
      </c>
      <c r="F199" s="6">
        <v>18973</v>
      </c>
      <c r="G199" s="6">
        <v>243107</v>
      </c>
      <c r="H199" s="6">
        <v>178198</v>
      </c>
      <c r="I199" s="6">
        <v>120852</v>
      </c>
      <c r="J199" s="7">
        <f t="shared" si="11"/>
        <v>542157</v>
      </c>
      <c r="K199" s="6">
        <v>238246</v>
      </c>
      <c r="L199" s="6">
        <v>187687</v>
      </c>
      <c r="M199" s="6">
        <v>752</v>
      </c>
      <c r="N199" s="7">
        <f t="shared" si="12"/>
        <v>426685</v>
      </c>
      <c r="O199" s="7">
        <f t="shared" si="13"/>
        <v>134445</v>
      </c>
    </row>
    <row r="200" spans="1:15" ht="19.5">
      <c r="A200" s="4">
        <v>192</v>
      </c>
      <c r="B200" s="5" t="s">
        <v>94</v>
      </c>
      <c r="C200" s="5" t="s">
        <v>93</v>
      </c>
      <c r="D200" s="6">
        <f t="shared" si="10"/>
        <v>1183515</v>
      </c>
      <c r="E200" s="6">
        <f>'[1]anusuchi 17'!L202</f>
        <v>10039</v>
      </c>
      <c r="F200" s="6">
        <v>15159</v>
      </c>
      <c r="G200" s="6">
        <v>337097</v>
      </c>
      <c r="H200" s="6">
        <v>287796</v>
      </c>
      <c r="I200" s="6">
        <v>45533</v>
      </c>
      <c r="J200" s="7">
        <f t="shared" si="11"/>
        <v>670426</v>
      </c>
      <c r="K200" s="6">
        <v>309845</v>
      </c>
      <c r="L200" s="6">
        <v>196789</v>
      </c>
      <c r="M200" s="6">
        <v>6455</v>
      </c>
      <c r="N200" s="7">
        <f t="shared" si="12"/>
        <v>513089</v>
      </c>
      <c r="O200" s="7">
        <f t="shared" si="13"/>
        <v>172496</v>
      </c>
    </row>
    <row r="201" spans="1:15" ht="19.5">
      <c r="A201" s="4">
        <v>193</v>
      </c>
      <c r="B201" s="5" t="s">
        <v>95</v>
      </c>
      <c r="C201" s="5" t="s">
        <v>93</v>
      </c>
      <c r="D201" s="6">
        <f t="shared" ref="D201:D264" si="16">G201+H201+I201+K201+L201+M201</f>
        <v>971703</v>
      </c>
      <c r="E201" s="6">
        <f>'[1]anusuchi 17'!L203</f>
        <v>168002</v>
      </c>
      <c r="F201" s="6">
        <v>19512</v>
      </c>
      <c r="G201" s="6">
        <v>318169</v>
      </c>
      <c r="H201" s="6">
        <v>182235</v>
      </c>
      <c r="I201" s="6">
        <v>25685</v>
      </c>
      <c r="J201" s="7">
        <f t="shared" ref="J201:J264" si="17">SUM(G201:I201)</f>
        <v>526089</v>
      </c>
      <c r="K201" s="6">
        <v>239238</v>
      </c>
      <c r="L201" s="6">
        <v>197330</v>
      </c>
      <c r="M201" s="6">
        <v>9046</v>
      </c>
      <c r="N201" s="7">
        <f t="shared" ref="N201:N264" si="18">SUM(K201:M201)</f>
        <v>445614</v>
      </c>
      <c r="O201" s="7">
        <f t="shared" ref="O201:O264" si="19">F201+J201-N201</f>
        <v>99987</v>
      </c>
    </row>
    <row r="202" spans="1:15" ht="19.5">
      <c r="A202" s="4">
        <v>194</v>
      </c>
      <c r="B202" s="5" t="s">
        <v>96</v>
      </c>
      <c r="C202" s="5" t="s">
        <v>93</v>
      </c>
      <c r="D202" s="6">
        <f t="shared" si="16"/>
        <v>665573</v>
      </c>
      <c r="E202" s="6">
        <f>'[1]anusuchi 17'!L204</f>
        <v>12923</v>
      </c>
      <c r="F202" s="6">
        <v>6035</v>
      </c>
      <c r="G202" s="6">
        <v>204751</v>
      </c>
      <c r="H202" s="6">
        <v>146546</v>
      </c>
      <c r="I202" s="6">
        <v>3172</v>
      </c>
      <c r="J202" s="7">
        <f t="shared" si="17"/>
        <v>354469</v>
      </c>
      <c r="K202" s="6">
        <v>147168</v>
      </c>
      <c r="L202" s="6">
        <v>148681</v>
      </c>
      <c r="M202" s="6">
        <v>15255</v>
      </c>
      <c r="N202" s="7">
        <f t="shared" si="18"/>
        <v>311104</v>
      </c>
      <c r="O202" s="7">
        <f t="shared" si="19"/>
        <v>49400</v>
      </c>
    </row>
    <row r="203" spans="1:15" ht="19.5">
      <c r="A203" s="4">
        <v>195</v>
      </c>
      <c r="B203" s="5" t="s">
        <v>97</v>
      </c>
      <c r="C203" s="5" t="s">
        <v>93</v>
      </c>
      <c r="D203" s="6">
        <f t="shared" si="16"/>
        <v>512772</v>
      </c>
      <c r="E203" s="6">
        <f>'[1]anusuchi 17'!L205</f>
        <v>37046</v>
      </c>
      <c r="F203" s="6">
        <v>5804</v>
      </c>
      <c r="G203" s="6">
        <v>165288</v>
      </c>
      <c r="H203" s="6">
        <v>99123</v>
      </c>
      <c r="I203" s="6">
        <v>3043</v>
      </c>
      <c r="J203" s="7">
        <f t="shared" si="17"/>
        <v>267454</v>
      </c>
      <c r="K203" s="6">
        <v>139486</v>
      </c>
      <c r="L203" s="6">
        <v>105610</v>
      </c>
      <c r="M203" s="6">
        <v>222</v>
      </c>
      <c r="N203" s="7">
        <f t="shared" si="18"/>
        <v>245318</v>
      </c>
      <c r="O203" s="7">
        <f t="shared" si="19"/>
        <v>27940</v>
      </c>
    </row>
    <row r="204" spans="1:15" ht="19.5">
      <c r="A204" s="4">
        <v>196</v>
      </c>
      <c r="B204" s="5" t="s">
        <v>98</v>
      </c>
      <c r="C204" s="5" t="s">
        <v>93</v>
      </c>
      <c r="D204" s="6">
        <f t="shared" si="16"/>
        <v>758499</v>
      </c>
      <c r="E204" s="6">
        <f>'[1]anusuchi 17'!L206</f>
        <v>45559</v>
      </c>
      <c r="F204" s="6">
        <v>6990</v>
      </c>
      <c r="G204" s="6">
        <v>238746</v>
      </c>
      <c r="H204" s="6">
        <v>180027</v>
      </c>
      <c r="I204" s="6">
        <v>2640</v>
      </c>
      <c r="J204" s="7">
        <f t="shared" si="17"/>
        <v>421413</v>
      </c>
      <c r="K204" s="6">
        <v>205775</v>
      </c>
      <c r="L204" s="6">
        <v>130441</v>
      </c>
      <c r="M204" s="6">
        <v>870</v>
      </c>
      <c r="N204" s="7">
        <f t="shared" si="18"/>
        <v>337086</v>
      </c>
      <c r="O204" s="7">
        <f t="shared" si="19"/>
        <v>91317</v>
      </c>
    </row>
    <row r="205" spans="1:15" ht="19.5">
      <c r="A205" s="4">
        <v>197</v>
      </c>
      <c r="B205" s="5" t="s">
        <v>99</v>
      </c>
      <c r="C205" s="5" t="s">
        <v>93</v>
      </c>
      <c r="D205" s="6">
        <f t="shared" si="16"/>
        <v>463072</v>
      </c>
      <c r="E205" s="6">
        <f>'[1]anusuchi 17'!L207</f>
        <v>25220</v>
      </c>
      <c r="F205" s="6">
        <v>8871</v>
      </c>
      <c r="G205" s="6">
        <v>164867</v>
      </c>
      <c r="H205" s="6">
        <v>59888</v>
      </c>
      <c r="I205" s="6">
        <v>43892</v>
      </c>
      <c r="J205" s="7">
        <f t="shared" si="17"/>
        <v>268647</v>
      </c>
      <c r="K205" s="6">
        <v>96744</v>
      </c>
      <c r="L205" s="6">
        <v>96744</v>
      </c>
      <c r="M205" s="6">
        <v>937</v>
      </c>
      <c r="N205" s="7">
        <f t="shared" si="18"/>
        <v>194425</v>
      </c>
      <c r="O205" s="7">
        <f t="shared" si="19"/>
        <v>83093</v>
      </c>
    </row>
    <row r="206" spans="1:15" ht="19.5">
      <c r="A206" s="4">
        <v>198</v>
      </c>
      <c r="B206" s="5" t="s">
        <v>100</v>
      </c>
      <c r="C206" s="5" t="s">
        <v>93</v>
      </c>
      <c r="D206" s="6">
        <f t="shared" si="16"/>
        <v>718862</v>
      </c>
      <c r="E206" s="6">
        <f>'[1]anusuchi 17'!L208</f>
        <v>36732</v>
      </c>
      <c r="F206" s="6">
        <v>26733</v>
      </c>
      <c r="G206" s="6">
        <v>230210</v>
      </c>
      <c r="H206" s="6">
        <v>98110</v>
      </c>
      <c r="I206" s="6">
        <v>89387</v>
      </c>
      <c r="J206" s="7">
        <f t="shared" si="17"/>
        <v>417707</v>
      </c>
      <c r="K206" s="6">
        <v>140634</v>
      </c>
      <c r="L206" s="6">
        <v>148997</v>
      </c>
      <c r="M206" s="6">
        <v>11524</v>
      </c>
      <c r="N206" s="7">
        <f t="shared" si="18"/>
        <v>301155</v>
      </c>
      <c r="O206" s="7">
        <f t="shared" si="19"/>
        <v>143285</v>
      </c>
    </row>
    <row r="207" spans="1:15" ht="19.5">
      <c r="A207" s="4">
        <v>199</v>
      </c>
      <c r="B207" s="5" t="s">
        <v>101</v>
      </c>
      <c r="C207" s="5" t="s">
        <v>93</v>
      </c>
      <c r="D207" s="6">
        <f t="shared" si="16"/>
        <v>610033</v>
      </c>
      <c r="E207" s="6">
        <f>'[1]anusuchi 17'!L209</f>
        <v>27595</v>
      </c>
      <c r="F207" s="6">
        <v>17163</v>
      </c>
      <c r="G207" s="6">
        <v>210549</v>
      </c>
      <c r="H207" s="6">
        <v>71244</v>
      </c>
      <c r="I207" s="6">
        <v>55835</v>
      </c>
      <c r="J207" s="7">
        <f t="shared" si="17"/>
        <v>337628</v>
      </c>
      <c r="K207" s="6">
        <v>124534</v>
      </c>
      <c r="L207" s="6">
        <v>147871</v>
      </c>
      <c r="M207" s="6">
        <v>0</v>
      </c>
      <c r="N207" s="7">
        <f t="shared" si="18"/>
        <v>272405</v>
      </c>
      <c r="O207" s="7">
        <f t="shared" si="19"/>
        <v>82386</v>
      </c>
    </row>
    <row r="208" spans="1:15" ht="19.5">
      <c r="A208" s="4">
        <v>200</v>
      </c>
      <c r="B208" s="5" t="s">
        <v>102</v>
      </c>
      <c r="C208" s="5" t="s">
        <v>93</v>
      </c>
      <c r="D208" s="6">
        <f t="shared" si="16"/>
        <v>539217</v>
      </c>
      <c r="E208" s="6">
        <f>'[1]anusuchi 17'!L210</f>
        <v>9321</v>
      </c>
      <c r="F208" s="6">
        <v>6484</v>
      </c>
      <c r="G208" s="6">
        <v>175029</v>
      </c>
      <c r="H208" s="6">
        <v>118795</v>
      </c>
      <c r="I208" s="6">
        <v>5757</v>
      </c>
      <c r="J208" s="7">
        <f t="shared" si="17"/>
        <v>299581</v>
      </c>
      <c r="K208" s="6">
        <v>106487</v>
      </c>
      <c r="L208" s="6">
        <v>117812</v>
      </c>
      <c r="M208" s="6">
        <v>15337</v>
      </c>
      <c r="N208" s="7">
        <f t="shared" si="18"/>
        <v>239636</v>
      </c>
      <c r="O208" s="7">
        <f t="shared" si="19"/>
        <v>66429</v>
      </c>
    </row>
    <row r="209" spans="1:15" ht="19.5">
      <c r="A209" s="4">
        <v>201</v>
      </c>
      <c r="B209" s="5" t="s">
        <v>103</v>
      </c>
      <c r="C209" s="5" t="s">
        <v>93</v>
      </c>
      <c r="D209" s="6">
        <f t="shared" si="16"/>
        <v>459727</v>
      </c>
      <c r="E209" s="6">
        <f>'[1]anusuchi 17'!L211</f>
        <v>35646</v>
      </c>
      <c r="F209" s="6">
        <v>7788</v>
      </c>
      <c r="G209" s="6">
        <v>152794</v>
      </c>
      <c r="H209" s="6">
        <v>62319</v>
      </c>
      <c r="I209" s="6">
        <v>49774</v>
      </c>
      <c r="J209" s="7">
        <f t="shared" si="17"/>
        <v>264887</v>
      </c>
      <c r="K209" s="6">
        <v>124638</v>
      </c>
      <c r="L209" s="6">
        <v>68924</v>
      </c>
      <c r="M209" s="6">
        <v>1278</v>
      </c>
      <c r="N209" s="7">
        <f t="shared" si="18"/>
        <v>194840</v>
      </c>
      <c r="O209" s="7">
        <f t="shared" si="19"/>
        <v>77835</v>
      </c>
    </row>
    <row r="210" spans="1:15" ht="19.5">
      <c r="A210" s="4">
        <v>202</v>
      </c>
      <c r="B210" s="5" t="s">
        <v>104</v>
      </c>
      <c r="C210" s="5" t="s">
        <v>93</v>
      </c>
      <c r="D210" s="6">
        <f t="shared" si="16"/>
        <v>571715</v>
      </c>
      <c r="E210" s="6">
        <f>'[1]anusuchi 17'!L212</f>
        <v>47208</v>
      </c>
      <c r="F210" s="6">
        <v>12210</v>
      </c>
      <c r="G210" s="6">
        <v>198027</v>
      </c>
      <c r="H210" s="6">
        <v>116191</v>
      </c>
      <c r="I210" s="6">
        <v>2749</v>
      </c>
      <c r="J210" s="7">
        <f t="shared" si="17"/>
        <v>316967</v>
      </c>
      <c r="K210" s="6">
        <v>113689</v>
      </c>
      <c r="L210" s="6">
        <v>138675</v>
      </c>
      <c r="M210" s="6">
        <v>2384</v>
      </c>
      <c r="N210" s="7">
        <f t="shared" si="18"/>
        <v>254748</v>
      </c>
      <c r="O210" s="7">
        <f t="shared" si="19"/>
        <v>74429</v>
      </c>
    </row>
    <row r="211" spans="1:15" ht="19.5">
      <c r="A211" s="4">
        <v>203</v>
      </c>
      <c r="B211" s="5" t="s">
        <v>105</v>
      </c>
      <c r="C211" s="5" t="s">
        <v>93</v>
      </c>
      <c r="D211" s="6">
        <f t="shared" si="16"/>
        <v>0</v>
      </c>
      <c r="E211" s="6">
        <f>'[1]anusuchi 17'!L213</f>
        <v>0</v>
      </c>
      <c r="F211" s="6">
        <v>0</v>
      </c>
      <c r="G211" s="6">
        <v>0</v>
      </c>
      <c r="H211" s="6">
        <v>0</v>
      </c>
      <c r="I211" s="6">
        <v>0</v>
      </c>
      <c r="J211" s="7">
        <f t="shared" si="17"/>
        <v>0</v>
      </c>
      <c r="K211" s="6">
        <v>0</v>
      </c>
      <c r="L211" s="6">
        <v>0</v>
      </c>
      <c r="M211" s="6">
        <v>0</v>
      </c>
      <c r="N211" s="7">
        <f t="shared" si="18"/>
        <v>0</v>
      </c>
      <c r="O211" s="7">
        <f t="shared" si="19"/>
        <v>0</v>
      </c>
    </row>
    <row r="212" spans="1:15" ht="19.5">
      <c r="A212" s="4">
        <v>204</v>
      </c>
      <c r="B212" s="5" t="s">
        <v>106</v>
      </c>
      <c r="C212" s="5" t="s">
        <v>93</v>
      </c>
      <c r="D212" s="6">
        <f t="shared" si="16"/>
        <v>407675</v>
      </c>
      <c r="E212" s="6">
        <f>'[1]anusuchi 17'!L214</f>
        <v>46532</v>
      </c>
      <c r="F212" s="6">
        <v>8081</v>
      </c>
      <c r="G212" s="6">
        <v>148941</v>
      </c>
      <c r="H212" s="6">
        <v>90442</v>
      </c>
      <c r="I212" s="6">
        <v>11437</v>
      </c>
      <c r="J212" s="7">
        <f t="shared" si="17"/>
        <v>250820</v>
      </c>
      <c r="K212" s="6">
        <v>106522</v>
      </c>
      <c r="L212" s="6">
        <v>49523</v>
      </c>
      <c r="M212" s="6">
        <v>810</v>
      </c>
      <c r="N212" s="7">
        <f t="shared" si="18"/>
        <v>156855</v>
      </c>
      <c r="O212" s="7">
        <f t="shared" si="19"/>
        <v>102046</v>
      </c>
    </row>
    <row r="213" spans="1:15" ht="19.5">
      <c r="A213" s="4">
        <v>205</v>
      </c>
      <c r="B213" s="5" t="s">
        <v>107</v>
      </c>
      <c r="C213" s="5" t="s">
        <v>93</v>
      </c>
      <c r="D213" s="6">
        <f t="shared" si="16"/>
        <v>634769</v>
      </c>
      <c r="E213" s="6">
        <f>'[1]anusuchi 17'!L215</f>
        <v>39347</v>
      </c>
      <c r="F213" s="6">
        <v>1542</v>
      </c>
      <c r="G213" s="6">
        <v>176873</v>
      </c>
      <c r="H213" s="6">
        <v>167946</v>
      </c>
      <c r="I213" s="6">
        <v>5046</v>
      </c>
      <c r="J213" s="7">
        <f t="shared" si="17"/>
        <v>349865</v>
      </c>
      <c r="K213" s="6">
        <v>176192</v>
      </c>
      <c r="L213" s="6">
        <v>102702</v>
      </c>
      <c r="M213" s="6">
        <v>6010</v>
      </c>
      <c r="N213" s="7">
        <f t="shared" si="18"/>
        <v>284904</v>
      </c>
      <c r="O213" s="7">
        <f t="shared" si="19"/>
        <v>66503</v>
      </c>
    </row>
    <row r="214" spans="1:15" ht="19.5">
      <c r="A214" s="4">
        <v>206</v>
      </c>
      <c r="B214" s="5" t="s">
        <v>108</v>
      </c>
      <c r="C214" s="5" t="s">
        <v>109</v>
      </c>
      <c r="D214" s="6">
        <f t="shared" si="16"/>
        <v>870360</v>
      </c>
      <c r="E214" s="6">
        <f>'[1]anusuchi 17'!L216</f>
        <v>931</v>
      </c>
      <c r="F214" s="6">
        <v>26196</v>
      </c>
      <c r="G214" s="6">
        <v>299748</v>
      </c>
      <c r="H214" s="6">
        <v>205740</v>
      </c>
      <c r="I214" s="6">
        <v>19333</v>
      </c>
      <c r="J214" s="7">
        <f t="shared" si="17"/>
        <v>524821</v>
      </c>
      <c r="K214" s="6">
        <v>221898</v>
      </c>
      <c r="L214" s="6">
        <v>108341</v>
      </c>
      <c r="M214" s="6">
        <v>15300</v>
      </c>
      <c r="N214" s="7">
        <f t="shared" si="18"/>
        <v>345539</v>
      </c>
      <c r="O214" s="7">
        <f t="shared" si="19"/>
        <v>205478</v>
      </c>
    </row>
    <row r="215" spans="1:15" ht="19.5">
      <c r="A215" s="4">
        <v>207</v>
      </c>
      <c r="B215" s="5" t="s">
        <v>110</v>
      </c>
      <c r="C215" s="5" t="s">
        <v>109</v>
      </c>
      <c r="D215" s="6">
        <f t="shared" si="16"/>
        <v>878459</v>
      </c>
      <c r="E215" s="6">
        <f>'[1]anusuchi 17'!L217</f>
        <v>89201</v>
      </c>
      <c r="F215" s="6">
        <v>15536</v>
      </c>
      <c r="G215" s="6">
        <v>204989</v>
      </c>
      <c r="H215" s="6">
        <v>213072</v>
      </c>
      <c r="I215" s="6">
        <v>17305</v>
      </c>
      <c r="J215" s="7">
        <f t="shared" si="17"/>
        <v>435366</v>
      </c>
      <c r="K215" s="6">
        <v>248918</v>
      </c>
      <c r="L215" s="6">
        <v>193522</v>
      </c>
      <c r="M215" s="6">
        <v>653</v>
      </c>
      <c r="N215" s="7">
        <f t="shared" si="18"/>
        <v>443093</v>
      </c>
      <c r="O215" s="7">
        <f t="shared" si="19"/>
        <v>7809</v>
      </c>
    </row>
    <row r="216" spans="1:15" ht="19.5">
      <c r="A216" s="4">
        <v>208</v>
      </c>
      <c r="B216" s="5" t="s">
        <v>111</v>
      </c>
      <c r="C216" s="5" t="s">
        <v>109</v>
      </c>
      <c r="D216" s="6">
        <f t="shared" si="16"/>
        <v>1082941</v>
      </c>
      <c r="E216" s="6">
        <f>'[1]anusuchi 17'!L218</f>
        <v>32248</v>
      </c>
      <c r="F216" s="6">
        <v>19517</v>
      </c>
      <c r="G216" s="6">
        <v>309758</v>
      </c>
      <c r="H216" s="6">
        <v>257385</v>
      </c>
      <c r="I216" s="6">
        <v>35274</v>
      </c>
      <c r="J216" s="7">
        <f t="shared" si="17"/>
        <v>602417</v>
      </c>
      <c r="K216" s="6">
        <v>277949</v>
      </c>
      <c r="L216" s="6">
        <v>164657</v>
      </c>
      <c r="M216" s="6">
        <v>37918</v>
      </c>
      <c r="N216" s="7">
        <f t="shared" si="18"/>
        <v>480524</v>
      </c>
      <c r="O216" s="7">
        <f t="shared" si="19"/>
        <v>141410</v>
      </c>
    </row>
    <row r="217" spans="1:15" ht="19.5">
      <c r="A217" s="4">
        <v>209</v>
      </c>
      <c r="B217" s="5" t="s">
        <v>112</v>
      </c>
      <c r="C217" s="5" t="s">
        <v>109</v>
      </c>
      <c r="D217" s="6">
        <f t="shared" si="16"/>
        <v>566486</v>
      </c>
      <c r="E217" s="6">
        <f>'[1]anusuchi 17'!L219</f>
        <v>34380</v>
      </c>
      <c r="F217" s="6">
        <v>8151</v>
      </c>
      <c r="G217" s="6">
        <v>203641</v>
      </c>
      <c r="H217" s="6">
        <v>126908</v>
      </c>
      <c r="I217" s="6">
        <v>2211</v>
      </c>
      <c r="J217" s="7">
        <f t="shared" si="17"/>
        <v>332760</v>
      </c>
      <c r="K217" s="6">
        <v>129309</v>
      </c>
      <c r="L217" s="6">
        <v>104342</v>
      </c>
      <c r="M217" s="6">
        <v>75</v>
      </c>
      <c r="N217" s="7">
        <f t="shared" si="18"/>
        <v>233726</v>
      </c>
      <c r="O217" s="7">
        <f t="shared" si="19"/>
        <v>107185</v>
      </c>
    </row>
    <row r="218" spans="1:15" ht="19.5">
      <c r="A218" s="4">
        <v>210</v>
      </c>
      <c r="B218" s="5" t="s">
        <v>113</v>
      </c>
      <c r="C218" s="5" t="s">
        <v>109</v>
      </c>
      <c r="D218" s="6">
        <f t="shared" si="16"/>
        <v>490323</v>
      </c>
      <c r="E218" s="6">
        <f>'[1]anusuchi 17'!L220</f>
        <v>38573</v>
      </c>
      <c r="F218" s="6">
        <v>6762</v>
      </c>
      <c r="G218" s="6">
        <v>183082</v>
      </c>
      <c r="H218" s="6">
        <v>101492</v>
      </c>
      <c r="I218" s="6">
        <v>4691</v>
      </c>
      <c r="J218" s="7">
        <f t="shared" si="17"/>
        <v>289265</v>
      </c>
      <c r="K218" s="6">
        <v>103673</v>
      </c>
      <c r="L218" s="6">
        <v>75399</v>
      </c>
      <c r="M218" s="6">
        <v>21986</v>
      </c>
      <c r="N218" s="7">
        <f t="shared" si="18"/>
        <v>201058</v>
      </c>
      <c r="O218" s="7">
        <f t="shared" si="19"/>
        <v>94969</v>
      </c>
    </row>
    <row r="219" spans="1:15" ht="19.5">
      <c r="A219" s="4">
        <v>211</v>
      </c>
      <c r="B219" s="5" t="s">
        <v>114</v>
      </c>
      <c r="C219" s="5" t="s">
        <v>109</v>
      </c>
      <c r="D219" s="6">
        <f t="shared" si="16"/>
        <v>790445</v>
      </c>
      <c r="E219" s="6">
        <f>'[1]anusuchi 17'!L221</f>
        <v>16135</v>
      </c>
      <c r="F219" s="6">
        <v>28211</v>
      </c>
      <c r="G219" s="6">
        <v>217907</v>
      </c>
      <c r="H219" s="6">
        <v>177132</v>
      </c>
      <c r="I219" s="6">
        <v>26536</v>
      </c>
      <c r="J219" s="7">
        <f t="shared" si="17"/>
        <v>421575</v>
      </c>
      <c r="K219" s="6">
        <v>197547</v>
      </c>
      <c r="L219" s="6">
        <v>170552</v>
      </c>
      <c r="M219" s="6">
        <v>771</v>
      </c>
      <c r="N219" s="7">
        <f t="shared" si="18"/>
        <v>368870</v>
      </c>
      <c r="O219" s="7">
        <f t="shared" si="19"/>
        <v>80916</v>
      </c>
    </row>
    <row r="220" spans="1:15" ht="19.5">
      <c r="A220" s="4">
        <v>212</v>
      </c>
      <c r="B220" s="5" t="s">
        <v>115</v>
      </c>
      <c r="C220" s="5" t="s">
        <v>109</v>
      </c>
      <c r="D220" s="6">
        <f t="shared" si="16"/>
        <v>1044934</v>
      </c>
      <c r="E220" s="6">
        <f>'[1]anusuchi 17'!L222</f>
        <v>103610</v>
      </c>
      <c r="F220" s="6">
        <v>19980</v>
      </c>
      <c r="G220" s="6">
        <v>335364</v>
      </c>
      <c r="H220" s="6">
        <v>217056</v>
      </c>
      <c r="I220" s="6">
        <v>23274</v>
      </c>
      <c r="J220" s="7">
        <f t="shared" si="17"/>
        <v>575694</v>
      </c>
      <c r="K220" s="6">
        <v>222791</v>
      </c>
      <c r="L220" s="6">
        <v>240948</v>
      </c>
      <c r="M220" s="6">
        <v>5501</v>
      </c>
      <c r="N220" s="7">
        <f t="shared" si="18"/>
        <v>469240</v>
      </c>
      <c r="O220" s="7">
        <f t="shared" si="19"/>
        <v>126434</v>
      </c>
    </row>
    <row r="221" spans="1:15" ht="19.5">
      <c r="A221" s="4">
        <v>213</v>
      </c>
      <c r="B221" s="5" t="s">
        <v>116</v>
      </c>
      <c r="C221" s="5" t="s">
        <v>109</v>
      </c>
      <c r="D221" s="6">
        <f t="shared" si="16"/>
        <v>0</v>
      </c>
      <c r="E221" s="6">
        <f>'[1]anusuchi 17'!L223</f>
        <v>0</v>
      </c>
      <c r="F221" s="6">
        <v>0</v>
      </c>
      <c r="G221" s="6">
        <v>0</v>
      </c>
      <c r="H221" s="6">
        <v>0</v>
      </c>
      <c r="I221" s="6">
        <v>0</v>
      </c>
      <c r="J221" s="7">
        <f t="shared" si="17"/>
        <v>0</v>
      </c>
      <c r="K221" s="6">
        <v>0</v>
      </c>
      <c r="L221" s="6">
        <v>0</v>
      </c>
      <c r="M221" s="6">
        <v>0</v>
      </c>
      <c r="N221" s="7">
        <f t="shared" si="18"/>
        <v>0</v>
      </c>
      <c r="O221" s="7">
        <f t="shared" si="19"/>
        <v>0</v>
      </c>
    </row>
    <row r="222" spans="1:15" ht="19.5">
      <c r="A222" s="4">
        <v>214</v>
      </c>
      <c r="B222" s="5" t="s">
        <v>117</v>
      </c>
      <c r="C222" s="5" t="s">
        <v>109</v>
      </c>
      <c r="D222" s="6">
        <f t="shared" si="16"/>
        <v>839696</v>
      </c>
      <c r="E222" s="6">
        <f>'[1]anusuchi 17'!L224</f>
        <v>246824</v>
      </c>
      <c r="F222" s="6">
        <v>23965</v>
      </c>
      <c r="G222" s="6">
        <v>238646</v>
      </c>
      <c r="H222" s="6">
        <v>107686</v>
      </c>
      <c r="I222" s="6">
        <v>74558</v>
      </c>
      <c r="J222" s="7">
        <f t="shared" si="17"/>
        <v>420890</v>
      </c>
      <c r="K222" s="6">
        <v>181832</v>
      </c>
      <c r="L222" s="6">
        <v>236974</v>
      </c>
      <c r="M222" s="6">
        <v>0</v>
      </c>
      <c r="N222" s="7">
        <f t="shared" si="18"/>
        <v>418806</v>
      </c>
      <c r="O222" s="7">
        <f t="shared" si="19"/>
        <v>26049</v>
      </c>
    </row>
    <row r="223" spans="1:15" ht="19.5">
      <c r="A223" s="4">
        <v>215</v>
      </c>
      <c r="B223" s="5" t="s">
        <v>118</v>
      </c>
      <c r="C223" s="5" t="s">
        <v>109</v>
      </c>
      <c r="D223" s="6">
        <f t="shared" si="16"/>
        <v>738095</v>
      </c>
      <c r="E223" s="6">
        <f>'[1]anusuchi 17'!L225</f>
        <v>567</v>
      </c>
      <c r="F223" s="6">
        <v>1094</v>
      </c>
      <c r="G223" s="6">
        <v>226919</v>
      </c>
      <c r="H223" s="6">
        <v>130902</v>
      </c>
      <c r="I223" s="6">
        <v>13054</v>
      </c>
      <c r="J223" s="7">
        <f t="shared" si="17"/>
        <v>370875</v>
      </c>
      <c r="K223" s="6">
        <v>145282</v>
      </c>
      <c r="L223" s="6">
        <v>221709</v>
      </c>
      <c r="M223" s="6">
        <v>229</v>
      </c>
      <c r="N223" s="7">
        <f t="shared" si="18"/>
        <v>367220</v>
      </c>
      <c r="O223" s="7">
        <f t="shared" si="19"/>
        <v>4749</v>
      </c>
    </row>
    <row r="224" spans="1:15" ht="19.5">
      <c r="A224" s="4">
        <v>216</v>
      </c>
      <c r="B224" s="5" t="s">
        <v>119</v>
      </c>
      <c r="C224" s="5" t="s">
        <v>109</v>
      </c>
      <c r="D224" s="6">
        <f t="shared" si="16"/>
        <v>590020</v>
      </c>
      <c r="E224" s="6">
        <f>'[1]anusuchi 17'!L226</f>
        <v>68379</v>
      </c>
      <c r="F224" s="6">
        <v>9096</v>
      </c>
      <c r="G224" s="6">
        <v>214399</v>
      </c>
      <c r="H224" s="6">
        <v>138828</v>
      </c>
      <c r="I224" s="6">
        <v>6404</v>
      </c>
      <c r="J224" s="7">
        <f t="shared" si="17"/>
        <v>359631</v>
      </c>
      <c r="K224" s="6">
        <v>163038</v>
      </c>
      <c r="L224" s="6">
        <v>66930</v>
      </c>
      <c r="M224" s="6">
        <v>421</v>
      </c>
      <c r="N224" s="7">
        <f t="shared" si="18"/>
        <v>230389</v>
      </c>
      <c r="O224" s="7">
        <f t="shared" si="19"/>
        <v>138338</v>
      </c>
    </row>
    <row r="225" spans="1:15" ht="19.5">
      <c r="A225" s="4">
        <v>217</v>
      </c>
      <c r="B225" s="5" t="s">
        <v>120</v>
      </c>
      <c r="C225" s="5" t="s">
        <v>109</v>
      </c>
      <c r="D225" s="6">
        <f t="shared" si="16"/>
        <v>403568</v>
      </c>
      <c r="E225" s="6">
        <f>'[1]anusuchi 17'!L227</f>
        <v>66163</v>
      </c>
      <c r="F225" s="6">
        <v>8525</v>
      </c>
      <c r="G225" s="6">
        <v>160534</v>
      </c>
      <c r="H225" s="6">
        <v>95964</v>
      </c>
      <c r="I225" s="6">
        <v>1306</v>
      </c>
      <c r="J225" s="7">
        <f t="shared" si="17"/>
        <v>257804</v>
      </c>
      <c r="K225" s="6">
        <v>62776</v>
      </c>
      <c r="L225" s="6">
        <v>41721</v>
      </c>
      <c r="M225" s="6">
        <v>41267</v>
      </c>
      <c r="N225" s="7">
        <f t="shared" si="18"/>
        <v>145764</v>
      </c>
      <c r="O225" s="7">
        <f t="shared" si="19"/>
        <v>120565</v>
      </c>
    </row>
    <row r="226" spans="1:15" ht="19.5">
      <c r="A226" s="4">
        <v>218</v>
      </c>
      <c r="B226" s="5" t="s">
        <v>121</v>
      </c>
      <c r="C226" s="5" t="s">
        <v>109</v>
      </c>
      <c r="D226" s="6">
        <f t="shared" si="16"/>
        <v>512466</v>
      </c>
      <c r="E226" s="6">
        <f>'[1]anusuchi 17'!L228</f>
        <v>19810</v>
      </c>
      <c r="F226" s="6">
        <v>15734</v>
      </c>
      <c r="G226" s="6">
        <v>181589</v>
      </c>
      <c r="H226" s="6">
        <v>103842</v>
      </c>
      <c r="I226" s="6">
        <v>19097</v>
      </c>
      <c r="J226" s="7">
        <f t="shared" si="17"/>
        <v>304528</v>
      </c>
      <c r="K226" s="6">
        <v>122142</v>
      </c>
      <c r="L226" s="6">
        <v>78525</v>
      </c>
      <c r="M226" s="6">
        <v>7271</v>
      </c>
      <c r="N226" s="7">
        <f t="shared" si="18"/>
        <v>207938</v>
      </c>
      <c r="O226" s="7">
        <f t="shared" si="19"/>
        <v>112324</v>
      </c>
    </row>
    <row r="227" spans="1:15" ht="19.5">
      <c r="A227" s="4">
        <v>219</v>
      </c>
      <c r="B227" s="5" t="s">
        <v>122</v>
      </c>
      <c r="C227" s="5" t="s">
        <v>109</v>
      </c>
      <c r="D227" s="6">
        <f t="shared" si="16"/>
        <v>416095</v>
      </c>
      <c r="E227" s="6">
        <f>'[1]anusuchi 17'!L229</f>
        <v>177961</v>
      </c>
      <c r="F227" s="6">
        <v>7109</v>
      </c>
      <c r="G227" s="6">
        <v>160471</v>
      </c>
      <c r="H227" s="6">
        <v>75730</v>
      </c>
      <c r="I227" s="6">
        <v>2412</v>
      </c>
      <c r="J227" s="7">
        <f t="shared" si="17"/>
        <v>238613</v>
      </c>
      <c r="K227" s="6">
        <v>83047</v>
      </c>
      <c r="L227" s="6">
        <v>94435</v>
      </c>
      <c r="M227" s="6">
        <v>0</v>
      </c>
      <c r="N227" s="7">
        <f t="shared" si="18"/>
        <v>177482</v>
      </c>
      <c r="O227" s="7">
        <f t="shared" si="19"/>
        <v>68240</v>
      </c>
    </row>
    <row r="228" spans="1:15" ht="19.5">
      <c r="A228" s="4">
        <v>220</v>
      </c>
      <c r="B228" s="5" t="s">
        <v>123</v>
      </c>
      <c r="C228" s="5" t="s">
        <v>109</v>
      </c>
      <c r="D228" s="6">
        <f t="shared" si="16"/>
        <v>542761</v>
      </c>
      <c r="E228" s="6">
        <f>'[1]anusuchi 17'!L230</f>
        <v>19412</v>
      </c>
      <c r="F228" s="6">
        <v>9799</v>
      </c>
      <c r="G228" s="6">
        <v>165591</v>
      </c>
      <c r="H228" s="6">
        <v>123498</v>
      </c>
      <c r="I228" s="6">
        <v>2285</v>
      </c>
      <c r="J228" s="7">
        <f t="shared" si="17"/>
        <v>291374</v>
      </c>
      <c r="K228" s="6">
        <v>134920</v>
      </c>
      <c r="L228" s="6">
        <v>116119</v>
      </c>
      <c r="M228" s="6">
        <v>348</v>
      </c>
      <c r="N228" s="7">
        <f t="shared" si="18"/>
        <v>251387</v>
      </c>
      <c r="O228" s="7">
        <f t="shared" si="19"/>
        <v>49786</v>
      </c>
    </row>
    <row r="229" spans="1:15" ht="19.5">
      <c r="A229" s="4">
        <v>221</v>
      </c>
      <c r="B229" s="5" t="s">
        <v>124</v>
      </c>
      <c r="C229" s="5" t="s">
        <v>109</v>
      </c>
      <c r="D229" s="6">
        <f t="shared" si="16"/>
        <v>0</v>
      </c>
      <c r="E229" s="6">
        <f>'[1]anusuchi 17'!L231</f>
        <v>0</v>
      </c>
      <c r="F229" s="6">
        <v>0</v>
      </c>
      <c r="G229" s="6">
        <v>0</v>
      </c>
      <c r="H229" s="6">
        <v>0</v>
      </c>
      <c r="I229" s="6">
        <v>0</v>
      </c>
      <c r="J229" s="7">
        <f t="shared" si="17"/>
        <v>0</v>
      </c>
      <c r="K229" s="6">
        <v>0</v>
      </c>
      <c r="L229" s="6">
        <v>0</v>
      </c>
      <c r="M229" s="6">
        <v>0</v>
      </c>
      <c r="N229" s="7">
        <f t="shared" si="18"/>
        <v>0</v>
      </c>
      <c r="O229" s="7">
        <f t="shared" si="19"/>
        <v>0</v>
      </c>
    </row>
    <row r="230" spans="1:15" ht="19.5">
      <c r="A230" s="4">
        <v>222</v>
      </c>
      <c r="B230" s="5" t="s">
        <v>125</v>
      </c>
      <c r="C230" s="5" t="s">
        <v>109</v>
      </c>
      <c r="D230" s="6">
        <f t="shared" si="16"/>
        <v>0</v>
      </c>
      <c r="E230" s="6">
        <f>'[1]anusuchi 17'!L232</f>
        <v>0</v>
      </c>
      <c r="F230" s="6">
        <v>0</v>
      </c>
      <c r="G230" s="6">
        <v>0</v>
      </c>
      <c r="H230" s="6">
        <v>0</v>
      </c>
      <c r="I230" s="6">
        <v>0</v>
      </c>
      <c r="J230" s="7">
        <f t="shared" si="17"/>
        <v>0</v>
      </c>
      <c r="K230" s="6">
        <v>0</v>
      </c>
      <c r="L230" s="6">
        <v>0</v>
      </c>
      <c r="M230" s="6">
        <v>0</v>
      </c>
      <c r="N230" s="7">
        <f t="shared" si="18"/>
        <v>0</v>
      </c>
      <c r="O230" s="7">
        <f t="shared" si="19"/>
        <v>0</v>
      </c>
    </row>
    <row r="231" spans="1:15" ht="19.5">
      <c r="A231" s="4">
        <v>223</v>
      </c>
      <c r="B231" s="5" t="s">
        <v>126</v>
      </c>
      <c r="C231" s="5" t="s">
        <v>109</v>
      </c>
      <c r="D231" s="6">
        <f t="shared" si="16"/>
        <v>411006</v>
      </c>
      <c r="E231" s="6">
        <f>'[1]anusuchi 17'!L233</f>
        <v>68</v>
      </c>
      <c r="F231" s="6">
        <v>0</v>
      </c>
      <c r="G231" s="6">
        <v>147773</v>
      </c>
      <c r="H231" s="6">
        <v>49481</v>
      </c>
      <c r="I231" s="6">
        <v>41879</v>
      </c>
      <c r="J231" s="7">
        <f t="shared" si="17"/>
        <v>239133</v>
      </c>
      <c r="K231" s="6">
        <v>97304</v>
      </c>
      <c r="L231" s="6">
        <v>74569</v>
      </c>
      <c r="M231" s="6">
        <v>0</v>
      </c>
      <c r="N231" s="7">
        <f t="shared" si="18"/>
        <v>171873</v>
      </c>
      <c r="O231" s="7">
        <f t="shared" si="19"/>
        <v>67260</v>
      </c>
    </row>
    <row r="232" spans="1:15" ht="19.5">
      <c r="A232" s="4">
        <v>224</v>
      </c>
      <c r="B232" s="5" t="s">
        <v>127</v>
      </c>
      <c r="C232" s="5" t="s">
        <v>109</v>
      </c>
      <c r="D232" s="6">
        <f t="shared" si="16"/>
        <v>358694</v>
      </c>
      <c r="E232" s="6">
        <f>'[1]anusuchi 17'!L234</f>
        <v>21843</v>
      </c>
      <c r="F232" s="6">
        <v>112</v>
      </c>
      <c r="G232" s="6">
        <v>130904</v>
      </c>
      <c r="H232" s="6">
        <v>75580</v>
      </c>
      <c r="I232" s="6">
        <v>1751</v>
      </c>
      <c r="J232" s="7">
        <f t="shared" si="17"/>
        <v>208235</v>
      </c>
      <c r="K232" s="6">
        <v>76990</v>
      </c>
      <c r="L232" s="6">
        <v>73469</v>
      </c>
      <c r="M232" s="6">
        <v>0</v>
      </c>
      <c r="N232" s="7">
        <f t="shared" si="18"/>
        <v>150459</v>
      </c>
      <c r="O232" s="7">
        <f t="shared" si="19"/>
        <v>57888</v>
      </c>
    </row>
    <row r="233" spans="1:15" ht="19.5">
      <c r="A233" s="4">
        <v>225</v>
      </c>
      <c r="B233" s="5" t="s">
        <v>128</v>
      </c>
      <c r="C233" s="5" t="s">
        <v>109</v>
      </c>
      <c r="D233" s="6">
        <f t="shared" si="16"/>
        <v>348793</v>
      </c>
      <c r="E233" s="6">
        <f>'[1]anusuchi 17'!L235</f>
        <v>12290</v>
      </c>
      <c r="F233" s="6">
        <v>0</v>
      </c>
      <c r="G233" s="6">
        <v>140521</v>
      </c>
      <c r="H233" s="6">
        <v>69921</v>
      </c>
      <c r="I233" s="6">
        <v>1387</v>
      </c>
      <c r="J233" s="7">
        <f t="shared" si="17"/>
        <v>211829</v>
      </c>
      <c r="K233" s="6">
        <v>86753</v>
      </c>
      <c r="L233" s="6">
        <v>49436</v>
      </c>
      <c r="M233" s="6">
        <v>775</v>
      </c>
      <c r="N233" s="7">
        <f t="shared" si="18"/>
        <v>136964</v>
      </c>
      <c r="O233" s="7">
        <f t="shared" si="19"/>
        <v>74865</v>
      </c>
    </row>
    <row r="234" spans="1:15" ht="19.5">
      <c r="A234" s="4">
        <v>226</v>
      </c>
      <c r="B234" s="5" t="s">
        <v>129</v>
      </c>
      <c r="C234" s="5" t="s">
        <v>130</v>
      </c>
      <c r="D234" s="6">
        <f t="shared" si="16"/>
        <v>1173005</v>
      </c>
      <c r="E234" s="6">
        <f>'[1]anusuchi 17'!L236</f>
        <v>45047</v>
      </c>
      <c r="F234" s="6">
        <v>41819</v>
      </c>
      <c r="G234" s="6">
        <v>330992</v>
      </c>
      <c r="H234" s="6">
        <v>295901</v>
      </c>
      <c r="I234" s="6">
        <v>20026</v>
      </c>
      <c r="J234" s="7">
        <f t="shared" si="17"/>
        <v>646919</v>
      </c>
      <c r="K234" s="6">
        <v>287600</v>
      </c>
      <c r="L234" s="6">
        <v>235903</v>
      </c>
      <c r="M234" s="6">
        <v>2583</v>
      </c>
      <c r="N234" s="7">
        <f t="shared" si="18"/>
        <v>526086</v>
      </c>
      <c r="O234" s="7">
        <f t="shared" si="19"/>
        <v>162652</v>
      </c>
    </row>
    <row r="235" spans="1:15" ht="19.5">
      <c r="A235" s="4">
        <v>227</v>
      </c>
      <c r="B235" s="5" t="s">
        <v>131</v>
      </c>
      <c r="C235" s="5" t="s">
        <v>130</v>
      </c>
      <c r="D235" s="6">
        <f t="shared" si="16"/>
        <v>806901</v>
      </c>
      <c r="E235" s="6">
        <f>'[1]anusuchi 17'!L237</f>
        <v>35798</v>
      </c>
      <c r="F235" s="6">
        <v>12341</v>
      </c>
      <c r="G235" s="6">
        <v>229996</v>
      </c>
      <c r="H235" s="6">
        <v>191929</v>
      </c>
      <c r="I235" s="6">
        <v>10063</v>
      </c>
      <c r="J235" s="7">
        <f t="shared" si="17"/>
        <v>431988</v>
      </c>
      <c r="K235" s="6">
        <v>180558</v>
      </c>
      <c r="L235" s="6">
        <v>194355</v>
      </c>
      <c r="M235" s="6">
        <v>0</v>
      </c>
      <c r="N235" s="7">
        <f t="shared" si="18"/>
        <v>374913</v>
      </c>
      <c r="O235" s="7">
        <f t="shared" si="19"/>
        <v>69416</v>
      </c>
    </row>
    <row r="236" spans="1:15" ht="19.5">
      <c r="A236" s="4">
        <v>228</v>
      </c>
      <c r="B236" s="5" t="s">
        <v>132</v>
      </c>
      <c r="C236" s="5" t="s">
        <v>130</v>
      </c>
      <c r="D236" s="6">
        <f t="shared" si="16"/>
        <v>796510</v>
      </c>
      <c r="E236" s="6">
        <f>'[1]anusuchi 17'!L238</f>
        <v>35386</v>
      </c>
      <c r="F236" s="6">
        <v>45619</v>
      </c>
      <c r="G236" s="6">
        <v>169038</v>
      </c>
      <c r="H236" s="6">
        <v>200036</v>
      </c>
      <c r="I236" s="6">
        <v>28770</v>
      </c>
      <c r="J236" s="7">
        <f t="shared" si="17"/>
        <v>397844</v>
      </c>
      <c r="K236" s="6">
        <v>139600</v>
      </c>
      <c r="L236" s="6">
        <v>113821</v>
      </c>
      <c r="M236" s="6">
        <v>145245</v>
      </c>
      <c r="N236" s="7">
        <f t="shared" si="18"/>
        <v>398666</v>
      </c>
      <c r="O236" s="7">
        <f t="shared" si="19"/>
        <v>44797</v>
      </c>
    </row>
    <row r="237" spans="1:15" ht="19.5">
      <c r="A237" s="4">
        <v>229</v>
      </c>
      <c r="B237" s="5" t="s">
        <v>133</v>
      </c>
      <c r="C237" s="5" t="s">
        <v>130</v>
      </c>
      <c r="D237" s="6">
        <f t="shared" si="16"/>
        <v>582683</v>
      </c>
      <c r="E237" s="6">
        <f>'[1]anusuchi 17'!L239</f>
        <v>60887</v>
      </c>
      <c r="F237" s="6">
        <v>5686</v>
      </c>
      <c r="G237" s="6">
        <v>190966</v>
      </c>
      <c r="H237" s="6">
        <v>49258</v>
      </c>
      <c r="I237" s="6">
        <v>85603</v>
      </c>
      <c r="J237" s="7">
        <f t="shared" si="17"/>
        <v>325827</v>
      </c>
      <c r="K237" s="6">
        <v>121437</v>
      </c>
      <c r="L237" s="6">
        <v>135371</v>
      </c>
      <c r="M237" s="6">
        <v>48</v>
      </c>
      <c r="N237" s="7">
        <f t="shared" si="18"/>
        <v>256856</v>
      </c>
      <c r="O237" s="7">
        <f t="shared" si="19"/>
        <v>74657</v>
      </c>
    </row>
    <row r="238" spans="1:15" ht="19.5">
      <c r="A238" s="4">
        <v>230</v>
      </c>
      <c r="B238" s="5" t="s">
        <v>134</v>
      </c>
      <c r="C238" s="5" t="s">
        <v>130</v>
      </c>
      <c r="D238" s="6">
        <f t="shared" si="16"/>
        <v>735751</v>
      </c>
      <c r="E238" s="6">
        <f>'[1]anusuchi 17'!L240</f>
        <v>89585</v>
      </c>
      <c r="F238" s="6">
        <v>4804</v>
      </c>
      <c r="G238" s="6">
        <v>231779</v>
      </c>
      <c r="H238" s="6">
        <v>149392</v>
      </c>
      <c r="I238" s="6">
        <v>9192</v>
      </c>
      <c r="J238" s="7">
        <f t="shared" si="17"/>
        <v>390363</v>
      </c>
      <c r="K238" s="6">
        <v>113013</v>
      </c>
      <c r="L238" s="6">
        <v>231779</v>
      </c>
      <c r="M238" s="6">
        <v>596</v>
      </c>
      <c r="N238" s="7">
        <f t="shared" si="18"/>
        <v>345388</v>
      </c>
      <c r="O238" s="7">
        <f t="shared" si="19"/>
        <v>49779</v>
      </c>
    </row>
    <row r="239" spans="1:15" ht="19.5">
      <c r="A239" s="4">
        <v>231</v>
      </c>
      <c r="B239" s="5" t="s">
        <v>135</v>
      </c>
      <c r="C239" s="5" t="s">
        <v>130</v>
      </c>
      <c r="D239" s="6">
        <f t="shared" si="16"/>
        <v>590856</v>
      </c>
      <c r="E239" s="6">
        <f>'[1]anusuchi 17'!L241</f>
        <v>98980</v>
      </c>
      <c r="F239" s="6">
        <v>5087</v>
      </c>
      <c r="G239" s="6">
        <v>179007</v>
      </c>
      <c r="H239" s="6">
        <v>112879</v>
      </c>
      <c r="I239" s="6">
        <v>3811</v>
      </c>
      <c r="J239" s="7">
        <f t="shared" si="17"/>
        <v>295697</v>
      </c>
      <c r="K239" s="6">
        <v>46888</v>
      </c>
      <c r="L239" s="6">
        <v>132122</v>
      </c>
      <c r="M239" s="6">
        <v>116149</v>
      </c>
      <c r="N239" s="7">
        <f t="shared" si="18"/>
        <v>295159</v>
      </c>
      <c r="O239" s="7">
        <f t="shared" si="19"/>
        <v>5625</v>
      </c>
    </row>
    <row r="240" spans="1:15" ht="19.5">
      <c r="A240" s="4">
        <v>232</v>
      </c>
      <c r="B240" s="5" t="s">
        <v>136</v>
      </c>
      <c r="C240" s="5" t="s">
        <v>130</v>
      </c>
      <c r="D240" s="6">
        <f t="shared" si="16"/>
        <v>797496</v>
      </c>
      <c r="E240" s="6">
        <f>'[1]anusuchi 17'!L242</f>
        <v>141230</v>
      </c>
      <c r="F240" s="6">
        <v>0</v>
      </c>
      <c r="G240" s="6">
        <v>213114</v>
      </c>
      <c r="H240" s="6">
        <v>212440</v>
      </c>
      <c r="I240" s="6">
        <v>674</v>
      </c>
      <c r="J240" s="7">
        <f t="shared" si="17"/>
        <v>426228</v>
      </c>
      <c r="K240" s="6">
        <v>197485</v>
      </c>
      <c r="L240" s="6">
        <v>173783</v>
      </c>
      <c r="M240" s="6">
        <v>0</v>
      </c>
      <c r="N240" s="7">
        <v>371268</v>
      </c>
      <c r="O240" s="7">
        <f t="shared" si="19"/>
        <v>54960</v>
      </c>
    </row>
    <row r="241" spans="1:15" ht="19.5">
      <c r="A241" s="4">
        <v>233</v>
      </c>
      <c r="B241" s="5" t="s">
        <v>137</v>
      </c>
      <c r="C241" s="5" t="s">
        <v>130</v>
      </c>
      <c r="D241" s="6">
        <f t="shared" si="16"/>
        <v>824790</v>
      </c>
      <c r="E241" s="6">
        <f>'[1]anusuchi 17'!L243</f>
        <v>3811</v>
      </c>
      <c r="F241" s="6">
        <v>9612</v>
      </c>
      <c r="G241" s="6">
        <v>259842</v>
      </c>
      <c r="H241" s="6">
        <v>159211</v>
      </c>
      <c r="I241" s="6">
        <v>5927</v>
      </c>
      <c r="J241" s="7">
        <f t="shared" si="17"/>
        <v>424980</v>
      </c>
      <c r="K241" s="6">
        <v>31145</v>
      </c>
      <c r="L241" s="6">
        <v>211332</v>
      </c>
      <c r="M241" s="6">
        <v>157333</v>
      </c>
      <c r="N241" s="7">
        <f t="shared" si="18"/>
        <v>399810</v>
      </c>
      <c r="O241" s="7">
        <f t="shared" si="19"/>
        <v>34782</v>
      </c>
    </row>
    <row r="242" spans="1:15" ht="19.5">
      <c r="A242" s="4">
        <v>234</v>
      </c>
      <c r="B242" s="5" t="s">
        <v>138</v>
      </c>
      <c r="C242" s="5" t="s">
        <v>130</v>
      </c>
      <c r="D242" s="6">
        <f t="shared" si="16"/>
        <v>650525</v>
      </c>
      <c r="E242" s="6">
        <f>'[1]anusuchi 17'!L244</f>
        <v>62631</v>
      </c>
      <c r="F242" s="6">
        <v>6648</v>
      </c>
      <c r="G242" s="6">
        <v>201103</v>
      </c>
      <c r="H242" s="6">
        <v>135891</v>
      </c>
      <c r="I242" s="6">
        <v>5270</v>
      </c>
      <c r="J242" s="7">
        <f t="shared" si="17"/>
        <v>342264</v>
      </c>
      <c r="K242" s="6">
        <v>27156</v>
      </c>
      <c r="L242" s="6">
        <v>142486</v>
      </c>
      <c r="M242" s="6">
        <v>138619</v>
      </c>
      <c r="N242" s="7">
        <f t="shared" si="18"/>
        <v>308261</v>
      </c>
      <c r="O242" s="7">
        <f t="shared" si="19"/>
        <v>40651</v>
      </c>
    </row>
    <row r="243" spans="1:15" ht="19.5">
      <c r="A243" s="4">
        <v>235</v>
      </c>
      <c r="B243" s="5" t="s">
        <v>139</v>
      </c>
      <c r="C243" s="5" t="s">
        <v>130</v>
      </c>
      <c r="D243" s="6">
        <f t="shared" si="16"/>
        <v>528230</v>
      </c>
      <c r="E243" s="6">
        <f>'[1]anusuchi 17'!L245</f>
        <v>63052</v>
      </c>
      <c r="F243" s="6">
        <v>4921</v>
      </c>
      <c r="G243" s="6">
        <v>191924</v>
      </c>
      <c r="H243" s="6">
        <v>162972</v>
      </c>
      <c r="I243" s="6">
        <v>8708</v>
      </c>
      <c r="J243" s="7">
        <f t="shared" si="17"/>
        <v>363604</v>
      </c>
      <c r="K243" s="6">
        <v>20965</v>
      </c>
      <c r="L243" s="6">
        <v>138383</v>
      </c>
      <c r="M243" s="6">
        <v>5278</v>
      </c>
      <c r="N243" s="7">
        <f t="shared" si="18"/>
        <v>164626</v>
      </c>
      <c r="O243" s="7">
        <f t="shared" si="19"/>
        <v>203899</v>
      </c>
    </row>
    <row r="244" spans="1:15" ht="19.5">
      <c r="A244" s="4">
        <v>236</v>
      </c>
      <c r="B244" s="5" t="s">
        <v>140</v>
      </c>
      <c r="C244" s="5" t="s">
        <v>130</v>
      </c>
      <c r="D244" s="6">
        <f t="shared" si="16"/>
        <v>585917</v>
      </c>
      <c r="E244" s="6">
        <f>'[1]anusuchi 17'!L246</f>
        <v>13394</v>
      </c>
      <c r="F244" s="6">
        <v>8967</v>
      </c>
      <c r="G244" s="6">
        <v>162552</v>
      </c>
      <c r="H244" s="6">
        <v>111724</v>
      </c>
      <c r="I244" s="6">
        <v>15043</v>
      </c>
      <c r="J244" s="7">
        <f t="shared" si="17"/>
        <v>289319</v>
      </c>
      <c r="K244" s="6">
        <v>29302</v>
      </c>
      <c r="L244" s="6">
        <v>144311</v>
      </c>
      <c r="M244" s="6">
        <v>122985</v>
      </c>
      <c r="N244" s="7">
        <f t="shared" si="18"/>
        <v>296598</v>
      </c>
      <c r="O244" s="7">
        <f t="shared" si="19"/>
        <v>1688</v>
      </c>
    </row>
    <row r="245" spans="1:15" ht="19.5">
      <c r="A245" s="4">
        <v>237</v>
      </c>
      <c r="B245" s="5" t="s">
        <v>141</v>
      </c>
      <c r="C245" s="5" t="s">
        <v>130</v>
      </c>
      <c r="D245" s="6">
        <f t="shared" si="16"/>
        <v>702828</v>
      </c>
      <c r="E245" s="6">
        <f>'[1]anusuchi 17'!L247</f>
        <v>22862</v>
      </c>
      <c r="F245" s="6">
        <v>7769</v>
      </c>
      <c r="G245" s="6">
        <v>211006</v>
      </c>
      <c r="H245" s="6">
        <v>153666</v>
      </c>
      <c r="I245" s="6">
        <v>435</v>
      </c>
      <c r="J245" s="7">
        <f t="shared" si="17"/>
        <v>365107</v>
      </c>
      <c r="K245" s="6">
        <v>184297</v>
      </c>
      <c r="L245" s="6">
        <v>142068</v>
      </c>
      <c r="M245" s="6">
        <v>11356</v>
      </c>
      <c r="N245" s="7">
        <f t="shared" si="18"/>
        <v>337721</v>
      </c>
      <c r="O245" s="7">
        <f t="shared" si="19"/>
        <v>35155</v>
      </c>
    </row>
    <row r="246" spans="1:15" ht="19.5">
      <c r="A246" s="4">
        <v>238</v>
      </c>
      <c r="B246" s="5" t="s">
        <v>142</v>
      </c>
      <c r="C246" s="5" t="s">
        <v>130</v>
      </c>
      <c r="D246" s="6">
        <f t="shared" si="16"/>
        <v>774330</v>
      </c>
      <c r="E246" s="6">
        <f>'[1]anusuchi 17'!L248</f>
        <v>190211</v>
      </c>
      <c r="F246" s="6">
        <v>10507</v>
      </c>
      <c r="G246" s="6">
        <v>205577</v>
      </c>
      <c r="H246" s="6">
        <v>183267</v>
      </c>
      <c r="I246" s="6">
        <v>0</v>
      </c>
      <c r="J246" s="7">
        <f t="shared" si="17"/>
        <v>388844</v>
      </c>
      <c r="K246" s="6">
        <v>195276</v>
      </c>
      <c r="L246" s="6">
        <v>190210</v>
      </c>
      <c r="M246" s="6">
        <v>0</v>
      </c>
      <c r="N246" s="7">
        <f t="shared" si="18"/>
        <v>385486</v>
      </c>
      <c r="O246" s="7">
        <f t="shared" si="19"/>
        <v>13865</v>
      </c>
    </row>
    <row r="247" spans="1:15" ht="19.5">
      <c r="A247" s="4">
        <v>239</v>
      </c>
      <c r="B247" s="5" t="s">
        <v>143</v>
      </c>
      <c r="C247" s="5" t="s">
        <v>130</v>
      </c>
      <c r="D247" s="6">
        <f t="shared" si="16"/>
        <v>657065</v>
      </c>
      <c r="E247" s="6">
        <f>'[1]anusuchi 17'!L249</f>
        <v>8585</v>
      </c>
      <c r="F247" s="6">
        <v>6768</v>
      </c>
      <c r="G247" s="6">
        <v>195615</v>
      </c>
      <c r="H247" s="6">
        <v>134874</v>
      </c>
      <c r="I247" s="6">
        <v>23763</v>
      </c>
      <c r="J247" s="7">
        <f t="shared" si="17"/>
        <v>354252</v>
      </c>
      <c r="K247" s="6">
        <v>117170</v>
      </c>
      <c r="L247" s="6">
        <v>123215</v>
      </c>
      <c r="M247" s="6">
        <v>62428</v>
      </c>
      <c r="N247" s="7">
        <f t="shared" si="18"/>
        <v>302813</v>
      </c>
      <c r="O247" s="7">
        <f t="shared" si="19"/>
        <v>58207</v>
      </c>
    </row>
    <row r="248" spans="1:15" ht="19.5">
      <c r="A248" s="4">
        <v>240</v>
      </c>
      <c r="B248" s="5" t="s">
        <v>144</v>
      </c>
      <c r="C248" s="5" t="s">
        <v>130</v>
      </c>
      <c r="D248" s="6">
        <f t="shared" si="16"/>
        <v>658126</v>
      </c>
      <c r="E248" s="6">
        <f>'[1]anusuchi 17'!L250</f>
        <v>49784</v>
      </c>
      <c r="F248" s="6">
        <v>5662</v>
      </c>
      <c r="G248" s="6">
        <v>204651</v>
      </c>
      <c r="H248" s="6">
        <v>152079</v>
      </c>
      <c r="I248" s="6">
        <v>4522</v>
      </c>
      <c r="J248" s="7">
        <f t="shared" si="17"/>
        <v>361252</v>
      </c>
      <c r="K248" s="6">
        <v>81506</v>
      </c>
      <c r="L248" s="6">
        <v>81339</v>
      </c>
      <c r="M248" s="6">
        <v>134029</v>
      </c>
      <c r="N248" s="7">
        <f t="shared" si="18"/>
        <v>296874</v>
      </c>
      <c r="O248" s="7">
        <f t="shared" si="19"/>
        <v>70040</v>
      </c>
    </row>
    <row r="249" spans="1:15" ht="19.5">
      <c r="A249" s="4">
        <v>241</v>
      </c>
      <c r="B249" s="5" t="s">
        <v>145</v>
      </c>
      <c r="C249" s="5" t="s">
        <v>130</v>
      </c>
      <c r="D249" s="6">
        <f t="shared" si="16"/>
        <v>708364</v>
      </c>
      <c r="E249" s="6">
        <f>'[1]anusuchi 17'!L251</f>
        <v>67976</v>
      </c>
      <c r="F249" s="6">
        <v>0</v>
      </c>
      <c r="G249" s="6">
        <v>170005</v>
      </c>
      <c r="H249" s="6">
        <v>191964</v>
      </c>
      <c r="I249" s="6">
        <v>5875</v>
      </c>
      <c r="J249" s="7">
        <f t="shared" si="17"/>
        <v>367844</v>
      </c>
      <c r="K249" s="6">
        <v>155930</v>
      </c>
      <c r="L249" s="6">
        <v>172924</v>
      </c>
      <c r="M249" s="6">
        <v>11666</v>
      </c>
      <c r="N249" s="7">
        <f t="shared" si="18"/>
        <v>340520</v>
      </c>
      <c r="O249" s="7">
        <f t="shared" si="19"/>
        <v>27324</v>
      </c>
    </row>
    <row r="250" spans="1:15" ht="19.5">
      <c r="A250" s="4">
        <v>242</v>
      </c>
      <c r="B250" s="5" t="s">
        <v>146</v>
      </c>
      <c r="C250" s="5" t="s">
        <v>130</v>
      </c>
      <c r="D250" s="6">
        <f t="shared" si="16"/>
        <v>472122</v>
      </c>
      <c r="E250" s="6">
        <f>'[1]anusuchi 17'!L252</f>
        <v>73897</v>
      </c>
      <c r="F250" s="6">
        <v>4944</v>
      </c>
      <c r="G250" s="6">
        <v>130238</v>
      </c>
      <c r="H250" s="6">
        <v>123836</v>
      </c>
      <c r="I250" s="6">
        <v>264</v>
      </c>
      <c r="J250" s="7">
        <f t="shared" si="17"/>
        <v>254338</v>
      </c>
      <c r="K250" s="6">
        <v>29717</v>
      </c>
      <c r="L250" s="6">
        <v>73926</v>
      </c>
      <c r="M250" s="6">
        <v>114141</v>
      </c>
      <c r="N250" s="7">
        <f t="shared" si="18"/>
        <v>217784</v>
      </c>
      <c r="O250" s="7">
        <f t="shared" si="19"/>
        <v>41498</v>
      </c>
    </row>
    <row r="251" spans="1:15" ht="19.5">
      <c r="A251" s="4">
        <v>243</v>
      </c>
      <c r="B251" s="5" t="s">
        <v>147</v>
      </c>
      <c r="C251" s="5" t="s">
        <v>130</v>
      </c>
      <c r="D251" s="6">
        <f t="shared" si="16"/>
        <v>583247</v>
      </c>
      <c r="E251" s="6">
        <f>'[1]anusuchi 17'!L253</f>
        <v>44437</v>
      </c>
      <c r="F251" s="6">
        <v>0</v>
      </c>
      <c r="G251" s="6">
        <v>130171</v>
      </c>
      <c r="H251" s="6">
        <v>55776</v>
      </c>
      <c r="I251" s="6">
        <v>107641</v>
      </c>
      <c r="J251" s="7">
        <f t="shared" si="17"/>
        <v>293588</v>
      </c>
      <c r="K251" s="6">
        <v>183448</v>
      </c>
      <c r="L251" s="6">
        <v>94500</v>
      </c>
      <c r="M251" s="6">
        <v>11711</v>
      </c>
      <c r="N251" s="7">
        <f t="shared" si="18"/>
        <v>289659</v>
      </c>
      <c r="O251" s="7">
        <f t="shared" si="19"/>
        <v>3929</v>
      </c>
    </row>
    <row r="252" spans="1:15" ht="19.5">
      <c r="A252" s="4">
        <v>244</v>
      </c>
      <c r="B252" s="5" t="s">
        <v>148</v>
      </c>
      <c r="C252" s="5" t="s">
        <v>149</v>
      </c>
      <c r="D252" s="6">
        <f t="shared" si="16"/>
        <v>1902535</v>
      </c>
      <c r="E252" s="6">
        <f>'[1]anusuchi 17'!L254</f>
        <v>44201</v>
      </c>
      <c r="F252" s="6">
        <v>12823</v>
      </c>
      <c r="G252" s="6">
        <v>461434</v>
      </c>
      <c r="H252" s="6">
        <v>275373</v>
      </c>
      <c r="I252" s="6">
        <v>256925</v>
      </c>
      <c r="J252" s="7">
        <f t="shared" si="17"/>
        <v>993732</v>
      </c>
      <c r="K252" s="6">
        <v>547478</v>
      </c>
      <c r="L252" s="6">
        <v>361325</v>
      </c>
      <c r="M252" s="6">
        <v>0</v>
      </c>
      <c r="N252" s="7">
        <f t="shared" si="18"/>
        <v>908803</v>
      </c>
      <c r="O252" s="7">
        <f t="shared" si="19"/>
        <v>97752</v>
      </c>
    </row>
    <row r="253" spans="1:15" ht="19.5">
      <c r="A253" s="4">
        <v>245</v>
      </c>
      <c r="B253" s="5" t="s">
        <v>150</v>
      </c>
      <c r="C253" s="5" t="s">
        <v>149</v>
      </c>
      <c r="D253" s="6">
        <f t="shared" si="16"/>
        <v>1531340</v>
      </c>
      <c r="E253" s="6">
        <f>'[1]anusuchi 17'!L255</f>
        <v>35827</v>
      </c>
      <c r="F253" s="6">
        <v>32379</v>
      </c>
      <c r="G253" s="6">
        <v>488657</v>
      </c>
      <c r="H253" s="6">
        <v>359725</v>
      </c>
      <c r="I253" s="6">
        <v>28164</v>
      </c>
      <c r="J253" s="7">
        <f t="shared" si="17"/>
        <v>876546</v>
      </c>
      <c r="K253" s="6">
        <v>225108</v>
      </c>
      <c r="L253" s="6">
        <v>322291</v>
      </c>
      <c r="M253" s="6">
        <v>107395</v>
      </c>
      <c r="N253" s="7">
        <f t="shared" si="18"/>
        <v>654794</v>
      </c>
      <c r="O253" s="7">
        <f t="shared" si="19"/>
        <v>254131</v>
      </c>
    </row>
    <row r="254" spans="1:15" ht="19.5">
      <c r="A254" s="4">
        <v>246</v>
      </c>
      <c r="B254" s="5" t="s">
        <v>151</v>
      </c>
      <c r="C254" s="5" t="s">
        <v>149</v>
      </c>
      <c r="D254" s="6">
        <f t="shared" si="16"/>
        <v>802139</v>
      </c>
      <c r="E254" s="6">
        <f>'[1]anusuchi 17'!L256</f>
        <v>166892</v>
      </c>
      <c r="F254" s="6">
        <v>15562</v>
      </c>
      <c r="G254" s="6">
        <v>233940</v>
      </c>
      <c r="H254" s="6">
        <v>170207</v>
      </c>
      <c r="I254" s="6">
        <v>6863</v>
      </c>
      <c r="J254" s="7">
        <f t="shared" si="17"/>
        <v>411010</v>
      </c>
      <c r="K254" s="6">
        <v>202035</v>
      </c>
      <c r="L254" s="6">
        <v>176435</v>
      </c>
      <c r="M254" s="6">
        <v>12659</v>
      </c>
      <c r="N254" s="7">
        <f t="shared" si="18"/>
        <v>391129</v>
      </c>
      <c r="O254" s="7">
        <f t="shared" si="19"/>
        <v>35443</v>
      </c>
    </row>
    <row r="255" spans="1:15" ht="19.5">
      <c r="A255" s="4">
        <v>247</v>
      </c>
      <c r="B255" s="5" t="s">
        <v>152</v>
      </c>
      <c r="C255" s="5" t="s">
        <v>149</v>
      </c>
      <c r="D255" s="6">
        <f t="shared" si="16"/>
        <v>839430</v>
      </c>
      <c r="E255" s="6">
        <f>'[1]anusuchi 17'!L257</f>
        <v>32119</v>
      </c>
      <c r="F255" s="6">
        <v>15305</v>
      </c>
      <c r="G255" s="6">
        <v>231888</v>
      </c>
      <c r="H255" s="6">
        <v>117103</v>
      </c>
      <c r="I255" s="6">
        <v>96341</v>
      </c>
      <c r="J255" s="7">
        <f t="shared" si="17"/>
        <v>445332</v>
      </c>
      <c r="K255" s="6">
        <v>150885</v>
      </c>
      <c r="L255" s="6">
        <v>181213</v>
      </c>
      <c r="M255" s="6">
        <v>62000</v>
      </c>
      <c r="N255" s="7">
        <f t="shared" si="18"/>
        <v>394098</v>
      </c>
      <c r="O255" s="7">
        <f t="shared" si="19"/>
        <v>66539</v>
      </c>
    </row>
    <row r="256" spans="1:15" ht="19.5">
      <c r="A256" s="4">
        <v>248</v>
      </c>
      <c r="B256" s="5" t="s">
        <v>153</v>
      </c>
      <c r="C256" s="5" t="s">
        <v>149</v>
      </c>
      <c r="D256" s="6">
        <f t="shared" si="16"/>
        <v>841510</v>
      </c>
      <c r="E256" s="6">
        <f>'[1]anusuchi 17'!L258</f>
        <v>41735</v>
      </c>
      <c r="F256" s="6">
        <v>27415</v>
      </c>
      <c r="G256" s="6">
        <v>245447</v>
      </c>
      <c r="H256" s="6">
        <v>127991</v>
      </c>
      <c r="I256" s="6">
        <v>82345</v>
      </c>
      <c r="J256" s="7">
        <f t="shared" si="17"/>
        <v>455783</v>
      </c>
      <c r="K256" s="6">
        <v>224488</v>
      </c>
      <c r="L256" s="6">
        <v>144630</v>
      </c>
      <c r="M256" s="6">
        <v>16609</v>
      </c>
      <c r="N256" s="7">
        <f t="shared" si="18"/>
        <v>385727</v>
      </c>
      <c r="O256" s="7">
        <f t="shared" si="19"/>
        <v>97471</v>
      </c>
    </row>
    <row r="257" spans="1:15" ht="19.5">
      <c r="A257" s="4">
        <v>249</v>
      </c>
      <c r="B257" s="5" t="s">
        <v>154</v>
      </c>
      <c r="C257" s="5" t="s">
        <v>149</v>
      </c>
      <c r="D257" s="6">
        <f t="shared" si="16"/>
        <v>796525</v>
      </c>
      <c r="E257" s="6">
        <f>'[1]anusuchi 17'!L259</f>
        <v>38118</v>
      </c>
      <c r="F257" s="6">
        <v>19983</v>
      </c>
      <c r="G257" s="6">
        <v>231945</v>
      </c>
      <c r="H257" s="6">
        <v>205400</v>
      </c>
      <c r="I257" s="6">
        <v>9968</v>
      </c>
      <c r="J257" s="7">
        <f t="shared" si="17"/>
        <v>447313</v>
      </c>
      <c r="K257" s="6">
        <v>39674</v>
      </c>
      <c r="L257" s="6">
        <v>143163</v>
      </c>
      <c r="M257" s="6">
        <v>166375</v>
      </c>
      <c r="N257" s="7">
        <f t="shared" si="18"/>
        <v>349212</v>
      </c>
      <c r="O257" s="7">
        <f t="shared" si="19"/>
        <v>118084</v>
      </c>
    </row>
    <row r="258" spans="1:15" ht="19.5">
      <c r="A258" s="4">
        <v>250</v>
      </c>
      <c r="B258" s="5" t="s">
        <v>155</v>
      </c>
      <c r="C258" s="5" t="s">
        <v>149</v>
      </c>
      <c r="D258" s="6">
        <f t="shared" si="16"/>
        <v>583155</v>
      </c>
      <c r="E258" s="6">
        <f>'[1]anusuchi 17'!L260</f>
        <v>17319</v>
      </c>
      <c r="F258" s="6">
        <v>11876</v>
      </c>
      <c r="G258" s="6">
        <v>182202</v>
      </c>
      <c r="H258" s="6">
        <v>137669</v>
      </c>
      <c r="I258" s="6">
        <v>2579</v>
      </c>
      <c r="J258" s="7">
        <f t="shared" si="17"/>
        <v>322450</v>
      </c>
      <c r="K258" s="6">
        <v>163082</v>
      </c>
      <c r="L258" s="6">
        <v>97623</v>
      </c>
      <c r="M258" s="6">
        <v>0</v>
      </c>
      <c r="N258" s="7">
        <f t="shared" si="18"/>
        <v>260705</v>
      </c>
      <c r="O258" s="7">
        <f t="shared" si="19"/>
        <v>73621</v>
      </c>
    </row>
    <row r="259" spans="1:15" ht="19.5">
      <c r="A259" s="4">
        <v>251</v>
      </c>
      <c r="B259" s="5" t="s">
        <v>156</v>
      </c>
      <c r="C259" s="5" t="s">
        <v>149</v>
      </c>
      <c r="D259" s="6">
        <f t="shared" si="16"/>
        <v>450138</v>
      </c>
      <c r="E259" s="6">
        <f>'[1]anusuchi 17'!L261</f>
        <v>8864</v>
      </c>
      <c r="F259" s="6">
        <v>9545</v>
      </c>
      <c r="G259" s="6">
        <v>208083</v>
      </c>
      <c r="H259" s="6">
        <v>36168</v>
      </c>
      <c r="I259" s="6">
        <v>6629</v>
      </c>
      <c r="J259" s="7">
        <f t="shared" si="17"/>
        <v>250880</v>
      </c>
      <c r="K259" s="6">
        <v>94884</v>
      </c>
      <c r="L259" s="6">
        <v>103092</v>
      </c>
      <c r="M259" s="6">
        <v>1282</v>
      </c>
      <c r="N259" s="7">
        <f t="shared" si="18"/>
        <v>199258</v>
      </c>
      <c r="O259" s="7">
        <f t="shared" si="19"/>
        <v>61167</v>
      </c>
    </row>
    <row r="260" spans="1:15" ht="19.5">
      <c r="A260" s="4">
        <v>252</v>
      </c>
      <c r="B260" s="5" t="s">
        <v>157</v>
      </c>
      <c r="C260" s="5" t="s">
        <v>149</v>
      </c>
      <c r="D260" s="6">
        <f t="shared" si="16"/>
        <v>483606</v>
      </c>
      <c r="E260" s="6">
        <f>'[1]anusuchi 17'!L262</f>
        <v>12253</v>
      </c>
      <c r="F260" s="6">
        <v>11804</v>
      </c>
      <c r="G260" s="6">
        <v>152998</v>
      </c>
      <c r="H260" s="6">
        <v>97997</v>
      </c>
      <c r="I260" s="6">
        <v>2453</v>
      </c>
      <c r="J260" s="7">
        <f t="shared" si="17"/>
        <v>253448</v>
      </c>
      <c r="K260" s="6">
        <v>107014</v>
      </c>
      <c r="L260" s="6">
        <v>112553</v>
      </c>
      <c r="M260" s="6">
        <v>10591</v>
      </c>
      <c r="N260" s="7">
        <f t="shared" si="18"/>
        <v>230158</v>
      </c>
      <c r="O260" s="7">
        <f t="shared" si="19"/>
        <v>35094</v>
      </c>
    </row>
    <row r="261" spans="1:15" ht="19.5">
      <c r="A261" s="4">
        <v>253</v>
      </c>
      <c r="B261" s="5" t="s">
        <v>158</v>
      </c>
      <c r="C261" s="5" t="s">
        <v>149</v>
      </c>
      <c r="D261" s="6">
        <f t="shared" si="16"/>
        <v>432368</v>
      </c>
      <c r="E261" s="6">
        <f>'[1]anusuchi 17'!L263</f>
        <v>40236</v>
      </c>
      <c r="F261" s="6">
        <v>8219</v>
      </c>
      <c r="G261" s="6">
        <v>134021</v>
      </c>
      <c r="H261" s="6">
        <v>85297</v>
      </c>
      <c r="I261" s="6">
        <v>26857</v>
      </c>
      <c r="J261" s="7">
        <f t="shared" si="17"/>
        <v>246175</v>
      </c>
      <c r="K261" s="6">
        <v>86958</v>
      </c>
      <c r="L261" s="6">
        <v>90163</v>
      </c>
      <c r="M261" s="6">
        <v>9072</v>
      </c>
      <c r="N261" s="7">
        <f t="shared" si="18"/>
        <v>186193</v>
      </c>
      <c r="O261" s="7">
        <f t="shared" si="19"/>
        <v>68201</v>
      </c>
    </row>
    <row r="262" spans="1:15" ht="19.5">
      <c r="A262" s="4">
        <v>254</v>
      </c>
      <c r="B262" s="5" t="s">
        <v>159</v>
      </c>
      <c r="C262" s="5" t="s">
        <v>149</v>
      </c>
      <c r="D262" s="6">
        <f t="shared" si="16"/>
        <v>361921</v>
      </c>
      <c r="E262" s="6">
        <f>'[1]anusuchi 17'!L264</f>
        <v>9990</v>
      </c>
      <c r="F262" s="6">
        <v>19875</v>
      </c>
      <c r="G262" s="6">
        <v>124101</v>
      </c>
      <c r="H262" s="6">
        <v>46324</v>
      </c>
      <c r="I262" s="6">
        <v>31998</v>
      </c>
      <c r="J262" s="7">
        <f t="shared" si="17"/>
        <v>202423</v>
      </c>
      <c r="K262" s="6">
        <v>95227</v>
      </c>
      <c r="L262" s="6">
        <v>64271</v>
      </c>
      <c r="M262" s="6">
        <v>0</v>
      </c>
      <c r="N262" s="7">
        <f t="shared" si="18"/>
        <v>159498</v>
      </c>
      <c r="O262" s="7">
        <f t="shared" si="19"/>
        <v>62800</v>
      </c>
    </row>
    <row r="263" spans="1:15" ht="19.5">
      <c r="A263" s="4">
        <v>255</v>
      </c>
      <c r="B263" s="5" t="s">
        <v>160</v>
      </c>
      <c r="C263" s="5" t="s">
        <v>149</v>
      </c>
      <c r="D263" s="6">
        <f t="shared" si="16"/>
        <v>448399</v>
      </c>
      <c r="E263" s="6">
        <f>'[1]anusuchi 17'!L265</f>
        <v>15427</v>
      </c>
      <c r="F263" s="6">
        <v>5069</v>
      </c>
      <c r="G263" s="6">
        <v>142211</v>
      </c>
      <c r="H263" s="6">
        <v>33636</v>
      </c>
      <c r="I263" s="6">
        <v>70371</v>
      </c>
      <c r="J263" s="7">
        <f t="shared" si="17"/>
        <v>246218</v>
      </c>
      <c r="K263" s="6">
        <v>114469</v>
      </c>
      <c r="L263" s="6">
        <v>87712</v>
      </c>
      <c r="M263" s="6">
        <v>0</v>
      </c>
      <c r="N263" s="7">
        <f t="shared" si="18"/>
        <v>202181</v>
      </c>
      <c r="O263" s="7">
        <f t="shared" si="19"/>
        <v>49106</v>
      </c>
    </row>
    <row r="264" spans="1:15" ht="19.5">
      <c r="A264" s="4">
        <v>256</v>
      </c>
      <c r="B264" s="5" t="s">
        <v>161</v>
      </c>
      <c r="C264" s="5" t="s">
        <v>149</v>
      </c>
      <c r="D264" s="6">
        <f t="shared" si="16"/>
        <v>444304</v>
      </c>
      <c r="E264" s="6">
        <f>'[1]anusuchi 17'!L266</f>
        <v>15724</v>
      </c>
      <c r="F264" s="6">
        <v>5105</v>
      </c>
      <c r="G264" s="6">
        <v>148344</v>
      </c>
      <c r="H264" s="6">
        <v>95814</v>
      </c>
      <c r="I264" s="6">
        <v>17774</v>
      </c>
      <c r="J264" s="7">
        <f t="shared" si="17"/>
        <v>261932</v>
      </c>
      <c r="K264" s="6">
        <v>79313</v>
      </c>
      <c r="L264" s="6">
        <v>73059</v>
      </c>
      <c r="M264" s="6">
        <v>30000</v>
      </c>
      <c r="N264" s="7">
        <f t="shared" si="18"/>
        <v>182372</v>
      </c>
      <c r="O264" s="7">
        <f t="shared" si="19"/>
        <v>84665</v>
      </c>
    </row>
    <row r="265" spans="1:15" ht="19.5">
      <c r="A265" s="4">
        <v>257</v>
      </c>
      <c r="B265" s="5" t="s">
        <v>162</v>
      </c>
      <c r="C265" s="5" t="s">
        <v>149</v>
      </c>
      <c r="D265" s="6">
        <f t="shared" ref="D265:D328" si="20">G265+H265+I265+K265+L265+M265</f>
        <v>445515</v>
      </c>
      <c r="E265" s="6">
        <f>'[1]anusuchi 17'!L267</f>
        <v>1891</v>
      </c>
      <c r="F265" s="6">
        <v>5862</v>
      </c>
      <c r="G265" s="6">
        <v>156389</v>
      </c>
      <c r="H265" s="6">
        <v>50685</v>
      </c>
      <c r="I265" s="6">
        <v>39875</v>
      </c>
      <c r="J265" s="7">
        <f t="shared" ref="J265:J328" si="21">SUM(G265:I265)</f>
        <v>246949</v>
      </c>
      <c r="K265" s="6">
        <v>89020</v>
      </c>
      <c r="L265" s="6">
        <v>99943</v>
      </c>
      <c r="M265" s="6">
        <v>9603</v>
      </c>
      <c r="N265" s="7">
        <f t="shared" ref="N265:N328" si="22">SUM(K265:M265)</f>
        <v>198566</v>
      </c>
      <c r="O265" s="7">
        <f t="shared" ref="O265:O328" si="23">F265+J265-N265</f>
        <v>54245</v>
      </c>
    </row>
    <row r="266" spans="1:15" ht="19.5">
      <c r="A266" s="4">
        <v>258</v>
      </c>
      <c r="B266" s="5" t="s">
        <v>163</v>
      </c>
      <c r="C266" s="5" t="s">
        <v>149</v>
      </c>
      <c r="D266" s="6">
        <f t="shared" si="20"/>
        <v>472688</v>
      </c>
      <c r="E266" s="6">
        <f>'[1]anusuchi 17'!L268</f>
        <v>38878</v>
      </c>
      <c r="F266" s="6">
        <v>13593</v>
      </c>
      <c r="G266" s="6">
        <v>169285</v>
      </c>
      <c r="H266" s="6">
        <v>66627</v>
      </c>
      <c r="I266" s="6">
        <v>61045</v>
      </c>
      <c r="J266" s="7">
        <f t="shared" si="21"/>
        <v>296957</v>
      </c>
      <c r="K266" s="6">
        <v>116070</v>
      </c>
      <c r="L266" s="6">
        <v>56274</v>
      </c>
      <c r="M266" s="6">
        <v>3387</v>
      </c>
      <c r="N266" s="7">
        <f t="shared" si="22"/>
        <v>175731</v>
      </c>
      <c r="O266" s="7">
        <f t="shared" si="23"/>
        <v>134819</v>
      </c>
    </row>
    <row r="267" spans="1:15" ht="19.5">
      <c r="A267" s="4">
        <v>259</v>
      </c>
      <c r="B267" s="5" t="s">
        <v>164</v>
      </c>
      <c r="C267" s="5" t="s">
        <v>149</v>
      </c>
      <c r="D267" s="6">
        <f t="shared" si="20"/>
        <v>418532</v>
      </c>
      <c r="E267" s="6">
        <f>'[1]anusuchi 17'!L269</f>
        <v>9063</v>
      </c>
      <c r="F267" s="6">
        <v>0</v>
      </c>
      <c r="G267" s="6">
        <v>129524</v>
      </c>
      <c r="H267" s="6">
        <v>41721</v>
      </c>
      <c r="I267" s="6">
        <v>72755</v>
      </c>
      <c r="J267" s="7">
        <f t="shared" si="21"/>
        <v>244000</v>
      </c>
      <c r="K267" s="6">
        <v>89958</v>
      </c>
      <c r="L267" s="6">
        <v>84451</v>
      </c>
      <c r="M267" s="6">
        <v>123</v>
      </c>
      <c r="N267" s="7">
        <f t="shared" si="22"/>
        <v>174532</v>
      </c>
      <c r="O267" s="7">
        <f t="shared" si="23"/>
        <v>69468</v>
      </c>
    </row>
    <row r="268" spans="1:15" ht="19.5">
      <c r="A268" s="4">
        <v>260</v>
      </c>
      <c r="B268" s="5" t="s">
        <v>165</v>
      </c>
      <c r="C268" s="5" t="s">
        <v>166</v>
      </c>
      <c r="D268" s="6">
        <f t="shared" si="20"/>
        <v>6015141</v>
      </c>
      <c r="E268" s="6">
        <f>'[1]anusuchi 17'!L270</f>
        <v>341538</v>
      </c>
      <c r="F268" s="6">
        <v>249262</v>
      </c>
      <c r="G268" s="6">
        <v>658706</v>
      </c>
      <c r="H268" s="6">
        <v>2289689</v>
      </c>
      <c r="I268" s="6">
        <v>323381</v>
      </c>
      <c r="J268" s="7">
        <f t="shared" si="21"/>
        <v>3271776</v>
      </c>
      <c r="K268" s="6">
        <v>862665</v>
      </c>
      <c r="L268" s="6">
        <v>1803544</v>
      </c>
      <c r="M268" s="6">
        <v>77156</v>
      </c>
      <c r="N268" s="7">
        <f t="shared" si="22"/>
        <v>2743365</v>
      </c>
      <c r="O268" s="7">
        <f t="shared" si="23"/>
        <v>777673</v>
      </c>
    </row>
    <row r="269" spans="1:15" ht="19.5">
      <c r="A269" s="4">
        <v>261</v>
      </c>
      <c r="B269" s="5" t="s">
        <v>167</v>
      </c>
      <c r="C269" s="5" t="s">
        <v>166</v>
      </c>
      <c r="D269" s="6">
        <f t="shared" si="20"/>
        <v>605092</v>
      </c>
      <c r="E269" s="6">
        <f>'[1]anusuchi 17'!L271</f>
        <v>76154</v>
      </c>
      <c r="F269" s="6">
        <v>18169</v>
      </c>
      <c r="G269" s="6">
        <v>171137</v>
      </c>
      <c r="H269" s="6">
        <v>146177</v>
      </c>
      <c r="I269" s="6">
        <v>11153</v>
      </c>
      <c r="J269" s="7">
        <f t="shared" si="21"/>
        <v>328467</v>
      </c>
      <c r="K269" s="6">
        <v>157869</v>
      </c>
      <c r="L269" s="6">
        <v>114965</v>
      </c>
      <c r="M269" s="6">
        <v>3791</v>
      </c>
      <c r="N269" s="7">
        <f t="shared" si="22"/>
        <v>276625</v>
      </c>
      <c r="O269" s="7">
        <f t="shared" si="23"/>
        <v>70011</v>
      </c>
    </row>
    <row r="270" spans="1:15" ht="19.5">
      <c r="A270" s="4">
        <v>262</v>
      </c>
      <c r="B270" s="5" t="s">
        <v>168</v>
      </c>
      <c r="C270" s="5" t="s">
        <v>166</v>
      </c>
      <c r="D270" s="6">
        <f t="shared" si="20"/>
        <v>473360</v>
      </c>
      <c r="E270" s="6">
        <f>'[1]anusuchi 17'!L272</f>
        <v>3065</v>
      </c>
      <c r="F270" s="6">
        <v>8931</v>
      </c>
      <c r="G270" s="6">
        <v>185753</v>
      </c>
      <c r="H270" s="6">
        <v>122488</v>
      </c>
      <c r="I270" s="6">
        <v>4459</v>
      </c>
      <c r="J270" s="7">
        <f t="shared" si="21"/>
        <v>312700</v>
      </c>
      <c r="K270" s="6">
        <v>138932</v>
      </c>
      <c r="L270" s="6">
        <v>21254</v>
      </c>
      <c r="M270" s="6">
        <v>474</v>
      </c>
      <c r="N270" s="7">
        <f t="shared" si="22"/>
        <v>160660</v>
      </c>
      <c r="O270" s="7">
        <f t="shared" si="23"/>
        <v>160971</v>
      </c>
    </row>
    <row r="271" spans="1:15" ht="19.5">
      <c r="A271" s="4">
        <v>263</v>
      </c>
      <c r="B271" s="5" t="s">
        <v>169</v>
      </c>
      <c r="C271" s="5" t="s">
        <v>166</v>
      </c>
      <c r="D271" s="6">
        <f t="shared" si="20"/>
        <v>568616</v>
      </c>
      <c r="E271" s="6">
        <f>'[1]anusuchi 17'!L273</f>
        <v>31973</v>
      </c>
      <c r="F271" s="6">
        <v>8393</v>
      </c>
      <c r="G271" s="6">
        <v>208716</v>
      </c>
      <c r="H271" s="6">
        <v>131258</v>
      </c>
      <c r="I271" s="6">
        <v>3806</v>
      </c>
      <c r="J271" s="7">
        <f t="shared" si="21"/>
        <v>343780</v>
      </c>
      <c r="K271" s="6">
        <v>146594</v>
      </c>
      <c r="L271" s="6">
        <v>78018</v>
      </c>
      <c r="M271" s="6">
        <v>224</v>
      </c>
      <c r="N271" s="7">
        <f t="shared" si="22"/>
        <v>224836</v>
      </c>
      <c r="O271" s="7">
        <f t="shared" si="23"/>
        <v>127337</v>
      </c>
    </row>
    <row r="272" spans="1:15" ht="19.5">
      <c r="A272" s="4">
        <v>264</v>
      </c>
      <c r="B272" s="5" t="s">
        <v>170</v>
      </c>
      <c r="C272" s="5" t="s">
        <v>166</v>
      </c>
      <c r="D272" s="6">
        <f t="shared" si="20"/>
        <v>548719</v>
      </c>
      <c r="E272" s="6">
        <f>'[1]anusuchi 17'!L274</f>
        <v>27385</v>
      </c>
      <c r="F272" s="6">
        <v>6180</v>
      </c>
      <c r="G272" s="6">
        <v>151584</v>
      </c>
      <c r="H272" s="6">
        <v>138704</v>
      </c>
      <c r="I272" s="6">
        <v>2508</v>
      </c>
      <c r="J272" s="7">
        <f t="shared" si="21"/>
        <v>292796</v>
      </c>
      <c r="K272" s="6">
        <v>127739</v>
      </c>
      <c r="L272" s="6">
        <v>128184</v>
      </c>
      <c r="M272" s="6">
        <v>0</v>
      </c>
      <c r="N272" s="7">
        <f t="shared" si="22"/>
        <v>255923</v>
      </c>
      <c r="O272" s="7">
        <f t="shared" si="23"/>
        <v>43053</v>
      </c>
    </row>
    <row r="273" spans="1:15" ht="19.5">
      <c r="A273" s="4">
        <v>265</v>
      </c>
      <c r="B273" s="5" t="s">
        <v>171</v>
      </c>
      <c r="C273" s="5" t="s">
        <v>166</v>
      </c>
      <c r="D273" s="6">
        <f t="shared" si="20"/>
        <v>537064</v>
      </c>
      <c r="E273" s="6">
        <f>'[1]anusuchi 17'!L275</f>
        <v>36037</v>
      </c>
      <c r="F273" s="6">
        <v>6606</v>
      </c>
      <c r="G273" s="6">
        <v>174680</v>
      </c>
      <c r="H273" s="6">
        <v>116002</v>
      </c>
      <c r="I273" s="6">
        <v>1827</v>
      </c>
      <c r="J273" s="7">
        <f t="shared" si="21"/>
        <v>292509</v>
      </c>
      <c r="K273" s="6">
        <v>117148</v>
      </c>
      <c r="L273" s="6">
        <v>123096</v>
      </c>
      <c r="M273" s="6">
        <v>4311</v>
      </c>
      <c r="N273" s="7">
        <f t="shared" si="22"/>
        <v>244555</v>
      </c>
      <c r="O273" s="7">
        <f t="shared" si="23"/>
        <v>54560</v>
      </c>
    </row>
    <row r="274" spans="1:15" ht="19.5">
      <c r="A274" s="4">
        <v>266</v>
      </c>
      <c r="B274" s="5" t="s">
        <v>172</v>
      </c>
      <c r="C274" s="5" t="s">
        <v>166</v>
      </c>
      <c r="D274" s="6">
        <f t="shared" si="20"/>
        <v>370078</v>
      </c>
      <c r="E274" s="6">
        <f>'[1]anusuchi 17'!L276</f>
        <v>22547</v>
      </c>
      <c r="F274" s="6">
        <v>7790</v>
      </c>
      <c r="G274" s="6">
        <v>122337</v>
      </c>
      <c r="H274" s="6">
        <v>85551</v>
      </c>
      <c r="I274" s="6">
        <v>1975</v>
      </c>
      <c r="J274" s="7">
        <f t="shared" si="21"/>
        <v>209863</v>
      </c>
      <c r="K274" s="6">
        <v>102272</v>
      </c>
      <c r="L274" s="6">
        <v>55408</v>
      </c>
      <c r="M274" s="6">
        <v>2535</v>
      </c>
      <c r="N274" s="7">
        <f t="shared" si="22"/>
        <v>160215</v>
      </c>
      <c r="O274" s="7">
        <f t="shared" si="23"/>
        <v>57438</v>
      </c>
    </row>
    <row r="275" spans="1:15" ht="19.5">
      <c r="A275" s="4">
        <v>267</v>
      </c>
      <c r="B275" s="5" t="s">
        <v>173</v>
      </c>
      <c r="C275" s="5" t="s">
        <v>166</v>
      </c>
      <c r="D275" s="6">
        <f t="shared" si="20"/>
        <v>506244</v>
      </c>
      <c r="E275" s="6">
        <f>'[1]anusuchi 17'!L277</f>
        <v>41217</v>
      </c>
      <c r="F275" s="6">
        <v>4257</v>
      </c>
      <c r="G275" s="6">
        <v>147146</v>
      </c>
      <c r="H275" s="6">
        <v>109116</v>
      </c>
      <c r="I275" s="6">
        <v>2164</v>
      </c>
      <c r="J275" s="7">
        <f t="shared" si="21"/>
        <v>258426</v>
      </c>
      <c r="K275" s="6">
        <v>98699</v>
      </c>
      <c r="L275" s="6">
        <v>148847</v>
      </c>
      <c r="M275" s="6">
        <v>272</v>
      </c>
      <c r="N275" s="7">
        <f t="shared" si="22"/>
        <v>247818</v>
      </c>
      <c r="O275" s="7">
        <f t="shared" si="23"/>
        <v>14865</v>
      </c>
    </row>
    <row r="276" spans="1:15" ht="19.5">
      <c r="A276" s="4">
        <v>268</v>
      </c>
      <c r="B276" s="5" t="s">
        <v>174</v>
      </c>
      <c r="C276" s="5" t="s">
        <v>166</v>
      </c>
      <c r="D276" s="6">
        <f t="shared" si="20"/>
        <v>364184</v>
      </c>
      <c r="E276" s="6">
        <f>'[1]anusuchi 17'!L278</f>
        <v>16604</v>
      </c>
      <c r="F276" s="6">
        <v>8479</v>
      </c>
      <c r="G276" s="6">
        <v>122075</v>
      </c>
      <c r="H276" s="6">
        <v>82800</v>
      </c>
      <c r="I276" s="6">
        <v>1314</v>
      </c>
      <c r="J276" s="7">
        <f t="shared" si="21"/>
        <v>206189</v>
      </c>
      <c r="K276" s="6">
        <v>88639</v>
      </c>
      <c r="L276" s="6">
        <v>69245</v>
      </c>
      <c r="M276" s="6">
        <v>111</v>
      </c>
      <c r="N276" s="7">
        <f t="shared" si="22"/>
        <v>157995</v>
      </c>
      <c r="O276" s="7">
        <f t="shared" si="23"/>
        <v>56673</v>
      </c>
    </row>
    <row r="277" spans="1:15" ht="19.5">
      <c r="A277" s="4">
        <v>269</v>
      </c>
      <c r="B277" s="5" t="s">
        <v>175</v>
      </c>
      <c r="C277" s="5" t="s">
        <v>166</v>
      </c>
      <c r="D277" s="6">
        <f t="shared" si="20"/>
        <v>413979</v>
      </c>
      <c r="E277" s="6">
        <f>'[1]anusuchi 17'!L279</f>
        <v>21534</v>
      </c>
      <c r="F277" s="6">
        <v>5172</v>
      </c>
      <c r="G277" s="6">
        <v>134543</v>
      </c>
      <c r="H277" s="6">
        <v>101693</v>
      </c>
      <c r="I277" s="6">
        <v>1346</v>
      </c>
      <c r="J277" s="7">
        <f t="shared" si="21"/>
        <v>237582</v>
      </c>
      <c r="K277" s="6">
        <v>105846</v>
      </c>
      <c r="L277" s="6">
        <v>70443</v>
      </c>
      <c r="M277" s="6">
        <v>108</v>
      </c>
      <c r="N277" s="7">
        <f t="shared" si="22"/>
        <v>176397</v>
      </c>
      <c r="O277" s="7">
        <f t="shared" si="23"/>
        <v>66357</v>
      </c>
    </row>
    <row r="278" spans="1:15" ht="19.5">
      <c r="A278" s="4">
        <v>270</v>
      </c>
      <c r="B278" s="5" t="s">
        <v>176</v>
      </c>
      <c r="C278" s="5" t="s">
        <v>166</v>
      </c>
      <c r="D278" s="6">
        <f t="shared" si="20"/>
        <v>532239</v>
      </c>
      <c r="E278" s="6">
        <f>'[1]anusuchi 17'!L280</f>
        <v>3683</v>
      </c>
      <c r="F278" s="6">
        <v>11167</v>
      </c>
      <c r="G278" s="6">
        <v>179000</v>
      </c>
      <c r="H278" s="6">
        <v>123986</v>
      </c>
      <c r="I278" s="6">
        <v>4736</v>
      </c>
      <c r="J278" s="7">
        <f t="shared" si="21"/>
        <v>307722</v>
      </c>
      <c r="K278" s="6">
        <v>140302</v>
      </c>
      <c r="L278" s="6">
        <v>84215</v>
      </c>
      <c r="M278" s="6">
        <v>0</v>
      </c>
      <c r="N278" s="7">
        <f t="shared" si="22"/>
        <v>224517</v>
      </c>
      <c r="O278" s="7">
        <f t="shared" si="23"/>
        <v>94372</v>
      </c>
    </row>
    <row r="279" spans="1:15" ht="19.5">
      <c r="A279" s="4">
        <v>271</v>
      </c>
      <c r="B279" s="5" t="s">
        <v>177</v>
      </c>
      <c r="C279" s="5" t="s">
        <v>166</v>
      </c>
      <c r="D279" s="6">
        <f t="shared" si="20"/>
        <v>452121</v>
      </c>
      <c r="E279" s="6">
        <f>'[1]anusuchi 17'!L281</f>
        <v>6834</v>
      </c>
      <c r="F279" s="6">
        <v>5458</v>
      </c>
      <c r="G279" s="6">
        <v>151536</v>
      </c>
      <c r="H279" s="6">
        <v>102974</v>
      </c>
      <c r="I279" s="6">
        <v>2041</v>
      </c>
      <c r="J279" s="7">
        <f t="shared" si="21"/>
        <v>256551</v>
      </c>
      <c r="K279" s="6">
        <v>123126</v>
      </c>
      <c r="L279" s="6">
        <v>72444</v>
      </c>
      <c r="M279" s="6">
        <v>0</v>
      </c>
      <c r="N279" s="7">
        <f t="shared" si="22"/>
        <v>195570</v>
      </c>
      <c r="O279" s="7">
        <f t="shared" si="23"/>
        <v>66439</v>
      </c>
    </row>
    <row r="280" spans="1:15" ht="19.5">
      <c r="A280" s="4">
        <v>272</v>
      </c>
      <c r="B280" s="5" t="s">
        <v>178</v>
      </c>
      <c r="C280" s="5" t="s">
        <v>166</v>
      </c>
      <c r="D280" s="6">
        <f t="shared" si="20"/>
        <v>368598</v>
      </c>
      <c r="E280" s="6">
        <f>'[1]anusuchi 17'!L282</f>
        <v>9578</v>
      </c>
      <c r="F280" s="6">
        <v>0</v>
      </c>
      <c r="G280" s="6">
        <v>124873</v>
      </c>
      <c r="H280" s="6">
        <v>68198</v>
      </c>
      <c r="I280" s="6">
        <v>14973</v>
      </c>
      <c r="J280" s="7">
        <f t="shared" si="21"/>
        <v>208044</v>
      </c>
      <c r="K280" s="6">
        <v>91192</v>
      </c>
      <c r="L280" s="6">
        <v>69285</v>
      </c>
      <c r="M280" s="6">
        <v>77</v>
      </c>
      <c r="N280" s="7">
        <f t="shared" si="22"/>
        <v>160554</v>
      </c>
      <c r="O280" s="7">
        <f t="shared" si="23"/>
        <v>47490</v>
      </c>
    </row>
    <row r="281" spans="1:15" ht="19.5">
      <c r="A281" s="4">
        <v>273</v>
      </c>
      <c r="B281" s="5" t="s">
        <v>179</v>
      </c>
      <c r="C281" s="5" t="s">
        <v>166</v>
      </c>
      <c r="D281" s="6">
        <f t="shared" si="20"/>
        <v>419086</v>
      </c>
      <c r="E281" s="6">
        <f>'[1]anusuchi 17'!L283</f>
        <v>30166</v>
      </c>
      <c r="F281" s="6">
        <v>0</v>
      </c>
      <c r="G281" s="6">
        <v>142503</v>
      </c>
      <c r="H281" s="6">
        <v>88754</v>
      </c>
      <c r="I281" s="6">
        <v>1457</v>
      </c>
      <c r="J281" s="7">
        <f t="shared" si="21"/>
        <v>232714</v>
      </c>
      <c r="K281" s="6">
        <v>92706</v>
      </c>
      <c r="L281" s="6">
        <v>93358</v>
      </c>
      <c r="M281" s="6">
        <v>308</v>
      </c>
      <c r="N281" s="7">
        <f t="shared" si="22"/>
        <v>186372</v>
      </c>
      <c r="O281" s="7">
        <f t="shared" si="23"/>
        <v>46342</v>
      </c>
    </row>
    <row r="282" spans="1:15" ht="19.5">
      <c r="A282" s="8"/>
      <c r="B282" s="12" t="s">
        <v>180</v>
      </c>
      <c r="C282" s="12"/>
      <c r="D282" s="11">
        <f t="shared" ref="D282:E282" si="24">SUM(D283:D401)</f>
        <v>98392021</v>
      </c>
      <c r="E282" s="11">
        <f t="shared" si="24"/>
        <v>3485358</v>
      </c>
      <c r="F282" s="11">
        <f>SUM(F283:F401)</f>
        <v>3848246</v>
      </c>
      <c r="G282" s="11">
        <f t="shared" ref="G282:O282" si="25">SUM(G283:G401)</f>
        <v>23416258</v>
      </c>
      <c r="H282" s="11">
        <f t="shared" si="25"/>
        <v>19726839</v>
      </c>
      <c r="I282" s="11">
        <f t="shared" si="25"/>
        <v>8609372</v>
      </c>
      <c r="J282" s="11">
        <f t="shared" si="25"/>
        <v>51752469</v>
      </c>
      <c r="K282" s="11">
        <f t="shared" si="25"/>
        <v>21223868</v>
      </c>
      <c r="L282" s="11">
        <f t="shared" si="25"/>
        <v>19375861</v>
      </c>
      <c r="M282" s="11">
        <f t="shared" si="25"/>
        <v>6039823</v>
      </c>
      <c r="N282" s="11">
        <f t="shared" si="25"/>
        <v>46639552</v>
      </c>
      <c r="O282" s="11">
        <f t="shared" si="25"/>
        <v>8961163</v>
      </c>
    </row>
    <row r="283" spans="1:15" ht="19.5">
      <c r="A283" s="4">
        <v>274</v>
      </c>
      <c r="B283" s="5" t="s">
        <v>181</v>
      </c>
      <c r="C283" s="5" t="s">
        <v>182</v>
      </c>
      <c r="D283" s="6">
        <f t="shared" si="20"/>
        <v>1765988</v>
      </c>
      <c r="E283" s="6">
        <f>'[1]anusuchi 17'!L285</f>
        <v>10315</v>
      </c>
      <c r="F283" s="6">
        <v>49463</v>
      </c>
      <c r="G283" s="6">
        <v>364997</v>
      </c>
      <c r="H283" s="6">
        <v>336915</v>
      </c>
      <c r="I283" s="6">
        <v>188701</v>
      </c>
      <c r="J283" s="7">
        <f t="shared" si="21"/>
        <v>890613</v>
      </c>
      <c r="K283" s="6">
        <v>95997</v>
      </c>
      <c r="L283" s="6">
        <v>301051</v>
      </c>
      <c r="M283" s="6">
        <v>478327</v>
      </c>
      <c r="N283" s="7">
        <f t="shared" si="22"/>
        <v>875375</v>
      </c>
      <c r="O283" s="7">
        <f t="shared" si="23"/>
        <v>64701</v>
      </c>
    </row>
    <row r="284" spans="1:15" ht="19.5">
      <c r="A284" s="4">
        <v>275</v>
      </c>
      <c r="B284" s="5" t="s">
        <v>183</v>
      </c>
      <c r="C284" s="5" t="s">
        <v>182</v>
      </c>
      <c r="D284" s="6">
        <f t="shared" si="20"/>
        <v>1389653</v>
      </c>
      <c r="E284" s="6">
        <f>'[1]anusuchi 17'!L286</f>
        <v>26185</v>
      </c>
      <c r="F284" s="6">
        <v>28865</v>
      </c>
      <c r="G284" s="6">
        <v>372163</v>
      </c>
      <c r="H284" s="6">
        <v>271039</v>
      </c>
      <c r="I284" s="6">
        <v>53551</v>
      </c>
      <c r="J284" s="7">
        <f t="shared" si="21"/>
        <v>696753</v>
      </c>
      <c r="K284" s="6">
        <v>337096</v>
      </c>
      <c r="L284" s="6">
        <v>341241</v>
      </c>
      <c r="M284" s="6">
        <v>14563</v>
      </c>
      <c r="N284" s="7">
        <f t="shared" si="22"/>
        <v>692900</v>
      </c>
      <c r="O284" s="7">
        <f t="shared" si="23"/>
        <v>32718</v>
      </c>
    </row>
    <row r="285" spans="1:15" ht="19.5">
      <c r="A285" s="4">
        <v>276</v>
      </c>
      <c r="B285" s="5" t="s">
        <v>184</v>
      </c>
      <c r="C285" s="5" t="s">
        <v>182</v>
      </c>
      <c r="D285" s="6">
        <f t="shared" si="20"/>
        <v>621275</v>
      </c>
      <c r="E285" s="6">
        <f>'[1]anusuchi 17'!L287</f>
        <v>20305</v>
      </c>
      <c r="F285" s="6">
        <v>5616</v>
      </c>
      <c r="G285" s="6">
        <v>164455</v>
      </c>
      <c r="H285" s="6">
        <v>110999</v>
      </c>
      <c r="I285" s="6">
        <v>55835</v>
      </c>
      <c r="J285" s="7">
        <f t="shared" si="21"/>
        <v>331289</v>
      </c>
      <c r="K285" s="6">
        <v>183288</v>
      </c>
      <c r="L285" s="6">
        <v>93602</v>
      </c>
      <c r="M285" s="6">
        <v>13096</v>
      </c>
      <c r="N285" s="7">
        <f t="shared" si="22"/>
        <v>289986</v>
      </c>
      <c r="O285" s="7">
        <f t="shared" si="23"/>
        <v>46919</v>
      </c>
    </row>
    <row r="286" spans="1:15" ht="19.5">
      <c r="A286" s="4">
        <v>277</v>
      </c>
      <c r="B286" s="5" t="s">
        <v>185</v>
      </c>
      <c r="C286" s="5" t="s">
        <v>182</v>
      </c>
      <c r="D286" s="6">
        <f t="shared" si="20"/>
        <v>401611</v>
      </c>
      <c r="E286" s="6">
        <f>'[1]anusuchi 17'!L288</f>
        <v>4621</v>
      </c>
      <c r="F286" s="6">
        <v>6086</v>
      </c>
      <c r="G286" s="6">
        <v>134494</v>
      </c>
      <c r="H286" s="6">
        <v>86280</v>
      </c>
      <c r="I286" s="6">
        <v>989</v>
      </c>
      <c r="J286" s="7">
        <f t="shared" si="21"/>
        <v>221763</v>
      </c>
      <c r="K286" s="6">
        <v>22232</v>
      </c>
      <c r="L286" s="6">
        <v>71713</v>
      </c>
      <c r="M286" s="6">
        <v>85903</v>
      </c>
      <c r="N286" s="7">
        <f t="shared" si="22"/>
        <v>179848</v>
      </c>
      <c r="O286" s="7">
        <f t="shared" si="23"/>
        <v>48001</v>
      </c>
    </row>
    <row r="287" spans="1:15" ht="19.5">
      <c r="A287" s="4">
        <v>278</v>
      </c>
      <c r="B287" s="5" t="s">
        <v>186</v>
      </c>
      <c r="C287" s="5" t="s">
        <v>182</v>
      </c>
      <c r="D287" s="6">
        <f t="shared" si="20"/>
        <v>980069</v>
      </c>
      <c r="E287" s="6">
        <f>'[1]anusuchi 17'!L289</f>
        <v>31910</v>
      </c>
      <c r="F287" s="6">
        <v>6386</v>
      </c>
      <c r="G287" s="6">
        <v>262084</v>
      </c>
      <c r="H287" s="6">
        <v>225802</v>
      </c>
      <c r="I287" s="6">
        <v>16934</v>
      </c>
      <c r="J287" s="7">
        <f t="shared" si="21"/>
        <v>504820</v>
      </c>
      <c r="K287" s="6">
        <v>209002</v>
      </c>
      <c r="L287" s="6">
        <v>202915</v>
      </c>
      <c r="M287" s="6">
        <v>63332</v>
      </c>
      <c r="N287" s="7">
        <f t="shared" si="22"/>
        <v>475249</v>
      </c>
      <c r="O287" s="7">
        <f t="shared" si="23"/>
        <v>35957</v>
      </c>
    </row>
    <row r="288" spans="1:15" ht="19.5">
      <c r="A288" s="4">
        <v>279</v>
      </c>
      <c r="B288" s="5" t="s">
        <v>187</v>
      </c>
      <c r="C288" s="5" t="s">
        <v>182</v>
      </c>
      <c r="D288" s="6">
        <f t="shared" si="20"/>
        <v>560828</v>
      </c>
      <c r="E288" s="6">
        <f>'[1]anusuchi 17'!L290</f>
        <v>29738</v>
      </c>
      <c r="F288" s="6">
        <v>5980</v>
      </c>
      <c r="G288" s="6">
        <v>154232</v>
      </c>
      <c r="H288" s="6">
        <v>123649</v>
      </c>
      <c r="I288" s="6">
        <v>8843</v>
      </c>
      <c r="J288" s="7">
        <f t="shared" si="21"/>
        <v>286724</v>
      </c>
      <c r="K288" s="6">
        <v>147727</v>
      </c>
      <c r="L288" s="6">
        <v>113691</v>
      </c>
      <c r="M288" s="6">
        <v>12686</v>
      </c>
      <c r="N288" s="7">
        <f t="shared" si="22"/>
        <v>274104</v>
      </c>
      <c r="O288" s="7">
        <f t="shared" si="23"/>
        <v>18600</v>
      </c>
    </row>
    <row r="289" spans="1:15" ht="19.5">
      <c r="A289" s="4">
        <v>280</v>
      </c>
      <c r="B289" s="5" t="s">
        <v>188</v>
      </c>
      <c r="C289" s="5" t="s">
        <v>182</v>
      </c>
      <c r="D289" s="6">
        <f t="shared" si="20"/>
        <v>674626</v>
      </c>
      <c r="E289" s="6">
        <f>'[1]anusuchi 17'!L291</f>
        <v>37824</v>
      </c>
      <c r="F289" s="6">
        <v>5577</v>
      </c>
      <c r="G289" s="6">
        <v>224012</v>
      </c>
      <c r="H289" s="6">
        <v>117703</v>
      </c>
      <c r="I289" s="6">
        <v>8781</v>
      </c>
      <c r="J289" s="7">
        <f t="shared" si="21"/>
        <v>350496</v>
      </c>
      <c r="K289" s="6">
        <v>26921</v>
      </c>
      <c r="L289" s="6">
        <v>168510</v>
      </c>
      <c r="M289" s="6">
        <v>128699</v>
      </c>
      <c r="N289" s="7">
        <f t="shared" si="22"/>
        <v>324130</v>
      </c>
      <c r="O289" s="7">
        <f t="shared" si="23"/>
        <v>31943</v>
      </c>
    </row>
    <row r="290" spans="1:15" ht="19.5">
      <c r="A290" s="4">
        <v>281</v>
      </c>
      <c r="B290" s="5" t="s">
        <v>33</v>
      </c>
      <c r="C290" s="5" t="s">
        <v>182</v>
      </c>
      <c r="D290" s="6">
        <f t="shared" si="20"/>
        <v>722423</v>
      </c>
      <c r="E290" s="6">
        <f>'[1]anusuchi 17'!L292</f>
        <v>10507</v>
      </c>
      <c r="F290" s="6">
        <v>5117</v>
      </c>
      <c r="G290" s="6">
        <v>175262</v>
      </c>
      <c r="H290" s="6">
        <v>119900</v>
      </c>
      <c r="I290" s="6">
        <v>73050</v>
      </c>
      <c r="J290" s="7">
        <f t="shared" si="21"/>
        <v>368212</v>
      </c>
      <c r="K290" s="6">
        <v>31205</v>
      </c>
      <c r="L290" s="6">
        <v>129188</v>
      </c>
      <c r="M290" s="6">
        <v>193818</v>
      </c>
      <c r="N290" s="7">
        <f t="shared" si="22"/>
        <v>354211</v>
      </c>
      <c r="O290" s="7">
        <f t="shared" si="23"/>
        <v>19118</v>
      </c>
    </row>
    <row r="291" spans="1:15" ht="19.5">
      <c r="A291" s="4">
        <v>282</v>
      </c>
      <c r="B291" s="5" t="s">
        <v>189</v>
      </c>
      <c r="C291" s="5" t="s">
        <v>182</v>
      </c>
      <c r="D291" s="6">
        <f t="shared" si="20"/>
        <v>631057</v>
      </c>
      <c r="E291" s="6">
        <f>'[1]anusuchi 17'!L293</f>
        <v>7934</v>
      </c>
      <c r="F291" s="6">
        <v>5213</v>
      </c>
      <c r="G291" s="6">
        <v>228009</v>
      </c>
      <c r="H291" s="6">
        <v>81926</v>
      </c>
      <c r="I291" s="6">
        <v>33559</v>
      </c>
      <c r="J291" s="7">
        <f t="shared" si="21"/>
        <v>343494</v>
      </c>
      <c r="K291" s="6">
        <v>28077</v>
      </c>
      <c r="L291" s="6">
        <v>148078</v>
      </c>
      <c r="M291" s="6">
        <v>111408</v>
      </c>
      <c r="N291" s="7">
        <f t="shared" si="22"/>
        <v>287563</v>
      </c>
      <c r="O291" s="7">
        <f t="shared" si="23"/>
        <v>61144</v>
      </c>
    </row>
    <row r="292" spans="1:15" ht="19.5">
      <c r="A292" s="4">
        <v>283</v>
      </c>
      <c r="B292" s="5" t="s">
        <v>190</v>
      </c>
      <c r="C292" s="5" t="s">
        <v>191</v>
      </c>
      <c r="D292" s="6">
        <f t="shared" si="20"/>
        <v>1219576</v>
      </c>
      <c r="E292" s="6">
        <f>'[1]anusuchi 17'!L294</f>
        <v>13577</v>
      </c>
      <c r="F292" s="6">
        <v>33459</v>
      </c>
      <c r="G292" s="6">
        <v>279009</v>
      </c>
      <c r="H292" s="6">
        <v>335686</v>
      </c>
      <c r="I292" s="6">
        <v>21694</v>
      </c>
      <c r="J292" s="7">
        <f t="shared" si="21"/>
        <v>636389</v>
      </c>
      <c r="K292" s="6">
        <v>375303</v>
      </c>
      <c r="L292" s="6">
        <v>191158</v>
      </c>
      <c r="M292" s="6">
        <v>16726</v>
      </c>
      <c r="N292" s="7">
        <f t="shared" si="22"/>
        <v>583187</v>
      </c>
      <c r="O292" s="7">
        <f t="shared" si="23"/>
        <v>86661</v>
      </c>
    </row>
    <row r="293" spans="1:15" ht="19.5">
      <c r="A293" s="4">
        <v>284</v>
      </c>
      <c r="B293" s="5" t="s">
        <v>192</v>
      </c>
      <c r="C293" s="5" t="s">
        <v>191</v>
      </c>
      <c r="D293" s="6">
        <f t="shared" si="20"/>
        <v>888197</v>
      </c>
      <c r="E293" s="6">
        <f>'[1]anusuchi 17'!L295</f>
        <v>20034</v>
      </c>
      <c r="F293" s="6">
        <v>24260</v>
      </c>
      <c r="G293" s="6">
        <v>208982</v>
      </c>
      <c r="H293" s="6">
        <v>156593</v>
      </c>
      <c r="I293" s="6">
        <v>94630</v>
      </c>
      <c r="J293" s="7">
        <f t="shared" si="21"/>
        <v>460205</v>
      </c>
      <c r="K293" s="6">
        <v>22514</v>
      </c>
      <c r="L293" s="6">
        <v>163304</v>
      </c>
      <c r="M293" s="6">
        <v>242174</v>
      </c>
      <c r="N293" s="7">
        <f t="shared" si="22"/>
        <v>427992</v>
      </c>
      <c r="O293" s="7">
        <f t="shared" si="23"/>
        <v>56473</v>
      </c>
    </row>
    <row r="294" spans="1:15" ht="19.5">
      <c r="A294" s="4">
        <v>285</v>
      </c>
      <c r="B294" s="5" t="s">
        <v>193</v>
      </c>
      <c r="C294" s="5" t="s">
        <v>191</v>
      </c>
      <c r="D294" s="6">
        <f t="shared" si="20"/>
        <v>604677</v>
      </c>
      <c r="E294" s="6">
        <f>'[1]anusuchi 17'!L296</f>
        <v>36365</v>
      </c>
      <c r="F294" s="6">
        <v>5621</v>
      </c>
      <c r="G294" s="6">
        <v>166334</v>
      </c>
      <c r="H294" s="6">
        <v>143039</v>
      </c>
      <c r="I294" s="6">
        <v>584</v>
      </c>
      <c r="J294" s="7">
        <f t="shared" si="21"/>
        <v>309957</v>
      </c>
      <c r="K294" s="6">
        <v>82266</v>
      </c>
      <c r="L294" s="6">
        <v>144335</v>
      </c>
      <c r="M294" s="6">
        <v>68119</v>
      </c>
      <c r="N294" s="7">
        <f t="shared" si="22"/>
        <v>294720</v>
      </c>
      <c r="O294" s="7">
        <f t="shared" si="23"/>
        <v>20858</v>
      </c>
    </row>
    <row r="295" spans="1:15" ht="19.5">
      <c r="A295" s="4">
        <v>286</v>
      </c>
      <c r="B295" s="5" t="s">
        <v>194</v>
      </c>
      <c r="C295" s="5" t="s">
        <v>191</v>
      </c>
      <c r="D295" s="6">
        <f t="shared" si="20"/>
        <v>787695</v>
      </c>
      <c r="E295" s="6">
        <f>'[1]anusuchi 17'!L297</f>
        <v>53286</v>
      </c>
      <c r="F295" s="6">
        <v>4124</v>
      </c>
      <c r="G295" s="6">
        <v>193946</v>
      </c>
      <c r="H295" s="6">
        <v>213431</v>
      </c>
      <c r="I295" s="6">
        <v>1209</v>
      </c>
      <c r="J295" s="7">
        <f t="shared" si="21"/>
        <v>408586</v>
      </c>
      <c r="K295" s="6">
        <v>248760</v>
      </c>
      <c r="L295" s="6">
        <v>129998</v>
      </c>
      <c r="M295" s="6">
        <v>351</v>
      </c>
      <c r="N295" s="7">
        <f t="shared" si="22"/>
        <v>379109</v>
      </c>
      <c r="O295" s="7">
        <f t="shared" si="23"/>
        <v>33601</v>
      </c>
    </row>
    <row r="296" spans="1:15" ht="19.5">
      <c r="A296" s="4">
        <v>287</v>
      </c>
      <c r="B296" s="5" t="s">
        <v>195</v>
      </c>
      <c r="C296" s="5" t="s">
        <v>191</v>
      </c>
      <c r="D296" s="6">
        <f t="shared" si="20"/>
        <v>578478</v>
      </c>
      <c r="E296" s="6">
        <f>'[1]anusuchi 17'!L298</f>
        <v>13465</v>
      </c>
      <c r="F296" s="6">
        <v>5026</v>
      </c>
      <c r="G296" s="6">
        <v>155289</v>
      </c>
      <c r="H296" s="6">
        <v>92360</v>
      </c>
      <c r="I296" s="6">
        <v>60005</v>
      </c>
      <c r="J296" s="7">
        <f t="shared" si="21"/>
        <v>307654</v>
      </c>
      <c r="K296" s="6">
        <v>117567</v>
      </c>
      <c r="L296" s="6">
        <v>20022</v>
      </c>
      <c r="M296" s="6">
        <v>133235</v>
      </c>
      <c r="N296" s="7">
        <f t="shared" si="22"/>
        <v>270824</v>
      </c>
      <c r="O296" s="7">
        <f t="shared" si="23"/>
        <v>41856</v>
      </c>
    </row>
    <row r="297" spans="1:15" ht="19.5">
      <c r="A297" s="4">
        <v>288</v>
      </c>
      <c r="B297" s="5" t="s">
        <v>196</v>
      </c>
      <c r="C297" s="5" t="s">
        <v>191</v>
      </c>
      <c r="D297" s="6">
        <f t="shared" si="20"/>
        <v>626672</v>
      </c>
      <c r="E297" s="6">
        <f>'[1]anusuchi 17'!L299</f>
        <v>10706</v>
      </c>
      <c r="F297" s="6">
        <v>5160</v>
      </c>
      <c r="G297" s="6">
        <v>173030</v>
      </c>
      <c r="H297" s="6">
        <v>165112</v>
      </c>
      <c r="I297" s="6">
        <v>1364</v>
      </c>
      <c r="J297" s="7">
        <f t="shared" si="21"/>
        <v>339506</v>
      </c>
      <c r="K297" s="6">
        <v>105809</v>
      </c>
      <c r="L297" s="6">
        <v>175344</v>
      </c>
      <c r="M297" s="6">
        <v>6013</v>
      </c>
      <c r="N297" s="7">
        <f t="shared" si="22"/>
        <v>287166</v>
      </c>
      <c r="O297" s="7">
        <f t="shared" si="23"/>
        <v>57500</v>
      </c>
    </row>
    <row r="298" spans="1:15" ht="19.5">
      <c r="A298" s="4">
        <v>289</v>
      </c>
      <c r="B298" s="5" t="s">
        <v>197</v>
      </c>
      <c r="C298" s="5" t="s">
        <v>191</v>
      </c>
      <c r="D298" s="6">
        <f t="shared" si="20"/>
        <v>674230</v>
      </c>
      <c r="E298" s="6">
        <f>'[1]anusuchi 17'!L300</f>
        <v>46250</v>
      </c>
      <c r="F298" s="6">
        <v>6792</v>
      </c>
      <c r="G298" s="6">
        <v>174910</v>
      </c>
      <c r="H298" s="6">
        <v>110229</v>
      </c>
      <c r="I298" s="6">
        <v>51096</v>
      </c>
      <c r="J298" s="7">
        <f t="shared" si="21"/>
        <v>336235</v>
      </c>
      <c r="K298" s="6">
        <v>178841</v>
      </c>
      <c r="L298" s="6">
        <v>0</v>
      </c>
      <c r="M298" s="6">
        <v>159154</v>
      </c>
      <c r="N298" s="7">
        <f t="shared" si="22"/>
        <v>337995</v>
      </c>
      <c r="O298" s="7">
        <f t="shared" si="23"/>
        <v>5032</v>
      </c>
    </row>
    <row r="299" spans="1:15" ht="19.5">
      <c r="A299" s="4">
        <v>290</v>
      </c>
      <c r="B299" s="5" t="s">
        <v>198</v>
      </c>
      <c r="C299" s="5" t="s">
        <v>191</v>
      </c>
      <c r="D299" s="6">
        <f t="shared" si="20"/>
        <v>555638</v>
      </c>
      <c r="E299" s="6">
        <f>'[1]anusuchi 17'!L301</f>
        <v>21787</v>
      </c>
      <c r="F299" s="6">
        <v>5500</v>
      </c>
      <c r="G299" s="6">
        <v>138723</v>
      </c>
      <c r="H299" s="6">
        <v>155385</v>
      </c>
      <c r="I299" s="6">
        <v>430</v>
      </c>
      <c r="J299" s="7">
        <f t="shared" si="21"/>
        <v>294538</v>
      </c>
      <c r="K299" s="6">
        <v>172570</v>
      </c>
      <c r="L299" s="6">
        <v>88530</v>
      </c>
      <c r="M299" s="6">
        <v>0</v>
      </c>
      <c r="N299" s="7">
        <f t="shared" si="22"/>
        <v>261100</v>
      </c>
      <c r="O299" s="7">
        <f t="shared" si="23"/>
        <v>38938</v>
      </c>
    </row>
    <row r="300" spans="1:15" ht="19.5">
      <c r="A300" s="4">
        <v>291</v>
      </c>
      <c r="B300" s="5" t="s">
        <v>199</v>
      </c>
      <c r="C300" s="5" t="s">
        <v>200</v>
      </c>
      <c r="D300" s="6">
        <f t="shared" si="20"/>
        <v>526774</v>
      </c>
      <c r="E300" s="6">
        <f>'[1]anusuchi 17'!L302</f>
        <v>17819</v>
      </c>
      <c r="F300" s="6">
        <v>19591</v>
      </c>
      <c r="G300" s="6">
        <v>150000</v>
      </c>
      <c r="H300" s="6">
        <v>122515</v>
      </c>
      <c r="I300" s="6">
        <v>8986</v>
      </c>
      <c r="J300" s="7">
        <f t="shared" si="21"/>
        <v>281501</v>
      </c>
      <c r="K300" s="6">
        <v>152158</v>
      </c>
      <c r="L300" s="6">
        <v>93115</v>
      </c>
      <c r="M300" s="6">
        <v>0</v>
      </c>
      <c r="N300" s="7">
        <f t="shared" si="22"/>
        <v>245273</v>
      </c>
      <c r="O300" s="7">
        <f t="shared" si="23"/>
        <v>55819</v>
      </c>
    </row>
    <row r="301" spans="1:15" ht="19.5">
      <c r="A301" s="4">
        <v>292</v>
      </c>
      <c r="B301" s="5" t="s">
        <v>201</v>
      </c>
      <c r="C301" s="5" t="s">
        <v>200</v>
      </c>
      <c r="D301" s="6">
        <f t="shared" si="20"/>
        <v>909918</v>
      </c>
      <c r="E301" s="6">
        <f>'[1]anusuchi 17'!L303</f>
        <v>7401</v>
      </c>
      <c r="F301" s="6">
        <v>20428</v>
      </c>
      <c r="G301" s="6">
        <v>190187</v>
      </c>
      <c r="H301" s="6">
        <v>182910</v>
      </c>
      <c r="I301" s="6">
        <v>117253</v>
      </c>
      <c r="J301" s="7">
        <f t="shared" si="21"/>
        <v>490350</v>
      </c>
      <c r="K301" s="6">
        <v>38896</v>
      </c>
      <c r="L301" s="6">
        <v>129449</v>
      </c>
      <c r="M301" s="6">
        <v>251223</v>
      </c>
      <c r="N301" s="7">
        <f t="shared" si="22"/>
        <v>419568</v>
      </c>
      <c r="O301" s="7">
        <f t="shared" si="23"/>
        <v>91210</v>
      </c>
    </row>
    <row r="302" spans="1:15" ht="19.5">
      <c r="A302" s="4">
        <v>293</v>
      </c>
      <c r="B302" s="5" t="s">
        <v>202</v>
      </c>
      <c r="C302" s="5" t="s">
        <v>200</v>
      </c>
      <c r="D302" s="6">
        <f t="shared" si="20"/>
        <v>617868</v>
      </c>
      <c r="E302" s="6">
        <f>'[1]anusuchi 17'!L304</f>
        <v>73244</v>
      </c>
      <c r="F302" s="6">
        <v>6241</v>
      </c>
      <c r="G302" s="6">
        <v>170334</v>
      </c>
      <c r="H302" s="6">
        <v>150930</v>
      </c>
      <c r="I302" s="6">
        <v>2410</v>
      </c>
      <c r="J302" s="7">
        <f t="shared" si="21"/>
        <v>323674</v>
      </c>
      <c r="K302" s="6">
        <v>178626</v>
      </c>
      <c r="L302" s="6">
        <v>113930</v>
      </c>
      <c r="M302" s="6">
        <v>1638</v>
      </c>
      <c r="N302" s="7">
        <f t="shared" si="22"/>
        <v>294194</v>
      </c>
      <c r="O302" s="7">
        <f t="shared" si="23"/>
        <v>35721</v>
      </c>
    </row>
    <row r="303" spans="1:15" ht="19.5">
      <c r="A303" s="4">
        <v>294</v>
      </c>
      <c r="B303" s="5" t="s">
        <v>203</v>
      </c>
      <c r="C303" s="5" t="s">
        <v>200</v>
      </c>
      <c r="D303" s="6">
        <f t="shared" si="20"/>
        <v>613494</v>
      </c>
      <c r="E303" s="6">
        <f>'[1]anusuchi 17'!L305</f>
        <v>75085</v>
      </c>
      <c r="F303" s="6">
        <v>6172</v>
      </c>
      <c r="G303" s="6">
        <v>173389</v>
      </c>
      <c r="H303" s="6">
        <v>131280</v>
      </c>
      <c r="I303" s="6">
        <v>820</v>
      </c>
      <c r="J303" s="7">
        <f t="shared" si="21"/>
        <v>305489</v>
      </c>
      <c r="K303" s="6">
        <v>131276</v>
      </c>
      <c r="L303" s="6">
        <v>176358</v>
      </c>
      <c r="M303" s="6">
        <v>371</v>
      </c>
      <c r="N303" s="7">
        <f t="shared" si="22"/>
        <v>308005</v>
      </c>
      <c r="O303" s="7">
        <f t="shared" si="23"/>
        <v>3656</v>
      </c>
    </row>
    <row r="304" spans="1:15" ht="19.5">
      <c r="A304" s="4">
        <v>295</v>
      </c>
      <c r="B304" s="5" t="s">
        <v>204</v>
      </c>
      <c r="C304" s="5" t="s">
        <v>200</v>
      </c>
      <c r="D304" s="6">
        <f t="shared" si="20"/>
        <v>582453</v>
      </c>
      <c r="E304" s="6">
        <f>'[1]anusuchi 17'!L306</f>
        <v>3219</v>
      </c>
      <c r="F304" s="6">
        <v>6556</v>
      </c>
      <c r="G304" s="6">
        <v>140491</v>
      </c>
      <c r="H304" s="6">
        <v>124725</v>
      </c>
      <c r="I304" s="6">
        <v>41732</v>
      </c>
      <c r="J304" s="7">
        <f t="shared" si="21"/>
        <v>306948</v>
      </c>
      <c r="K304" s="6">
        <v>31311</v>
      </c>
      <c r="L304" s="6">
        <v>79155</v>
      </c>
      <c r="M304" s="6">
        <v>165039</v>
      </c>
      <c r="N304" s="7">
        <f t="shared" si="22"/>
        <v>275505</v>
      </c>
      <c r="O304" s="7">
        <f t="shared" si="23"/>
        <v>37999</v>
      </c>
    </row>
    <row r="305" spans="1:15" ht="19.5">
      <c r="A305" s="4">
        <v>296</v>
      </c>
      <c r="B305" s="5" t="s">
        <v>205</v>
      </c>
      <c r="C305" s="5" t="s">
        <v>200</v>
      </c>
      <c r="D305" s="6">
        <f t="shared" si="20"/>
        <v>558899</v>
      </c>
      <c r="E305" s="6">
        <f>'[1]anusuchi 17'!L307</f>
        <v>3340</v>
      </c>
      <c r="F305" s="6">
        <v>5830</v>
      </c>
      <c r="G305" s="6">
        <v>150949</v>
      </c>
      <c r="H305" s="6">
        <v>91656</v>
      </c>
      <c r="I305" s="6">
        <v>49401</v>
      </c>
      <c r="J305" s="7">
        <f t="shared" si="21"/>
        <v>292006</v>
      </c>
      <c r="K305" s="6">
        <v>19177</v>
      </c>
      <c r="L305" s="6">
        <v>111403</v>
      </c>
      <c r="M305" s="6">
        <v>136313</v>
      </c>
      <c r="N305" s="7">
        <f t="shared" si="22"/>
        <v>266893</v>
      </c>
      <c r="O305" s="7">
        <f t="shared" si="23"/>
        <v>30943</v>
      </c>
    </row>
    <row r="306" spans="1:15" ht="19.5">
      <c r="A306" s="4">
        <v>297</v>
      </c>
      <c r="B306" s="5" t="s">
        <v>206</v>
      </c>
      <c r="C306" s="5" t="s">
        <v>200</v>
      </c>
      <c r="D306" s="6">
        <f t="shared" si="20"/>
        <v>635695</v>
      </c>
      <c r="E306" s="6">
        <f>'[1]anusuchi 17'!L308</f>
        <v>65715</v>
      </c>
      <c r="F306" s="6">
        <v>6207</v>
      </c>
      <c r="G306" s="6">
        <v>272512</v>
      </c>
      <c r="H306" s="6">
        <v>35306</v>
      </c>
      <c r="I306" s="6">
        <v>16130</v>
      </c>
      <c r="J306" s="7">
        <f t="shared" si="21"/>
        <v>323948</v>
      </c>
      <c r="K306" s="6">
        <v>138497</v>
      </c>
      <c r="L306" s="6">
        <v>169275</v>
      </c>
      <c r="M306" s="6">
        <v>3975</v>
      </c>
      <c r="N306" s="7">
        <f t="shared" si="22"/>
        <v>311747</v>
      </c>
      <c r="O306" s="7">
        <f t="shared" si="23"/>
        <v>18408</v>
      </c>
    </row>
    <row r="307" spans="1:15" ht="19.5">
      <c r="A307" s="4">
        <v>298</v>
      </c>
      <c r="B307" s="5" t="s">
        <v>207</v>
      </c>
      <c r="C307" s="5" t="s">
        <v>200</v>
      </c>
      <c r="D307" s="6">
        <f t="shared" si="20"/>
        <v>551993</v>
      </c>
      <c r="E307" s="6">
        <f>'[1]anusuchi 17'!L309</f>
        <v>24686</v>
      </c>
      <c r="F307" s="6">
        <v>7196</v>
      </c>
      <c r="G307" s="6">
        <v>144306</v>
      </c>
      <c r="H307" s="6">
        <v>134148</v>
      </c>
      <c r="I307" s="6">
        <v>6646</v>
      </c>
      <c r="J307" s="7">
        <f t="shared" si="21"/>
        <v>285100</v>
      </c>
      <c r="K307" s="6">
        <v>140912</v>
      </c>
      <c r="L307" s="6">
        <v>123716</v>
      </c>
      <c r="M307" s="6">
        <v>2265</v>
      </c>
      <c r="N307" s="7">
        <f t="shared" si="22"/>
        <v>266893</v>
      </c>
      <c r="O307" s="7">
        <f t="shared" si="23"/>
        <v>25403</v>
      </c>
    </row>
    <row r="308" spans="1:15" ht="19.5">
      <c r="A308" s="4">
        <v>299</v>
      </c>
      <c r="B308" s="5" t="s">
        <v>208</v>
      </c>
      <c r="C308" s="5" t="s">
        <v>200</v>
      </c>
      <c r="D308" s="6">
        <f t="shared" si="20"/>
        <v>558899</v>
      </c>
      <c r="E308" s="6">
        <f>'[1]anusuchi 17'!L310</f>
        <v>2279</v>
      </c>
      <c r="F308" s="6">
        <v>5830</v>
      </c>
      <c r="G308" s="6">
        <v>150949</v>
      </c>
      <c r="H308" s="6">
        <v>91656</v>
      </c>
      <c r="I308" s="6">
        <v>49401</v>
      </c>
      <c r="J308" s="7">
        <f t="shared" si="21"/>
        <v>292006</v>
      </c>
      <c r="K308" s="6">
        <v>19177</v>
      </c>
      <c r="L308" s="6">
        <v>111403</v>
      </c>
      <c r="M308" s="6">
        <v>136313</v>
      </c>
      <c r="N308" s="7">
        <f t="shared" si="22"/>
        <v>266893</v>
      </c>
      <c r="O308" s="7">
        <f t="shared" si="23"/>
        <v>30943</v>
      </c>
    </row>
    <row r="309" spans="1:15" ht="19.5">
      <c r="A309" s="4">
        <v>300</v>
      </c>
      <c r="B309" s="5" t="s">
        <v>209</v>
      </c>
      <c r="C309" s="5" t="s">
        <v>210</v>
      </c>
      <c r="D309" s="6">
        <f t="shared" si="20"/>
        <v>1306269</v>
      </c>
      <c r="E309" s="6">
        <f>'[1]anusuchi 17'!L311</f>
        <v>9416</v>
      </c>
      <c r="F309" s="6">
        <v>53950</v>
      </c>
      <c r="G309" s="6">
        <v>252813</v>
      </c>
      <c r="H309" s="6">
        <v>252304</v>
      </c>
      <c r="I309" s="6">
        <v>137358</v>
      </c>
      <c r="J309" s="7">
        <f t="shared" si="21"/>
        <v>642475</v>
      </c>
      <c r="K309" s="6">
        <v>424339</v>
      </c>
      <c r="L309" s="6">
        <v>234321</v>
      </c>
      <c r="M309" s="6">
        <v>5134</v>
      </c>
      <c r="N309" s="7">
        <f t="shared" si="22"/>
        <v>663794</v>
      </c>
      <c r="O309" s="7">
        <f t="shared" si="23"/>
        <v>32631</v>
      </c>
    </row>
    <row r="310" spans="1:15" ht="19.5">
      <c r="A310" s="4">
        <v>301</v>
      </c>
      <c r="B310" s="5" t="s">
        <v>211</v>
      </c>
      <c r="C310" s="5" t="s">
        <v>210</v>
      </c>
      <c r="D310" s="6">
        <f t="shared" si="20"/>
        <v>691085</v>
      </c>
      <c r="E310" s="6">
        <f>'[1]anusuchi 17'!L312</f>
        <v>47122</v>
      </c>
      <c r="F310" s="6">
        <v>19500</v>
      </c>
      <c r="G310" s="6">
        <v>170099</v>
      </c>
      <c r="H310" s="6">
        <v>165634</v>
      </c>
      <c r="I310" s="6">
        <v>10024</v>
      </c>
      <c r="J310" s="7">
        <f t="shared" si="21"/>
        <v>345757</v>
      </c>
      <c r="K310" s="6">
        <v>140367</v>
      </c>
      <c r="L310" s="6">
        <v>148985</v>
      </c>
      <c r="M310" s="6">
        <v>55976</v>
      </c>
      <c r="N310" s="7">
        <f t="shared" si="22"/>
        <v>345328</v>
      </c>
      <c r="O310" s="7">
        <f t="shared" si="23"/>
        <v>19929</v>
      </c>
    </row>
    <row r="311" spans="1:15" ht="19.5">
      <c r="A311" s="4">
        <v>302</v>
      </c>
      <c r="B311" s="5" t="s">
        <v>212</v>
      </c>
      <c r="C311" s="5" t="s">
        <v>210</v>
      </c>
      <c r="D311" s="6">
        <f t="shared" si="20"/>
        <v>1156281</v>
      </c>
      <c r="E311" s="6">
        <f>'[1]anusuchi 17'!L313</f>
        <v>10016</v>
      </c>
      <c r="F311" s="6">
        <v>55041</v>
      </c>
      <c r="G311" s="6">
        <v>252105</v>
      </c>
      <c r="H311" s="6">
        <v>285501</v>
      </c>
      <c r="I311" s="6">
        <v>33318</v>
      </c>
      <c r="J311" s="7">
        <f t="shared" si="21"/>
        <v>570924</v>
      </c>
      <c r="K311" s="6">
        <v>253272</v>
      </c>
      <c r="L311" s="6">
        <v>250555</v>
      </c>
      <c r="M311" s="6">
        <v>81530</v>
      </c>
      <c r="N311" s="7">
        <f t="shared" si="22"/>
        <v>585357</v>
      </c>
      <c r="O311" s="7">
        <f t="shared" si="23"/>
        <v>40608</v>
      </c>
    </row>
    <row r="312" spans="1:15" ht="19.5">
      <c r="A312" s="4">
        <v>303</v>
      </c>
      <c r="B312" s="5" t="s">
        <v>213</v>
      </c>
      <c r="C312" s="5" t="s">
        <v>210</v>
      </c>
      <c r="D312" s="6">
        <f t="shared" si="20"/>
        <v>767584</v>
      </c>
      <c r="E312" s="6">
        <f>'[1]anusuchi 17'!L314</f>
        <v>6902</v>
      </c>
      <c r="F312" s="6">
        <v>11785</v>
      </c>
      <c r="G312" s="6">
        <v>183383</v>
      </c>
      <c r="H312" s="6">
        <v>192229</v>
      </c>
      <c r="I312" s="6">
        <v>9347</v>
      </c>
      <c r="J312" s="7">
        <f t="shared" si="21"/>
        <v>384959</v>
      </c>
      <c r="K312" s="6">
        <v>260093</v>
      </c>
      <c r="L312" s="6">
        <v>57846</v>
      </c>
      <c r="M312" s="6">
        <v>64686</v>
      </c>
      <c r="N312" s="7">
        <f t="shared" si="22"/>
        <v>382625</v>
      </c>
      <c r="O312" s="7">
        <f t="shared" si="23"/>
        <v>14119</v>
      </c>
    </row>
    <row r="313" spans="1:15" ht="19.5">
      <c r="A313" s="4">
        <v>304</v>
      </c>
      <c r="B313" s="5" t="s">
        <v>214</v>
      </c>
      <c r="C313" s="5" t="s">
        <v>210</v>
      </c>
      <c r="D313" s="6">
        <f t="shared" si="20"/>
        <v>548076</v>
      </c>
      <c r="E313" s="6">
        <f>'[1]anusuchi 17'!L315</f>
        <v>14362</v>
      </c>
      <c r="F313" s="6">
        <v>6352</v>
      </c>
      <c r="G313" s="6">
        <v>167861</v>
      </c>
      <c r="H313" s="6">
        <v>128168</v>
      </c>
      <c r="I313" s="6">
        <v>3214</v>
      </c>
      <c r="J313" s="7">
        <f t="shared" si="21"/>
        <v>299243</v>
      </c>
      <c r="K313" s="6">
        <v>152436</v>
      </c>
      <c r="L313" s="6">
        <v>96397</v>
      </c>
      <c r="M313" s="6">
        <v>0</v>
      </c>
      <c r="N313" s="7">
        <f t="shared" si="22"/>
        <v>248833</v>
      </c>
      <c r="O313" s="7">
        <f t="shared" si="23"/>
        <v>56762</v>
      </c>
    </row>
    <row r="314" spans="1:15" ht="19.5">
      <c r="A314" s="4">
        <v>305</v>
      </c>
      <c r="B314" s="5" t="s">
        <v>215</v>
      </c>
      <c r="C314" s="5" t="s">
        <v>210</v>
      </c>
      <c r="D314" s="6">
        <f t="shared" si="20"/>
        <v>576332</v>
      </c>
      <c r="E314" s="6">
        <f>'[1]anusuchi 17'!L316</f>
        <v>9804</v>
      </c>
      <c r="F314" s="6">
        <v>367</v>
      </c>
      <c r="G314" s="6">
        <v>164693</v>
      </c>
      <c r="H314" s="6">
        <v>131253</v>
      </c>
      <c r="I314" s="6">
        <v>863</v>
      </c>
      <c r="J314" s="7">
        <f t="shared" si="21"/>
        <v>296809</v>
      </c>
      <c r="K314" s="6">
        <v>275611</v>
      </c>
      <c r="L314" s="6">
        <v>0</v>
      </c>
      <c r="M314" s="6">
        <v>3912</v>
      </c>
      <c r="N314" s="7">
        <f t="shared" si="22"/>
        <v>279523</v>
      </c>
      <c r="O314" s="7">
        <f t="shared" si="23"/>
        <v>17653</v>
      </c>
    </row>
    <row r="315" spans="1:15" ht="19.5">
      <c r="A315" s="4">
        <v>306</v>
      </c>
      <c r="B315" s="5" t="s">
        <v>216</v>
      </c>
      <c r="C315" s="5" t="s">
        <v>210</v>
      </c>
      <c r="D315" s="6">
        <f t="shared" si="20"/>
        <v>511545</v>
      </c>
      <c r="E315" s="6">
        <f>'[1]anusuchi 17'!L317</f>
        <v>19431</v>
      </c>
      <c r="F315" s="6">
        <v>10451</v>
      </c>
      <c r="G315" s="6">
        <v>129452</v>
      </c>
      <c r="H315" s="6">
        <v>129547</v>
      </c>
      <c r="I315" s="6">
        <v>1130</v>
      </c>
      <c r="J315" s="7">
        <f t="shared" si="21"/>
        <v>260129</v>
      </c>
      <c r="K315" s="6">
        <v>101763</v>
      </c>
      <c r="L315" s="6">
        <v>98856</v>
      </c>
      <c r="M315" s="6">
        <v>50797</v>
      </c>
      <c r="N315" s="7">
        <f t="shared" si="22"/>
        <v>251416</v>
      </c>
      <c r="O315" s="7">
        <f t="shared" si="23"/>
        <v>19164</v>
      </c>
    </row>
    <row r="316" spans="1:15" ht="19.5">
      <c r="A316" s="4">
        <v>307</v>
      </c>
      <c r="B316" s="5" t="s">
        <v>217</v>
      </c>
      <c r="C316" s="5" t="s">
        <v>210</v>
      </c>
      <c r="D316" s="6">
        <f t="shared" si="20"/>
        <v>479619</v>
      </c>
      <c r="E316" s="6">
        <f>'[1]anusuchi 17'!L318</f>
        <v>81604</v>
      </c>
      <c r="F316" s="6">
        <v>13397</v>
      </c>
      <c r="G316" s="6">
        <v>141422</v>
      </c>
      <c r="H316" s="6">
        <v>96621</v>
      </c>
      <c r="I316" s="6">
        <v>15116</v>
      </c>
      <c r="J316" s="7">
        <f t="shared" si="21"/>
        <v>253159</v>
      </c>
      <c r="K316" s="6">
        <v>83375</v>
      </c>
      <c r="L316" s="6">
        <v>109910</v>
      </c>
      <c r="M316" s="6">
        <v>33175</v>
      </c>
      <c r="N316" s="7">
        <f t="shared" si="22"/>
        <v>226460</v>
      </c>
      <c r="O316" s="7">
        <f t="shared" si="23"/>
        <v>40096</v>
      </c>
    </row>
    <row r="317" spans="1:15" ht="19.5">
      <c r="A317" s="4">
        <v>308</v>
      </c>
      <c r="B317" s="5" t="s">
        <v>218</v>
      </c>
      <c r="C317" s="5" t="s">
        <v>210</v>
      </c>
      <c r="D317" s="6">
        <f t="shared" si="20"/>
        <v>470854</v>
      </c>
      <c r="E317" s="6">
        <f>'[1]anusuchi 17'!L319</f>
        <v>18524</v>
      </c>
      <c r="F317" s="6">
        <v>7536</v>
      </c>
      <c r="G317" s="6">
        <v>120521</v>
      </c>
      <c r="H317" s="6">
        <v>127604</v>
      </c>
      <c r="I317" s="6">
        <v>1444</v>
      </c>
      <c r="J317" s="7">
        <f t="shared" si="21"/>
        <v>249569</v>
      </c>
      <c r="K317" s="6">
        <v>85849</v>
      </c>
      <c r="L317" s="6">
        <v>84627</v>
      </c>
      <c r="M317" s="6">
        <v>50809</v>
      </c>
      <c r="N317" s="7">
        <f t="shared" si="22"/>
        <v>221285</v>
      </c>
      <c r="O317" s="7">
        <f t="shared" si="23"/>
        <v>35820</v>
      </c>
    </row>
    <row r="318" spans="1:15" ht="19.5">
      <c r="A318" s="4">
        <v>309</v>
      </c>
      <c r="B318" s="5" t="s">
        <v>33</v>
      </c>
      <c r="C318" s="5" t="s">
        <v>210</v>
      </c>
      <c r="D318" s="6">
        <f t="shared" si="20"/>
        <v>556725</v>
      </c>
      <c r="E318" s="6">
        <f>'[1]anusuchi 17'!L320</f>
        <v>10115</v>
      </c>
      <c r="F318" s="6">
        <v>7487</v>
      </c>
      <c r="G318" s="6">
        <v>125102</v>
      </c>
      <c r="H318" s="6">
        <v>112320</v>
      </c>
      <c r="I318" s="6">
        <v>41631</v>
      </c>
      <c r="J318" s="7">
        <f t="shared" si="21"/>
        <v>279053</v>
      </c>
      <c r="K318" s="6">
        <v>271388</v>
      </c>
      <c r="L318" s="6">
        <v>856</v>
      </c>
      <c r="M318" s="6">
        <v>5428</v>
      </c>
      <c r="N318" s="7">
        <f t="shared" si="22"/>
        <v>277672</v>
      </c>
      <c r="O318" s="7">
        <f t="shared" si="23"/>
        <v>8868</v>
      </c>
    </row>
    <row r="319" spans="1:15" ht="19.5">
      <c r="A319" s="4">
        <v>310</v>
      </c>
      <c r="B319" s="5" t="s">
        <v>219</v>
      </c>
      <c r="C319" s="5" t="s">
        <v>210</v>
      </c>
      <c r="D319" s="6">
        <f t="shared" si="20"/>
        <v>568689</v>
      </c>
      <c r="E319" s="6">
        <f>'[1]anusuchi 17'!L321</f>
        <v>758</v>
      </c>
      <c r="F319" s="6">
        <v>7178</v>
      </c>
      <c r="G319" s="6">
        <v>159286</v>
      </c>
      <c r="H319" s="6">
        <v>83324</v>
      </c>
      <c r="I319" s="6">
        <v>48715</v>
      </c>
      <c r="J319" s="7">
        <f t="shared" si="21"/>
        <v>291325</v>
      </c>
      <c r="K319" s="6">
        <v>118256</v>
      </c>
      <c r="L319" s="6">
        <v>108662</v>
      </c>
      <c r="M319" s="6">
        <v>50446</v>
      </c>
      <c r="N319" s="7">
        <f t="shared" si="22"/>
        <v>277364</v>
      </c>
      <c r="O319" s="7">
        <f t="shared" si="23"/>
        <v>21139</v>
      </c>
    </row>
    <row r="320" spans="1:15" ht="19.5">
      <c r="A320" s="4">
        <v>311</v>
      </c>
      <c r="B320" s="5" t="s">
        <v>220</v>
      </c>
      <c r="C320" s="5" t="s">
        <v>210</v>
      </c>
      <c r="D320" s="6">
        <f t="shared" si="20"/>
        <v>427516</v>
      </c>
      <c r="E320" s="6">
        <f>'[1]anusuchi 17'!L322</f>
        <v>19008</v>
      </c>
      <c r="F320" s="6">
        <v>11490</v>
      </c>
      <c r="G320" s="6">
        <v>112530</v>
      </c>
      <c r="H320" s="6">
        <v>109284</v>
      </c>
      <c r="I320" s="6">
        <v>2081</v>
      </c>
      <c r="J320" s="7">
        <f t="shared" si="21"/>
        <v>223895</v>
      </c>
      <c r="K320" s="6">
        <v>87519</v>
      </c>
      <c r="L320" s="6">
        <v>76284</v>
      </c>
      <c r="M320" s="6">
        <v>39818</v>
      </c>
      <c r="N320" s="7">
        <f t="shared" si="22"/>
        <v>203621</v>
      </c>
      <c r="O320" s="7">
        <f t="shared" si="23"/>
        <v>31764</v>
      </c>
    </row>
    <row r="321" spans="1:15" ht="19.5">
      <c r="A321" s="4">
        <v>312</v>
      </c>
      <c r="B321" s="5" t="s">
        <v>221</v>
      </c>
      <c r="C321" s="5" t="s">
        <v>222</v>
      </c>
      <c r="D321" s="6">
        <f t="shared" si="20"/>
        <v>895380</v>
      </c>
      <c r="E321" s="6">
        <f>'[1]anusuchi 17'!L323</f>
        <v>8159</v>
      </c>
      <c r="F321" s="6">
        <v>25611</v>
      </c>
      <c r="G321" s="6">
        <v>172223</v>
      </c>
      <c r="H321" s="6">
        <v>250339</v>
      </c>
      <c r="I321" s="6">
        <v>41292</v>
      </c>
      <c r="J321" s="7">
        <f t="shared" si="21"/>
        <v>463854</v>
      </c>
      <c r="K321" s="6">
        <v>333608</v>
      </c>
      <c r="L321" s="6">
        <v>90013</v>
      </c>
      <c r="M321" s="6">
        <v>7905</v>
      </c>
      <c r="N321" s="7">
        <f t="shared" si="22"/>
        <v>431526</v>
      </c>
      <c r="O321" s="7">
        <f t="shared" si="23"/>
        <v>57939</v>
      </c>
    </row>
    <row r="322" spans="1:15" ht="19.5">
      <c r="A322" s="4">
        <v>313</v>
      </c>
      <c r="B322" s="5" t="s">
        <v>223</v>
      </c>
      <c r="C322" s="5" t="s">
        <v>222</v>
      </c>
      <c r="D322" s="6">
        <f t="shared" si="20"/>
        <v>1014539</v>
      </c>
      <c r="E322" s="6">
        <f>'[1]anusuchi 17'!L324</f>
        <v>26078</v>
      </c>
      <c r="F322" s="6">
        <v>64366</v>
      </c>
      <c r="G322" s="6">
        <v>223328</v>
      </c>
      <c r="H322" s="6">
        <v>172718</v>
      </c>
      <c r="I322" s="6">
        <v>142505</v>
      </c>
      <c r="J322" s="7">
        <f t="shared" si="21"/>
        <v>538551</v>
      </c>
      <c r="K322" s="6">
        <v>82887</v>
      </c>
      <c r="L322" s="6">
        <v>389880</v>
      </c>
      <c r="M322" s="6">
        <v>3221</v>
      </c>
      <c r="N322" s="7">
        <f t="shared" si="22"/>
        <v>475988</v>
      </c>
      <c r="O322" s="7">
        <f t="shared" si="23"/>
        <v>126929</v>
      </c>
    </row>
    <row r="323" spans="1:15" ht="19.5">
      <c r="A323" s="4">
        <v>314</v>
      </c>
      <c r="B323" s="5" t="s">
        <v>224</v>
      </c>
      <c r="C323" s="5" t="s">
        <v>222</v>
      </c>
      <c r="D323" s="6">
        <f t="shared" si="20"/>
        <v>1053415</v>
      </c>
      <c r="E323" s="6">
        <f>'[1]anusuchi 17'!L325</f>
        <v>5225</v>
      </c>
      <c r="F323" s="6">
        <v>47876</v>
      </c>
      <c r="G323" s="6">
        <v>216979</v>
      </c>
      <c r="H323" s="6">
        <v>186238</v>
      </c>
      <c r="I323" s="6">
        <v>175558</v>
      </c>
      <c r="J323" s="7">
        <f t="shared" si="21"/>
        <v>578775</v>
      </c>
      <c r="K323" s="6">
        <v>306269</v>
      </c>
      <c r="L323" s="6">
        <v>162248</v>
      </c>
      <c r="M323" s="6">
        <v>6123</v>
      </c>
      <c r="N323" s="7">
        <f t="shared" si="22"/>
        <v>474640</v>
      </c>
      <c r="O323" s="7">
        <f t="shared" si="23"/>
        <v>152011</v>
      </c>
    </row>
    <row r="324" spans="1:15" ht="19.5">
      <c r="A324" s="4">
        <v>315</v>
      </c>
      <c r="B324" s="5" t="s">
        <v>225</v>
      </c>
      <c r="C324" s="5" t="s">
        <v>222</v>
      </c>
      <c r="D324" s="6">
        <f t="shared" si="20"/>
        <v>852165</v>
      </c>
      <c r="E324" s="6">
        <f>'[1]anusuchi 17'!L326</f>
        <v>5519</v>
      </c>
      <c r="F324" s="6">
        <v>37799</v>
      </c>
      <c r="G324" s="6">
        <v>207115</v>
      </c>
      <c r="H324" s="6">
        <v>212338</v>
      </c>
      <c r="I324" s="6">
        <v>32150</v>
      </c>
      <c r="J324" s="7">
        <f t="shared" si="21"/>
        <v>451603</v>
      </c>
      <c r="K324" s="6">
        <v>239786</v>
      </c>
      <c r="L324" s="6">
        <v>157089</v>
      </c>
      <c r="M324" s="6">
        <v>3687</v>
      </c>
      <c r="N324" s="7">
        <f t="shared" si="22"/>
        <v>400562</v>
      </c>
      <c r="O324" s="7">
        <f t="shared" si="23"/>
        <v>88840</v>
      </c>
    </row>
    <row r="325" spans="1:15" ht="19.5">
      <c r="A325" s="4">
        <v>316</v>
      </c>
      <c r="B325" s="5" t="s">
        <v>226</v>
      </c>
      <c r="C325" s="5" t="s">
        <v>222</v>
      </c>
      <c r="D325" s="6">
        <f t="shared" si="20"/>
        <v>847177</v>
      </c>
      <c r="E325" s="6">
        <f>'[1]anusuchi 17'!L327</f>
        <v>1581</v>
      </c>
      <c r="F325" s="6">
        <v>44525</v>
      </c>
      <c r="G325" s="6">
        <v>176331</v>
      </c>
      <c r="H325" s="6">
        <v>154066</v>
      </c>
      <c r="I325" s="6">
        <v>89313</v>
      </c>
      <c r="J325" s="7">
        <f t="shared" si="21"/>
        <v>419710</v>
      </c>
      <c r="K325" s="6">
        <v>244099</v>
      </c>
      <c r="L325" s="6">
        <v>179458</v>
      </c>
      <c r="M325" s="6">
        <v>3910</v>
      </c>
      <c r="N325" s="7">
        <f t="shared" si="22"/>
        <v>427467</v>
      </c>
      <c r="O325" s="7">
        <f t="shared" si="23"/>
        <v>36768</v>
      </c>
    </row>
    <row r="326" spans="1:15" ht="19.5">
      <c r="A326" s="4">
        <v>317</v>
      </c>
      <c r="B326" s="5" t="s">
        <v>227</v>
      </c>
      <c r="C326" s="5" t="s">
        <v>222</v>
      </c>
      <c r="D326" s="6">
        <f t="shared" si="20"/>
        <v>805724</v>
      </c>
      <c r="E326" s="6">
        <f>'[1]anusuchi 17'!L328</f>
        <v>9767</v>
      </c>
      <c r="F326" s="6">
        <v>11547</v>
      </c>
      <c r="G326" s="6">
        <v>184557</v>
      </c>
      <c r="H326" s="6">
        <v>205352</v>
      </c>
      <c r="I326" s="6">
        <v>52674</v>
      </c>
      <c r="J326" s="7">
        <f t="shared" si="21"/>
        <v>442583</v>
      </c>
      <c r="K326" s="6">
        <v>228009</v>
      </c>
      <c r="L326" s="6">
        <v>125397</v>
      </c>
      <c r="M326" s="6">
        <v>9735</v>
      </c>
      <c r="N326" s="7">
        <f t="shared" si="22"/>
        <v>363141</v>
      </c>
      <c r="O326" s="7">
        <f t="shared" si="23"/>
        <v>90989</v>
      </c>
    </row>
    <row r="327" spans="1:15" ht="19.5">
      <c r="A327" s="4">
        <v>318</v>
      </c>
      <c r="B327" s="5" t="s">
        <v>228</v>
      </c>
      <c r="C327" s="5" t="s">
        <v>222</v>
      </c>
      <c r="D327" s="6">
        <f t="shared" si="20"/>
        <v>388794</v>
      </c>
      <c r="E327" s="6">
        <f>'[1]anusuchi 17'!L329</f>
        <v>9041</v>
      </c>
      <c r="F327" s="6">
        <v>5352</v>
      </c>
      <c r="G327" s="6">
        <v>124633</v>
      </c>
      <c r="H327" s="6">
        <v>80490</v>
      </c>
      <c r="I327" s="6">
        <v>16420</v>
      </c>
      <c r="J327" s="7">
        <f t="shared" si="21"/>
        <v>221543</v>
      </c>
      <c r="K327" s="6">
        <v>85487</v>
      </c>
      <c r="L327" s="6">
        <v>81764</v>
      </c>
      <c r="M327" s="6">
        <v>0</v>
      </c>
      <c r="N327" s="7">
        <f t="shared" si="22"/>
        <v>167251</v>
      </c>
      <c r="O327" s="7">
        <f t="shared" si="23"/>
        <v>59644</v>
      </c>
    </row>
    <row r="328" spans="1:15" ht="19.5">
      <c r="A328" s="4">
        <v>319</v>
      </c>
      <c r="B328" s="5" t="s">
        <v>229</v>
      </c>
      <c r="C328" s="5" t="s">
        <v>222</v>
      </c>
      <c r="D328" s="6">
        <f t="shared" si="20"/>
        <v>661991</v>
      </c>
      <c r="E328" s="6">
        <f>'[1]anusuchi 17'!L330</f>
        <v>4613</v>
      </c>
      <c r="F328" s="6">
        <v>8441</v>
      </c>
      <c r="G328" s="6">
        <v>151657</v>
      </c>
      <c r="H328" s="6">
        <v>191340</v>
      </c>
      <c r="I328" s="6">
        <v>1865</v>
      </c>
      <c r="J328" s="7">
        <f t="shared" si="21"/>
        <v>344862</v>
      </c>
      <c r="K328" s="6">
        <v>209398</v>
      </c>
      <c r="L328" s="6">
        <v>107652</v>
      </c>
      <c r="M328" s="6">
        <v>79</v>
      </c>
      <c r="N328" s="7">
        <f t="shared" si="22"/>
        <v>317129</v>
      </c>
      <c r="O328" s="7">
        <f t="shared" si="23"/>
        <v>36174</v>
      </c>
    </row>
    <row r="329" spans="1:15" ht="19.5">
      <c r="A329" s="4">
        <v>320</v>
      </c>
      <c r="B329" s="5" t="s">
        <v>230</v>
      </c>
      <c r="C329" s="5" t="s">
        <v>222</v>
      </c>
      <c r="D329" s="6">
        <f t="shared" ref="D329:D392" si="26">G329+H329+I329+K329+L329+M329</f>
        <v>598551</v>
      </c>
      <c r="E329" s="6">
        <f>'[1]anusuchi 17'!L331</f>
        <v>6749</v>
      </c>
      <c r="F329" s="6">
        <v>7547</v>
      </c>
      <c r="G329" s="6">
        <v>154828</v>
      </c>
      <c r="H329" s="6">
        <v>169545</v>
      </c>
      <c r="I329" s="6">
        <v>1179</v>
      </c>
      <c r="J329" s="7">
        <f t="shared" ref="J329:J392" si="27">SUM(G329:I329)</f>
        <v>325552</v>
      </c>
      <c r="K329" s="6">
        <v>181903</v>
      </c>
      <c r="L329" s="6">
        <v>91075</v>
      </c>
      <c r="M329" s="6">
        <v>21</v>
      </c>
      <c r="N329" s="7">
        <f t="shared" ref="N329:N392" si="28">SUM(K329:M329)</f>
        <v>272999</v>
      </c>
      <c r="O329" s="7">
        <f t="shared" ref="O329:O392" si="29">F329+J329-N329</f>
        <v>60100</v>
      </c>
    </row>
    <row r="330" spans="1:15" ht="19.5">
      <c r="A330" s="4">
        <v>321</v>
      </c>
      <c r="B330" s="5" t="s">
        <v>231</v>
      </c>
      <c r="C330" s="5" t="s">
        <v>222</v>
      </c>
      <c r="D330" s="6">
        <f t="shared" si="26"/>
        <v>468126</v>
      </c>
      <c r="E330" s="6">
        <f>'[1]anusuchi 17'!L332</f>
        <v>10690</v>
      </c>
      <c r="F330" s="6">
        <v>0</v>
      </c>
      <c r="G330" s="6">
        <v>117111</v>
      </c>
      <c r="H330" s="6">
        <v>108511</v>
      </c>
      <c r="I330" s="6">
        <v>42360</v>
      </c>
      <c r="J330" s="7">
        <f t="shared" si="27"/>
        <v>267982</v>
      </c>
      <c r="K330" s="6">
        <v>129252</v>
      </c>
      <c r="L330" s="6">
        <v>70892</v>
      </c>
      <c r="M330" s="6">
        <v>0</v>
      </c>
      <c r="N330" s="7">
        <f t="shared" si="28"/>
        <v>200144</v>
      </c>
      <c r="O330" s="7">
        <f t="shared" si="29"/>
        <v>67838</v>
      </c>
    </row>
    <row r="331" spans="1:15" ht="19.5">
      <c r="A331" s="4">
        <v>322</v>
      </c>
      <c r="B331" s="5" t="s">
        <v>232</v>
      </c>
      <c r="C331" s="5" t="s">
        <v>222</v>
      </c>
      <c r="D331" s="6">
        <f t="shared" si="26"/>
        <v>545216</v>
      </c>
      <c r="E331" s="6">
        <f>'[1]anusuchi 17'!L333</f>
        <v>14883</v>
      </c>
      <c r="F331" s="6">
        <v>7954</v>
      </c>
      <c r="G331" s="6">
        <v>150837</v>
      </c>
      <c r="H331" s="6">
        <v>151790</v>
      </c>
      <c r="I331" s="6">
        <v>5246</v>
      </c>
      <c r="J331" s="7">
        <f t="shared" si="27"/>
        <v>307873</v>
      </c>
      <c r="K331" s="6">
        <v>172864</v>
      </c>
      <c r="L331" s="6">
        <v>64479</v>
      </c>
      <c r="M331" s="6">
        <v>0</v>
      </c>
      <c r="N331" s="7">
        <f t="shared" si="28"/>
        <v>237343</v>
      </c>
      <c r="O331" s="7">
        <f t="shared" si="29"/>
        <v>78484</v>
      </c>
    </row>
    <row r="332" spans="1:15" ht="19.5">
      <c r="A332" s="4">
        <v>323</v>
      </c>
      <c r="B332" s="5" t="s">
        <v>233</v>
      </c>
      <c r="C332" s="5" t="s">
        <v>222</v>
      </c>
      <c r="D332" s="6">
        <f t="shared" si="26"/>
        <v>454951</v>
      </c>
      <c r="E332" s="6">
        <f>'[1]anusuchi 17'!L334</f>
        <v>26124</v>
      </c>
      <c r="F332" s="6">
        <v>4833</v>
      </c>
      <c r="G332" s="6">
        <v>152006</v>
      </c>
      <c r="H332" s="6">
        <v>81532</v>
      </c>
      <c r="I332" s="6">
        <v>22044</v>
      </c>
      <c r="J332" s="7">
        <f t="shared" si="27"/>
        <v>255582</v>
      </c>
      <c r="K332" s="6">
        <v>124077</v>
      </c>
      <c r="L332" s="6">
        <v>75292</v>
      </c>
      <c r="M332" s="6">
        <v>0</v>
      </c>
      <c r="N332" s="7">
        <f t="shared" si="28"/>
        <v>199369</v>
      </c>
      <c r="O332" s="7">
        <f t="shared" si="29"/>
        <v>61046</v>
      </c>
    </row>
    <row r="333" spans="1:15" ht="19.5">
      <c r="A333" s="4">
        <v>324</v>
      </c>
      <c r="B333" s="5" t="s">
        <v>234</v>
      </c>
      <c r="C333" s="5" t="s">
        <v>222</v>
      </c>
      <c r="D333" s="6">
        <f t="shared" si="26"/>
        <v>830813</v>
      </c>
      <c r="E333" s="6">
        <f>'[1]anusuchi 17'!L335</f>
        <v>18673</v>
      </c>
      <c r="F333" s="6">
        <v>9908</v>
      </c>
      <c r="G333" s="6">
        <v>203352</v>
      </c>
      <c r="H333" s="6">
        <v>165217</v>
      </c>
      <c r="I333" s="6">
        <v>55856</v>
      </c>
      <c r="J333" s="7">
        <f t="shared" si="27"/>
        <v>424425</v>
      </c>
      <c r="K333" s="6">
        <v>245936</v>
      </c>
      <c r="L333" s="6">
        <v>159964</v>
      </c>
      <c r="M333" s="6">
        <v>488</v>
      </c>
      <c r="N333" s="7">
        <f t="shared" si="28"/>
        <v>406388</v>
      </c>
      <c r="O333" s="7">
        <f t="shared" si="29"/>
        <v>27945</v>
      </c>
    </row>
    <row r="334" spans="1:15" ht="19.5">
      <c r="A334" s="4">
        <v>325</v>
      </c>
      <c r="B334" s="5" t="s">
        <v>235</v>
      </c>
      <c r="C334" s="5" t="s">
        <v>236</v>
      </c>
      <c r="D334" s="6">
        <f t="shared" si="26"/>
        <v>4118098</v>
      </c>
      <c r="E334" s="6">
        <f>'[1]anusuchi 17'!L336</f>
        <v>484310</v>
      </c>
      <c r="F334" s="6">
        <v>513888</v>
      </c>
      <c r="G334" s="6">
        <v>560747</v>
      </c>
      <c r="H334" s="6">
        <v>352598</v>
      </c>
      <c r="I334" s="6">
        <v>1301210</v>
      </c>
      <c r="J334" s="7">
        <f t="shared" si="27"/>
        <v>2214555</v>
      </c>
      <c r="K334" s="6">
        <v>283645</v>
      </c>
      <c r="L334" s="6">
        <v>1129659</v>
      </c>
      <c r="M334" s="6">
        <v>490239</v>
      </c>
      <c r="N334" s="7">
        <f t="shared" si="28"/>
        <v>1903543</v>
      </c>
      <c r="O334" s="7">
        <f t="shared" si="29"/>
        <v>824900</v>
      </c>
    </row>
    <row r="335" spans="1:15" ht="19.5">
      <c r="A335" s="4">
        <v>326</v>
      </c>
      <c r="B335" s="5" t="s">
        <v>237</v>
      </c>
      <c r="C335" s="5" t="s">
        <v>236</v>
      </c>
      <c r="D335" s="6">
        <f t="shared" si="26"/>
        <v>1309964</v>
      </c>
      <c r="E335" s="6">
        <f>'[1]anusuchi 17'!L337</f>
        <v>55189</v>
      </c>
      <c r="F335" s="6">
        <v>62249</v>
      </c>
      <c r="G335" s="6">
        <v>299684</v>
      </c>
      <c r="H335" s="6">
        <v>330183</v>
      </c>
      <c r="I335" s="6">
        <v>87650</v>
      </c>
      <c r="J335" s="7">
        <f t="shared" si="27"/>
        <v>717517</v>
      </c>
      <c r="K335" s="6">
        <v>414211</v>
      </c>
      <c r="L335" s="6">
        <v>175715</v>
      </c>
      <c r="M335" s="6">
        <v>2521</v>
      </c>
      <c r="N335" s="7">
        <f t="shared" si="28"/>
        <v>592447</v>
      </c>
      <c r="O335" s="7">
        <f t="shared" si="29"/>
        <v>187319</v>
      </c>
    </row>
    <row r="336" spans="1:15" ht="19.5">
      <c r="A336" s="4">
        <v>327</v>
      </c>
      <c r="B336" s="5" t="s">
        <v>26</v>
      </c>
      <c r="C336" s="5" t="s">
        <v>236</v>
      </c>
      <c r="D336" s="6">
        <f t="shared" si="26"/>
        <v>902915</v>
      </c>
      <c r="E336" s="6">
        <f>'[1]anusuchi 17'!L338</f>
        <v>61699</v>
      </c>
      <c r="F336" s="6">
        <v>70632</v>
      </c>
      <c r="G336" s="6">
        <v>203934</v>
      </c>
      <c r="H336" s="6">
        <v>197674</v>
      </c>
      <c r="I336" s="6">
        <v>110223</v>
      </c>
      <c r="J336" s="7">
        <f t="shared" si="27"/>
        <v>511831</v>
      </c>
      <c r="K336" s="6">
        <v>255402</v>
      </c>
      <c r="L336" s="6">
        <v>134267</v>
      </c>
      <c r="M336" s="6">
        <v>1415</v>
      </c>
      <c r="N336" s="7">
        <f t="shared" si="28"/>
        <v>391084</v>
      </c>
      <c r="O336" s="7">
        <f t="shared" si="29"/>
        <v>191379</v>
      </c>
    </row>
    <row r="337" spans="1:15" ht="19.5">
      <c r="A337" s="4">
        <v>328</v>
      </c>
      <c r="B337" s="5" t="s">
        <v>238</v>
      </c>
      <c r="C337" s="5" t="s">
        <v>236</v>
      </c>
      <c r="D337" s="6">
        <f t="shared" si="26"/>
        <v>339430</v>
      </c>
      <c r="E337" s="6">
        <f>'[1]anusuchi 17'!L339</f>
        <v>26608</v>
      </c>
      <c r="F337" s="6">
        <v>6213</v>
      </c>
      <c r="G337" s="6">
        <v>100000</v>
      </c>
      <c r="H337" s="6">
        <v>68282</v>
      </c>
      <c r="I337" s="6">
        <v>15628</v>
      </c>
      <c r="J337" s="7">
        <f t="shared" si="27"/>
        <v>183910</v>
      </c>
      <c r="K337" s="6">
        <v>90974</v>
      </c>
      <c r="L337" s="6">
        <v>50933</v>
      </c>
      <c r="M337" s="6">
        <v>13613</v>
      </c>
      <c r="N337" s="7">
        <f t="shared" si="28"/>
        <v>155520</v>
      </c>
      <c r="O337" s="7">
        <f t="shared" si="29"/>
        <v>34603</v>
      </c>
    </row>
    <row r="338" spans="1:15" ht="19.5">
      <c r="A338" s="4">
        <v>329</v>
      </c>
      <c r="B338" s="5" t="s">
        <v>239</v>
      </c>
      <c r="C338" s="5" t="s">
        <v>236</v>
      </c>
      <c r="D338" s="6">
        <f t="shared" si="26"/>
        <v>527452</v>
      </c>
      <c r="E338" s="6">
        <f>'[1]anusuchi 17'!L340</f>
        <v>12103</v>
      </c>
      <c r="F338" s="6">
        <v>4956</v>
      </c>
      <c r="G338" s="6">
        <v>115587</v>
      </c>
      <c r="H338" s="6">
        <v>147316</v>
      </c>
      <c r="I338" s="6">
        <v>4051</v>
      </c>
      <c r="J338" s="7">
        <f t="shared" si="27"/>
        <v>266954</v>
      </c>
      <c r="K338" s="6">
        <v>155706</v>
      </c>
      <c r="L338" s="6">
        <v>95360</v>
      </c>
      <c r="M338" s="6">
        <v>9432</v>
      </c>
      <c r="N338" s="7">
        <f t="shared" si="28"/>
        <v>260498</v>
      </c>
      <c r="O338" s="7">
        <f t="shared" si="29"/>
        <v>11412</v>
      </c>
    </row>
    <row r="339" spans="1:15" ht="19.5">
      <c r="A339" s="4">
        <v>330</v>
      </c>
      <c r="B339" s="5" t="s">
        <v>240</v>
      </c>
      <c r="C339" s="5" t="s">
        <v>236</v>
      </c>
      <c r="D339" s="6">
        <f t="shared" si="26"/>
        <v>397421</v>
      </c>
      <c r="E339" s="6">
        <f>'[1]anusuchi 17'!L341</f>
        <v>29134</v>
      </c>
      <c r="F339" s="6">
        <v>5620</v>
      </c>
      <c r="G339" s="6">
        <v>100000</v>
      </c>
      <c r="H339" s="6">
        <v>98970</v>
      </c>
      <c r="I339" s="6">
        <v>842</v>
      </c>
      <c r="J339" s="7">
        <f t="shared" si="27"/>
        <v>199812</v>
      </c>
      <c r="K339" s="6">
        <v>125293</v>
      </c>
      <c r="L339" s="6">
        <v>72316</v>
      </c>
      <c r="M339" s="6">
        <v>0</v>
      </c>
      <c r="N339" s="7">
        <f t="shared" si="28"/>
        <v>197609</v>
      </c>
      <c r="O339" s="7">
        <f t="shared" si="29"/>
        <v>7823</v>
      </c>
    </row>
    <row r="340" spans="1:15" ht="19.5">
      <c r="A340" s="4">
        <v>331</v>
      </c>
      <c r="B340" s="5" t="s">
        <v>241</v>
      </c>
      <c r="C340" s="5" t="s">
        <v>242</v>
      </c>
      <c r="D340" s="6">
        <f t="shared" si="26"/>
        <v>1257827</v>
      </c>
      <c r="E340" s="6">
        <f>'[1]anusuchi 17'!L342</f>
        <v>64482</v>
      </c>
      <c r="F340" s="6">
        <v>128547</v>
      </c>
      <c r="G340" s="6">
        <v>222843</v>
      </c>
      <c r="H340" s="6">
        <v>262567</v>
      </c>
      <c r="I340" s="6">
        <v>170383</v>
      </c>
      <c r="J340" s="7">
        <f t="shared" si="27"/>
        <v>655793</v>
      </c>
      <c r="K340" s="6">
        <v>320277</v>
      </c>
      <c r="L340" s="6">
        <v>231024</v>
      </c>
      <c r="M340" s="6">
        <v>50733</v>
      </c>
      <c r="N340" s="7">
        <f t="shared" si="28"/>
        <v>602034</v>
      </c>
      <c r="O340" s="7">
        <f t="shared" si="29"/>
        <v>182306</v>
      </c>
    </row>
    <row r="341" spans="1:15" ht="19.5">
      <c r="A341" s="4">
        <v>332</v>
      </c>
      <c r="B341" s="5" t="s">
        <v>243</v>
      </c>
      <c r="C341" s="5" t="s">
        <v>242</v>
      </c>
      <c r="D341" s="6">
        <f t="shared" si="26"/>
        <v>2251457</v>
      </c>
      <c r="E341" s="6">
        <f>'[1]anusuchi 17'!L343</f>
        <v>57528</v>
      </c>
      <c r="F341" s="6">
        <v>124853</v>
      </c>
      <c r="G341" s="6">
        <v>178795</v>
      </c>
      <c r="H341" s="6">
        <v>332779</v>
      </c>
      <c r="I341" s="6">
        <v>723127</v>
      </c>
      <c r="J341" s="7">
        <f t="shared" si="27"/>
        <v>1234701</v>
      </c>
      <c r="K341" s="6">
        <v>404450</v>
      </c>
      <c r="L341" s="6">
        <v>205912</v>
      </c>
      <c r="M341" s="6">
        <v>406394</v>
      </c>
      <c r="N341" s="7">
        <f t="shared" si="28"/>
        <v>1016756</v>
      </c>
      <c r="O341" s="7">
        <f t="shared" si="29"/>
        <v>342798</v>
      </c>
    </row>
    <row r="342" spans="1:15" ht="19.5">
      <c r="A342" s="4">
        <v>333</v>
      </c>
      <c r="B342" s="5" t="s">
        <v>244</v>
      </c>
      <c r="C342" s="5" t="s">
        <v>242</v>
      </c>
      <c r="D342" s="6">
        <f t="shared" si="26"/>
        <v>1035789</v>
      </c>
      <c r="E342" s="6">
        <f>'[1]anusuchi 17'!L344</f>
        <v>7322</v>
      </c>
      <c r="F342" s="6">
        <v>215811</v>
      </c>
      <c r="G342" s="6">
        <v>202991</v>
      </c>
      <c r="H342" s="6">
        <v>120085</v>
      </c>
      <c r="I342" s="6">
        <v>243415</v>
      </c>
      <c r="J342" s="7">
        <f t="shared" si="27"/>
        <v>566491</v>
      </c>
      <c r="K342" s="6">
        <v>136157</v>
      </c>
      <c r="L342" s="6">
        <v>311197</v>
      </c>
      <c r="M342" s="6">
        <v>21944</v>
      </c>
      <c r="N342" s="7">
        <f t="shared" si="28"/>
        <v>469298</v>
      </c>
      <c r="O342" s="7">
        <f t="shared" si="29"/>
        <v>313004</v>
      </c>
    </row>
    <row r="343" spans="1:15" ht="19.5">
      <c r="A343" s="4">
        <v>334</v>
      </c>
      <c r="B343" s="5" t="s">
        <v>245</v>
      </c>
      <c r="C343" s="5" t="s">
        <v>242</v>
      </c>
      <c r="D343" s="6">
        <f t="shared" si="26"/>
        <v>1215323</v>
      </c>
      <c r="E343" s="6">
        <f>'[1]anusuchi 17'!L345</f>
        <v>36365</v>
      </c>
      <c r="F343" s="6">
        <v>117257</v>
      </c>
      <c r="G343" s="6">
        <v>247750</v>
      </c>
      <c r="H343" s="6">
        <v>257970</v>
      </c>
      <c r="I343" s="6">
        <v>116946</v>
      </c>
      <c r="J343" s="7">
        <f t="shared" si="27"/>
        <v>622666</v>
      </c>
      <c r="K343" s="6">
        <v>335109</v>
      </c>
      <c r="L343" s="6">
        <v>256721</v>
      </c>
      <c r="M343" s="6">
        <v>827</v>
      </c>
      <c r="N343" s="7">
        <f t="shared" si="28"/>
        <v>592657</v>
      </c>
      <c r="O343" s="7">
        <f t="shared" si="29"/>
        <v>147266</v>
      </c>
    </row>
    <row r="344" spans="1:15" ht="19.5">
      <c r="A344" s="4">
        <v>335</v>
      </c>
      <c r="B344" s="5" t="s">
        <v>246</v>
      </c>
      <c r="C344" s="5" t="s">
        <v>247</v>
      </c>
      <c r="F344" s="6">
        <v>0</v>
      </c>
      <c r="G344" s="6"/>
      <c r="H344" s="6">
        <v>0</v>
      </c>
      <c r="I344" s="6">
        <v>0</v>
      </c>
      <c r="J344" s="7">
        <f t="shared" si="27"/>
        <v>0</v>
      </c>
      <c r="K344" s="6">
        <v>0</v>
      </c>
      <c r="L344" s="6">
        <v>0</v>
      </c>
      <c r="M344" s="6">
        <v>0</v>
      </c>
      <c r="N344" s="7">
        <f t="shared" si="28"/>
        <v>0</v>
      </c>
      <c r="O344" s="7">
        <f t="shared" si="29"/>
        <v>0</v>
      </c>
    </row>
    <row r="345" spans="1:15" ht="19.5">
      <c r="A345" s="4">
        <v>336</v>
      </c>
      <c r="B345" s="5" t="s">
        <v>248</v>
      </c>
      <c r="C345" s="5" t="s">
        <v>247</v>
      </c>
      <c r="D345" s="6">
        <f t="shared" si="26"/>
        <v>1027093</v>
      </c>
      <c r="E345" s="6">
        <f>'[1]anusuchi 17'!L347</f>
        <v>17318</v>
      </c>
      <c r="F345" s="6">
        <v>124903</v>
      </c>
      <c r="G345" s="6">
        <v>198645</v>
      </c>
      <c r="H345" s="6">
        <v>209552</v>
      </c>
      <c r="I345" s="6">
        <v>184315</v>
      </c>
      <c r="J345" s="7">
        <f t="shared" si="27"/>
        <v>592512</v>
      </c>
      <c r="K345" s="6">
        <v>256814</v>
      </c>
      <c r="L345" s="6">
        <v>169472</v>
      </c>
      <c r="M345" s="6">
        <v>8295</v>
      </c>
      <c r="N345" s="7">
        <f t="shared" si="28"/>
        <v>434581</v>
      </c>
      <c r="O345" s="7">
        <f t="shared" si="29"/>
        <v>282834</v>
      </c>
    </row>
    <row r="346" spans="1:15" ht="19.5">
      <c r="A346" s="4">
        <v>337</v>
      </c>
      <c r="B346" s="5" t="s">
        <v>249</v>
      </c>
      <c r="C346" s="5" t="s">
        <v>247</v>
      </c>
      <c r="D346" s="6">
        <f t="shared" si="26"/>
        <v>987749</v>
      </c>
      <c r="E346" s="6">
        <f>'[1]anusuchi 17'!L348</f>
        <v>101702</v>
      </c>
      <c r="F346" s="6">
        <v>93891</v>
      </c>
      <c r="G346" s="6">
        <v>185374</v>
      </c>
      <c r="H346" s="6">
        <v>220182</v>
      </c>
      <c r="I346" s="6">
        <v>101189</v>
      </c>
      <c r="J346" s="7">
        <f t="shared" si="27"/>
        <v>506745</v>
      </c>
      <c r="K346" s="6">
        <v>241348</v>
      </c>
      <c r="L346" s="6">
        <v>232784</v>
      </c>
      <c r="M346" s="6">
        <v>6872</v>
      </c>
      <c r="N346" s="7">
        <f t="shared" si="28"/>
        <v>481004</v>
      </c>
      <c r="O346" s="7">
        <f t="shared" si="29"/>
        <v>119632</v>
      </c>
    </row>
    <row r="347" spans="1:15" ht="19.5">
      <c r="A347" s="4">
        <v>338</v>
      </c>
      <c r="B347" s="5" t="s">
        <v>250</v>
      </c>
      <c r="C347" s="5" t="s">
        <v>247</v>
      </c>
      <c r="D347" s="6">
        <f t="shared" si="26"/>
        <v>1257080</v>
      </c>
      <c r="E347" s="6">
        <f>'[1]anusuchi 17'!L349</f>
        <v>61915</v>
      </c>
      <c r="F347" s="6">
        <v>73881</v>
      </c>
      <c r="G347" s="6">
        <v>319521</v>
      </c>
      <c r="H347" s="6">
        <v>192240</v>
      </c>
      <c r="I347" s="6">
        <v>163572</v>
      </c>
      <c r="J347" s="7">
        <f t="shared" si="27"/>
        <v>675333</v>
      </c>
      <c r="K347" s="6">
        <v>258274</v>
      </c>
      <c r="L347" s="6">
        <v>306061</v>
      </c>
      <c r="M347" s="6">
        <v>17412</v>
      </c>
      <c r="N347" s="7">
        <f t="shared" si="28"/>
        <v>581747</v>
      </c>
      <c r="O347" s="7">
        <f t="shared" si="29"/>
        <v>167467</v>
      </c>
    </row>
    <row r="348" spans="1:15" ht="19.5">
      <c r="A348" s="4">
        <v>339</v>
      </c>
      <c r="B348" s="5" t="s">
        <v>251</v>
      </c>
      <c r="C348" s="5" t="s">
        <v>247</v>
      </c>
      <c r="D348" s="6">
        <f t="shared" si="26"/>
        <v>1375846</v>
      </c>
      <c r="E348" s="6">
        <f>'[1]anusuchi 17'!L350</f>
        <v>54556</v>
      </c>
      <c r="F348" s="6">
        <v>114654</v>
      </c>
      <c r="G348" s="6">
        <v>275840</v>
      </c>
      <c r="H348" s="6">
        <v>203421</v>
      </c>
      <c r="I348" s="6">
        <v>192315</v>
      </c>
      <c r="J348" s="7">
        <f t="shared" si="27"/>
        <v>671576</v>
      </c>
      <c r="K348" s="6">
        <v>369388</v>
      </c>
      <c r="L348" s="6">
        <v>331505</v>
      </c>
      <c r="M348" s="6">
        <v>3377</v>
      </c>
      <c r="N348" s="7">
        <f t="shared" si="28"/>
        <v>704270</v>
      </c>
      <c r="O348" s="7">
        <f t="shared" si="29"/>
        <v>81960</v>
      </c>
    </row>
    <row r="349" spans="1:15" ht="19.5">
      <c r="A349" s="4">
        <v>340</v>
      </c>
      <c r="B349" s="5" t="s">
        <v>252</v>
      </c>
      <c r="C349" s="5" t="s">
        <v>247</v>
      </c>
      <c r="D349" s="6">
        <f t="shared" si="26"/>
        <v>961473</v>
      </c>
      <c r="E349" s="6">
        <f>'[1]anusuchi 17'!L351</f>
        <v>17897</v>
      </c>
      <c r="F349" s="6">
        <v>20047</v>
      </c>
      <c r="G349" s="6">
        <v>240000</v>
      </c>
      <c r="H349" s="6">
        <v>93817</v>
      </c>
      <c r="I349" s="6">
        <v>226768</v>
      </c>
      <c r="J349" s="7">
        <f t="shared" si="27"/>
        <v>560585</v>
      </c>
      <c r="K349" s="6">
        <v>207642</v>
      </c>
      <c r="L349" s="6">
        <v>184897</v>
      </c>
      <c r="M349" s="6">
        <v>8349</v>
      </c>
      <c r="N349" s="7">
        <f t="shared" si="28"/>
        <v>400888</v>
      </c>
      <c r="O349" s="7">
        <f t="shared" si="29"/>
        <v>179744</v>
      </c>
    </row>
    <row r="350" spans="1:15" ht="19.5">
      <c r="A350" s="4">
        <v>341</v>
      </c>
      <c r="B350" s="5" t="s">
        <v>253</v>
      </c>
      <c r="C350" s="5" t="s">
        <v>247</v>
      </c>
      <c r="D350" s="6">
        <f t="shared" si="26"/>
        <v>1288033</v>
      </c>
      <c r="E350" s="6">
        <f>'[1]anusuchi 17'!L352</f>
        <v>23465</v>
      </c>
      <c r="F350" s="6">
        <v>145705</v>
      </c>
      <c r="G350" s="6">
        <v>434719</v>
      </c>
      <c r="H350" s="6">
        <v>53367</v>
      </c>
      <c r="I350" s="6">
        <v>217941</v>
      </c>
      <c r="J350" s="7">
        <f t="shared" si="27"/>
        <v>706027</v>
      </c>
      <c r="K350" s="6">
        <v>512232</v>
      </c>
      <c r="L350" s="6">
        <v>48623</v>
      </c>
      <c r="M350" s="6">
        <v>21151</v>
      </c>
      <c r="N350" s="7">
        <f t="shared" si="28"/>
        <v>582006</v>
      </c>
      <c r="O350" s="7">
        <f t="shared" si="29"/>
        <v>269726</v>
      </c>
    </row>
    <row r="351" spans="1:15" ht="19.5">
      <c r="A351" s="4">
        <v>342</v>
      </c>
      <c r="B351" s="5" t="s">
        <v>254</v>
      </c>
      <c r="C351" s="5" t="s">
        <v>247</v>
      </c>
      <c r="D351" s="6">
        <f t="shared" si="26"/>
        <v>652066</v>
      </c>
      <c r="E351" s="6">
        <f>'[1]anusuchi 17'!L353</f>
        <v>48967</v>
      </c>
      <c r="F351" s="6">
        <v>8953</v>
      </c>
      <c r="G351" s="6">
        <v>150000</v>
      </c>
      <c r="H351" s="6">
        <v>158559</v>
      </c>
      <c r="I351" s="6">
        <v>19574</v>
      </c>
      <c r="J351" s="7">
        <f t="shared" si="27"/>
        <v>328133</v>
      </c>
      <c r="K351" s="6">
        <v>203936</v>
      </c>
      <c r="L351" s="6">
        <v>111348</v>
      </c>
      <c r="M351" s="6">
        <v>8649</v>
      </c>
      <c r="N351" s="7">
        <f t="shared" si="28"/>
        <v>323933</v>
      </c>
      <c r="O351" s="7">
        <f t="shared" si="29"/>
        <v>13153</v>
      </c>
    </row>
    <row r="352" spans="1:15" ht="19.5">
      <c r="A352" s="4">
        <v>343</v>
      </c>
      <c r="B352" s="5" t="s">
        <v>255</v>
      </c>
      <c r="C352" s="5" t="s">
        <v>247</v>
      </c>
      <c r="D352" s="6">
        <f t="shared" si="26"/>
        <v>1121674</v>
      </c>
      <c r="E352" s="6">
        <f>'[1]anusuchi 17'!L354</f>
        <v>26653</v>
      </c>
      <c r="F352" s="6">
        <v>49894</v>
      </c>
      <c r="G352" s="6">
        <v>212157</v>
      </c>
      <c r="H352" s="6">
        <v>173300</v>
      </c>
      <c r="I352" s="6">
        <v>174890</v>
      </c>
      <c r="J352" s="7">
        <f t="shared" si="27"/>
        <v>560347</v>
      </c>
      <c r="K352" s="6">
        <v>260285</v>
      </c>
      <c r="L352" s="6">
        <v>293011</v>
      </c>
      <c r="M352" s="6">
        <v>8031</v>
      </c>
      <c r="N352" s="7">
        <f t="shared" si="28"/>
        <v>561327</v>
      </c>
      <c r="O352" s="7">
        <f t="shared" si="29"/>
        <v>48914</v>
      </c>
    </row>
    <row r="353" spans="1:15" ht="19.5">
      <c r="A353" s="4">
        <v>344</v>
      </c>
      <c r="B353" s="5" t="s">
        <v>256</v>
      </c>
      <c r="C353" s="5" t="s">
        <v>247</v>
      </c>
      <c r="D353" s="6">
        <f t="shared" si="26"/>
        <v>1468212</v>
      </c>
      <c r="E353" s="6">
        <f>'[1]anusuchi 17'!L355</f>
        <v>60225</v>
      </c>
      <c r="F353" s="6">
        <v>39404</v>
      </c>
      <c r="G353" s="6">
        <v>294865</v>
      </c>
      <c r="H353" s="6">
        <v>132992</v>
      </c>
      <c r="I353" s="6">
        <v>294564</v>
      </c>
      <c r="J353" s="7">
        <f t="shared" si="27"/>
        <v>722421</v>
      </c>
      <c r="K353" s="6">
        <v>42104</v>
      </c>
      <c r="L353" s="6">
        <v>252761</v>
      </c>
      <c r="M353" s="6">
        <v>450926</v>
      </c>
      <c r="N353" s="7">
        <f t="shared" si="28"/>
        <v>745791</v>
      </c>
      <c r="O353" s="7">
        <f t="shared" si="29"/>
        <v>16034</v>
      </c>
    </row>
    <row r="354" spans="1:15" ht="19.5">
      <c r="A354" s="4">
        <v>345</v>
      </c>
      <c r="B354" s="5" t="s">
        <v>257</v>
      </c>
      <c r="C354" s="5" t="s">
        <v>247</v>
      </c>
      <c r="D354" s="6">
        <f t="shared" si="26"/>
        <v>774497</v>
      </c>
      <c r="E354" s="6">
        <f>'[1]anusuchi 17'!L356</f>
        <v>16619</v>
      </c>
      <c r="F354" s="6">
        <v>54476</v>
      </c>
      <c r="G354" s="6">
        <v>150000</v>
      </c>
      <c r="H354" s="6">
        <v>182143</v>
      </c>
      <c r="I354" s="6">
        <v>58405</v>
      </c>
      <c r="J354" s="7">
        <f t="shared" si="27"/>
        <v>390548</v>
      </c>
      <c r="K354" s="6">
        <v>198514</v>
      </c>
      <c r="L354" s="6">
        <v>183531</v>
      </c>
      <c r="M354" s="6">
        <v>1904</v>
      </c>
      <c r="N354" s="7">
        <f t="shared" si="28"/>
        <v>383949</v>
      </c>
      <c r="O354" s="7">
        <f t="shared" si="29"/>
        <v>61075</v>
      </c>
    </row>
    <row r="355" spans="1:15" ht="19.5">
      <c r="A355" s="4">
        <v>346</v>
      </c>
      <c r="B355" s="5" t="s">
        <v>258</v>
      </c>
      <c r="C355" s="5" t="s">
        <v>259</v>
      </c>
      <c r="D355" s="6">
        <f t="shared" si="26"/>
        <v>1328072</v>
      </c>
      <c r="E355" s="6">
        <f>'[1]anusuchi 17'!L357</f>
        <v>21206</v>
      </c>
      <c r="F355" s="6">
        <v>61693</v>
      </c>
      <c r="G355" s="6">
        <v>262443</v>
      </c>
      <c r="H355" s="6">
        <v>249808</v>
      </c>
      <c r="I355" s="6">
        <v>200950</v>
      </c>
      <c r="J355" s="7">
        <f t="shared" si="27"/>
        <v>713201</v>
      </c>
      <c r="K355" s="6">
        <v>368601</v>
      </c>
      <c r="L355" s="6">
        <v>179578</v>
      </c>
      <c r="M355" s="6">
        <v>66692</v>
      </c>
      <c r="N355" s="7">
        <f t="shared" si="28"/>
        <v>614871</v>
      </c>
      <c r="O355" s="7">
        <f t="shared" si="29"/>
        <v>160023</v>
      </c>
    </row>
    <row r="356" spans="1:15" ht="19.5">
      <c r="A356" s="4">
        <v>347</v>
      </c>
      <c r="B356" s="5" t="s">
        <v>260</v>
      </c>
      <c r="C356" s="5" t="s">
        <v>259</v>
      </c>
      <c r="D356" s="6">
        <f t="shared" si="26"/>
        <v>906870</v>
      </c>
      <c r="E356" s="6">
        <f>'[1]anusuchi 17'!L358</f>
        <v>40654</v>
      </c>
      <c r="F356" s="6">
        <v>17976</v>
      </c>
      <c r="G356" s="6">
        <v>242355</v>
      </c>
      <c r="H356" s="6">
        <v>167919</v>
      </c>
      <c r="I356" s="6">
        <v>79871</v>
      </c>
      <c r="J356" s="7">
        <f t="shared" si="27"/>
        <v>490145</v>
      </c>
      <c r="K356" s="6">
        <v>42406</v>
      </c>
      <c r="L356" s="6">
        <v>130683</v>
      </c>
      <c r="M356" s="6">
        <v>243636</v>
      </c>
      <c r="N356" s="7">
        <f t="shared" si="28"/>
        <v>416725</v>
      </c>
      <c r="O356" s="7">
        <f t="shared" si="29"/>
        <v>91396</v>
      </c>
    </row>
    <row r="357" spans="1:15" ht="19.5">
      <c r="A357" s="4">
        <v>348</v>
      </c>
      <c r="B357" s="5" t="s">
        <v>261</v>
      </c>
      <c r="C357" s="5" t="s">
        <v>259</v>
      </c>
      <c r="D357" s="6">
        <f t="shared" si="26"/>
        <v>647360</v>
      </c>
      <c r="E357" s="6">
        <f>'[1]anusuchi 17'!L359</f>
        <v>16756</v>
      </c>
      <c r="F357" s="6">
        <v>8753</v>
      </c>
      <c r="G357" s="6">
        <v>164810</v>
      </c>
      <c r="H357" s="6">
        <v>105453</v>
      </c>
      <c r="I357" s="6">
        <v>78053</v>
      </c>
      <c r="J357" s="7">
        <f t="shared" si="27"/>
        <v>348316</v>
      </c>
      <c r="K357" s="6">
        <v>75548</v>
      </c>
      <c r="L357" s="6">
        <v>122016</v>
      </c>
      <c r="M357" s="6">
        <v>101480</v>
      </c>
      <c r="N357" s="7">
        <f t="shared" si="28"/>
        <v>299044</v>
      </c>
      <c r="O357" s="7">
        <f t="shared" si="29"/>
        <v>58025</v>
      </c>
    </row>
    <row r="358" spans="1:15" ht="19.5">
      <c r="A358" s="4">
        <v>349</v>
      </c>
      <c r="B358" s="5" t="s">
        <v>262</v>
      </c>
      <c r="C358" s="5" t="s">
        <v>259</v>
      </c>
      <c r="D358" s="6">
        <f t="shared" si="26"/>
        <v>439326</v>
      </c>
      <c r="E358" s="6">
        <f>'[1]anusuchi 17'!L360</f>
        <v>150</v>
      </c>
      <c r="F358" s="6">
        <v>3416</v>
      </c>
      <c r="G358" s="6">
        <v>118871</v>
      </c>
      <c r="H358" s="6">
        <v>104801</v>
      </c>
      <c r="I358" s="6">
        <v>2554</v>
      </c>
      <c r="J358" s="7">
        <f t="shared" si="27"/>
        <v>226226</v>
      </c>
      <c r="K358" s="6">
        <v>124083</v>
      </c>
      <c r="L358" s="6">
        <v>81127</v>
      </c>
      <c r="M358" s="6">
        <v>7890</v>
      </c>
      <c r="N358" s="7">
        <f t="shared" si="28"/>
        <v>213100</v>
      </c>
      <c r="O358" s="7">
        <f t="shared" si="29"/>
        <v>16542</v>
      </c>
    </row>
    <row r="359" spans="1:15" ht="19.5">
      <c r="A359" s="4">
        <v>350</v>
      </c>
      <c r="B359" s="5" t="s">
        <v>263</v>
      </c>
      <c r="C359" s="5" t="s">
        <v>259</v>
      </c>
      <c r="D359" s="6">
        <f t="shared" si="26"/>
        <v>504412</v>
      </c>
      <c r="E359" s="6">
        <f>'[1]anusuchi 17'!L361</f>
        <v>85977</v>
      </c>
      <c r="F359" s="6">
        <v>1746</v>
      </c>
      <c r="G359" s="6">
        <v>132383</v>
      </c>
      <c r="H359" s="6">
        <v>129385</v>
      </c>
      <c r="I359" s="6">
        <v>7258</v>
      </c>
      <c r="J359" s="7">
        <f t="shared" si="27"/>
        <v>269026</v>
      </c>
      <c r="K359" s="6">
        <v>140658</v>
      </c>
      <c r="L359" s="6">
        <v>94728</v>
      </c>
      <c r="M359" s="6">
        <v>0</v>
      </c>
      <c r="N359" s="7">
        <f t="shared" si="28"/>
        <v>235386</v>
      </c>
      <c r="O359" s="7">
        <f t="shared" si="29"/>
        <v>35386</v>
      </c>
    </row>
    <row r="360" spans="1:15" ht="19.5">
      <c r="A360" s="4">
        <v>351</v>
      </c>
      <c r="B360" s="5" t="s">
        <v>264</v>
      </c>
      <c r="C360" s="5" t="s">
        <v>259</v>
      </c>
      <c r="D360" s="6">
        <f t="shared" si="26"/>
        <v>442817</v>
      </c>
      <c r="E360" s="6">
        <f>'[1]anusuchi 17'!L362</f>
        <v>17608</v>
      </c>
      <c r="F360" s="6">
        <v>5576</v>
      </c>
      <c r="G360" s="6">
        <v>122985</v>
      </c>
      <c r="H360" s="6">
        <v>116319</v>
      </c>
      <c r="I360" s="6">
        <v>1279</v>
      </c>
      <c r="J360" s="7">
        <f t="shared" si="27"/>
        <v>240583</v>
      </c>
      <c r="K360" s="6">
        <v>139446</v>
      </c>
      <c r="L360" s="6">
        <v>62248</v>
      </c>
      <c r="M360" s="6">
        <v>540</v>
      </c>
      <c r="N360" s="7">
        <f t="shared" si="28"/>
        <v>202234</v>
      </c>
      <c r="O360" s="7">
        <f t="shared" si="29"/>
        <v>43925</v>
      </c>
    </row>
    <row r="361" spans="1:15" ht="19.5">
      <c r="A361" s="4">
        <v>352</v>
      </c>
      <c r="B361" s="5" t="s">
        <v>265</v>
      </c>
      <c r="C361" s="5" t="s">
        <v>259</v>
      </c>
      <c r="D361" s="6">
        <f t="shared" si="26"/>
        <v>502156</v>
      </c>
      <c r="E361" s="6">
        <f>'[1]anusuchi 17'!L363</f>
        <v>38798</v>
      </c>
      <c r="F361" s="6">
        <v>9545</v>
      </c>
      <c r="G361" s="6">
        <v>163633</v>
      </c>
      <c r="H361" s="6">
        <v>94902</v>
      </c>
      <c r="I361" s="6">
        <v>10958</v>
      </c>
      <c r="J361" s="7">
        <f t="shared" si="27"/>
        <v>269493</v>
      </c>
      <c r="K361" s="6">
        <v>112707</v>
      </c>
      <c r="L361" s="6">
        <v>119228</v>
      </c>
      <c r="M361" s="6">
        <v>728</v>
      </c>
      <c r="N361" s="7">
        <f t="shared" si="28"/>
        <v>232663</v>
      </c>
      <c r="O361" s="7">
        <f t="shared" si="29"/>
        <v>46375</v>
      </c>
    </row>
    <row r="362" spans="1:15" ht="19.5">
      <c r="A362" s="4">
        <v>353</v>
      </c>
      <c r="B362" s="5" t="s">
        <v>266</v>
      </c>
      <c r="C362" s="5" t="s">
        <v>259</v>
      </c>
      <c r="D362" s="6">
        <f t="shared" si="26"/>
        <v>445147</v>
      </c>
      <c r="E362" s="6">
        <f>'[1]anusuchi 17'!L364</f>
        <v>25567</v>
      </c>
      <c r="F362" s="6">
        <v>9084</v>
      </c>
      <c r="G362" s="6">
        <v>115111</v>
      </c>
      <c r="H362" s="6">
        <v>105992</v>
      </c>
      <c r="I362" s="6">
        <v>2235</v>
      </c>
      <c r="J362" s="7">
        <f t="shared" si="27"/>
        <v>223338</v>
      </c>
      <c r="K362" s="6">
        <v>128173</v>
      </c>
      <c r="L362" s="6">
        <v>92859</v>
      </c>
      <c r="M362" s="6">
        <v>777</v>
      </c>
      <c r="N362" s="7">
        <f t="shared" si="28"/>
        <v>221809</v>
      </c>
      <c r="O362" s="7">
        <f t="shared" si="29"/>
        <v>10613</v>
      </c>
    </row>
    <row r="363" spans="1:15" ht="19.5">
      <c r="A363" s="4">
        <v>354</v>
      </c>
      <c r="B363" s="5" t="s">
        <v>32</v>
      </c>
      <c r="C363" s="5" t="s">
        <v>259</v>
      </c>
      <c r="D363" s="6">
        <f t="shared" si="26"/>
        <v>326941</v>
      </c>
      <c r="E363" s="6">
        <f>'[1]anusuchi 17'!L365</f>
        <v>4954</v>
      </c>
      <c r="F363" s="6">
        <v>5888</v>
      </c>
      <c r="G363" s="6">
        <v>116877</v>
      </c>
      <c r="H363" s="6">
        <v>67738</v>
      </c>
      <c r="I363" s="6">
        <v>1566</v>
      </c>
      <c r="J363" s="7">
        <f t="shared" si="27"/>
        <v>186181</v>
      </c>
      <c r="K363" s="6">
        <v>85685</v>
      </c>
      <c r="L363" s="6">
        <v>55075</v>
      </c>
      <c r="M363" s="6">
        <v>0</v>
      </c>
      <c r="N363" s="7">
        <f t="shared" si="28"/>
        <v>140760</v>
      </c>
      <c r="O363" s="7">
        <f t="shared" si="29"/>
        <v>51309</v>
      </c>
    </row>
    <row r="364" spans="1:15" ht="19.5">
      <c r="A364" s="4">
        <v>355</v>
      </c>
      <c r="B364" s="5" t="s">
        <v>267</v>
      </c>
      <c r="C364" s="5" t="s">
        <v>259</v>
      </c>
      <c r="D364" s="6">
        <f t="shared" si="26"/>
        <v>461126</v>
      </c>
      <c r="E364" s="6">
        <f>'[1]anusuchi 17'!L366</f>
        <v>8970</v>
      </c>
      <c r="F364" s="6">
        <v>6546</v>
      </c>
      <c r="G364" s="6">
        <v>115702</v>
      </c>
      <c r="H364" s="6">
        <v>70472</v>
      </c>
      <c r="I364" s="6">
        <v>41203</v>
      </c>
      <c r="J364" s="7">
        <f t="shared" si="27"/>
        <v>227377</v>
      </c>
      <c r="K364" s="6">
        <v>88021</v>
      </c>
      <c r="L364" s="6">
        <v>109629</v>
      </c>
      <c r="M364" s="6">
        <v>36099</v>
      </c>
      <c r="N364" s="7">
        <f t="shared" si="28"/>
        <v>233749</v>
      </c>
      <c r="O364" s="7">
        <f t="shared" si="29"/>
        <v>174</v>
      </c>
    </row>
    <row r="365" spans="1:15" ht="19.5">
      <c r="A365" s="4">
        <v>356</v>
      </c>
      <c r="B365" s="5" t="s">
        <v>268</v>
      </c>
      <c r="C365" s="5" t="s">
        <v>259</v>
      </c>
      <c r="D365" s="6">
        <f t="shared" si="26"/>
        <v>643216</v>
      </c>
      <c r="E365" s="6">
        <f>'[1]anusuchi 17'!L367</f>
        <v>42258</v>
      </c>
      <c r="F365" s="6">
        <v>11594</v>
      </c>
      <c r="G365" s="6">
        <v>156000</v>
      </c>
      <c r="H365" s="6">
        <v>170699</v>
      </c>
      <c r="I365" s="6">
        <v>6248</v>
      </c>
      <c r="J365" s="7">
        <f t="shared" si="27"/>
        <v>332947</v>
      </c>
      <c r="K365" s="6">
        <v>193708</v>
      </c>
      <c r="L365" s="6">
        <v>112611</v>
      </c>
      <c r="M365" s="6">
        <v>3950</v>
      </c>
      <c r="N365" s="7">
        <f t="shared" si="28"/>
        <v>310269</v>
      </c>
      <c r="O365" s="7">
        <f t="shared" si="29"/>
        <v>34272</v>
      </c>
    </row>
    <row r="366" spans="1:15" ht="19.5">
      <c r="A366" s="4">
        <v>357</v>
      </c>
      <c r="B366" s="5" t="s">
        <v>269</v>
      </c>
      <c r="C366" s="5" t="s">
        <v>259</v>
      </c>
      <c r="D366" s="6">
        <f t="shared" si="26"/>
        <v>441277</v>
      </c>
      <c r="E366" s="6">
        <f>'[1]anusuchi 17'!L368</f>
        <v>5038</v>
      </c>
      <c r="F366" s="6">
        <v>7845</v>
      </c>
      <c r="G366" s="6">
        <v>117696</v>
      </c>
      <c r="H366" s="6">
        <v>69104</v>
      </c>
      <c r="I366" s="6">
        <v>44895</v>
      </c>
      <c r="J366" s="7">
        <f t="shared" si="27"/>
        <v>231695</v>
      </c>
      <c r="K366" s="6">
        <v>87380</v>
      </c>
      <c r="L366" s="6">
        <v>77584</v>
      </c>
      <c r="M366" s="6">
        <v>44618</v>
      </c>
      <c r="N366" s="7">
        <f t="shared" si="28"/>
        <v>209582</v>
      </c>
      <c r="O366" s="7">
        <f t="shared" si="29"/>
        <v>29958</v>
      </c>
    </row>
    <row r="367" spans="1:15" ht="19.5">
      <c r="A367" s="4">
        <v>358</v>
      </c>
      <c r="B367" s="5" t="s">
        <v>270</v>
      </c>
      <c r="C367" s="5" t="s">
        <v>271</v>
      </c>
      <c r="D367" s="6">
        <f t="shared" si="26"/>
        <v>351815</v>
      </c>
      <c r="E367" s="6">
        <f>'[1]anusuchi 17'!L369</f>
        <v>4359</v>
      </c>
      <c r="F367" s="6">
        <v>5893</v>
      </c>
      <c r="G367" s="6">
        <v>100000</v>
      </c>
      <c r="H367" s="6">
        <v>83676</v>
      </c>
      <c r="I367" s="6">
        <v>1211</v>
      </c>
      <c r="J367" s="7">
        <f t="shared" si="27"/>
        <v>184887</v>
      </c>
      <c r="K367" s="6">
        <v>104301</v>
      </c>
      <c r="L367" s="6">
        <v>57862</v>
      </c>
      <c r="M367" s="6">
        <v>4765</v>
      </c>
      <c r="N367" s="7">
        <f t="shared" si="28"/>
        <v>166928</v>
      </c>
      <c r="O367" s="7">
        <f t="shared" si="29"/>
        <v>23852</v>
      </c>
    </row>
    <row r="368" spans="1:15" ht="19.5">
      <c r="A368" s="4">
        <v>359</v>
      </c>
      <c r="B368" s="5" t="s">
        <v>272</v>
      </c>
      <c r="C368" s="5" t="s">
        <v>271</v>
      </c>
      <c r="D368" s="6">
        <f t="shared" si="26"/>
        <v>376540</v>
      </c>
      <c r="E368" s="6">
        <f>'[1]anusuchi 17'!L370</f>
        <v>8645</v>
      </c>
      <c r="F368" s="6">
        <v>4484</v>
      </c>
      <c r="G368" s="6">
        <v>101837</v>
      </c>
      <c r="H368" s="6">
        <v>93769</v>
      </c>
      <c r="I368" s="6">
        <v>4587</v>
      </c>
      <c r="J368" s="7">
        <f t="shared" si="27"/>
        <v>200193</v>
      </c>
      <c r="K368" s="6">
        <v>115796</v>
      </c>
      <c r="L368" s="6">
        <v>60431</v>
      </c>
      <c r="M368" s="6">
        <v>120</v>
      </c>
      <c r="N368" s="7">
        <f t="shared" si="28"/>
        <v>176347</v>
      </c>
      <c r="O368" s="7">
        <f t="shared" si="29"/>
        <v>28330</v>
      </c>
    </row>
    <row r="369" spans="1:15" ht="19.5">
      <c r="A369" s="4">
        <v>360</v>
      </c>
      <c r="B369" s="5" t="s">
        <v>273</v>
      </c>
      <c r="C369" s="5" t="s">
        <v>271</v>
      </c>
      <c r="D369" s="6">
        <f t="shared" si="26"/>
        <v>380995</v>
      </c>
      <c r="E369" s="6">
        <f>'[1]anusuchi 17'!L371</f>
        <v>39138</v>
      </c>
      <c r="F369" s="6">
        <v>6701</v>
      </c>
      <c r="G369" s="6">
        <v>115349</v>
      </c>
      <c r="H369" s="6">
        <v>92402</v>
      </c>
      <c r="I369" s="6">
        <v>1393</v>
      </c>
      <c r="J369" s="7">
        <f t="shared" si="27"/>
        <v>209144</v>
      </c>
      <c r="K369" s="6">
        <v>100389</v>
      </c>
      <c r="L369" s="6">
        <v>71462</v>
      </c>
      <c r="M369" s="6">
        <v>0</v>
      </c>
      <c r="N369" s="7">
        <f t="shared" si="28"/>
        <v>171851</v>
      </c>
      <c r="O369" s="7">
        <f t="shared" si="29"/>
        <v>43994</v>
      </c>
    </row>
    <row r="370" spans="1:15" ht="19.5">
      <c r="A370" s="4">
        <v>361</v>
      </c>
      <c r="B370" s="5" t="s">
        <v>274</v>
      </c>
      <c r="C370" s="5" t="s">
        <v>271</v>
      </c>
      <c r="D370" s="6">
        <f t="shared" si="26"/>
        <v>383764</v>
      </c>
      <c r="E370" s="6">
        <f>'[1]anusuchi 17'!L372</f>
        <v>2997</v>
      </c>
      <c r="F370" s="6">
        <v>6961</v>
      </c>
      <c r="G370" s="6">
        <v>117699</v>
      </c>
      <c r="H370" s="6">
        <v>82309</v>
      </c>
      <c r="I370" s="6">
        <v>1612</v>
      </c>
      <c r="J370" s="7">
        <f t="shared" si="27"/>
        <v>201620</v>
      </c>
      <c r="K370" s="6">
        <v>111967</v>
      </c>
      <c r="L370" s="6">
        <v>69909</v>
      </c>
      <c r="M370" s="6">
        <v>268</v>
      </c>
      <c r="N370" s="7">
        <f t="shared" si="28"/>
        <v>182144</v>
      </c>
      <c r="O370" s="7">
        <f t="shared" si="29"/>
        <v>26437</v>
      </c>
    </row>
    <row r="371" spans="1:15" ht="19.5">
      <c r="A371" s="4">
        <v>362</v>
      </c>
      <c r="B371" s="5" t="s">
        <v>275</v>
      </c>
      <c r="C371" s="5" t="s">
        <v>271</v>
      </c>
      <c r="D371" s="6">
        <f t="shared" si="26"/>
        <v>308932</v>
      </c>
      <c r="E371" s="6">
        <f>'[1]anusuchi 17'!L373</f>
        <v>39028</v>
      </c>
      <c r="F371" s="6">
        <v>6664</v>
      </c>
      <c r="G371" s="6">
        <v>100000</v>
      </c>
      <c r="H371" s="6">
        <v>80675</v>
      </c>
      <c r="I371" s="6">
        <v>244</v>
      </c>
      <c r="J371" s="7">
        <f t="shared" si="27"/>
        <v>180919</v>
      </c>
      <c r="K371" s="6">
        <v>65324</v>
      </c>
      <c r="L371" s="6">
        <v>62689</v>
      </c>
      <c r="M371" s="6">
        <v>0</v>
      </c>
      <c r="N371" s="7">
        <f t="shared" si="28"/>
        <v>128013</v>
      </c>
      <c r="O371" s="7">
        <f t="shared" si="29"/>
        <v>59570</v>
      </c>
    </row>
    <row r="372" spans="1:15" ht="19.5">
      <c r="A372" s="4">
        <v>363</v>
      </c>
      <c r="B372" s="5" t="s">
        <v>276</v>
      </c>
      <c r="C372" s="5" t="s">
        <v>277</v>
      </c>
      <c r="D372" s="6">
        <f t="shared" si="26"/>
        <v>658050</v>
      </c>
      <c r="E372" s="6">
        <f>'[1]anusuchi 17'!L374</f>
        <v>9293</v>
      </c>
      <c r="F372" s="6">
        <v>23882</v>
      </c>
      <c r="G372" s="6">
        <v>178205</v>
      </c>
      <c r="H372" s="6">
        <v>167273</v>
      </c>
      <c r="I372" s="6">
        <v>16961</v>
      </c>
      <c r="J372" s="7">
        <f t="shared" si="27"/>
        <v>362439</v>
      </c>
      <c r="K372" s="6">
        <v>194376</v>
      </c>
      <c r="L372" s="6">
        <v>100736</v>
      </c>
      <c r="M372" s="6">
        <v>499</v>
      </c>
      <c r="N372" s="7">
        <f t="shared" si="28"/>
        <v>295611</v>
      </c>
      <c r="O372" s="7">
        <f t="shared" si="29"/>
        <v>90710</v>
      </c>
    </row>
    <row r="373" spans="1:15" ht="19.5">
      <c r="A373" s="4">
        <v>364</v>
      </c>
      <c r="B373" s="5" t="s">
        <v>278</v>
      </c>
      <c r="C373" s="5" t="s">
        <v>277</v>
      </c>
      <c r="D373" s="6">
        <f t="shared" si="26"/>
        <v>1333191</v>
      </c>
      <c r="E373" s="6">
        <f>'[1]anusuchi 17'!L375</f>
        <v>10726</v>
      </c>
      <c r="F373" s="6">
        <v>47040</v>
      </c>
      <c r="G373" s="6">
        <v>298979</v>
      </c>
      <c r="H373" s="6">
        <v>366921</v>
      </c>
      <c r="I373" s="6">
        <v>48016</v>
      </c>
      <c r="J373" s="7">
        <f t="shared" si="27"/>
        <v>713916</v>
      </c>
      <c r="K373" s="6">
        <v>446300</v>
      </c>
      <c r="L373" s="6">
        <v>164690</v>
      </c>
      <c r="M373" s="6">
        <v>8285</v>
      </c>
      <c r="N373" s="7">
        <f t="shared" si="28"/>
        <v>619275</v>
      </c>
      <c r="O373" s="7">
        <f t="shared" si="29"/>
        <v>141681</v>
      </c>
    </row>
    <row r="374" spans="1:15" ht="19.5">
      <c r="A374" s="4">
        <v>365</v>
      </c>
      <c r="B374" s="5" t="s">
        <v>279</v>
      </c>
      <c r="C374" s="5" t="s">
        <v>277</v>
      </c>
      <c r="D374" s="6">
        <f t="shared" si="26"/>
        <v>377256</v>
      </c>
      <c r="E374" s="6">
        <f>'[1]anusuchi 17'!L376</f>
        <v>2085</v>
      </c>
      <c r="F374" s="6">
        <v>10365</v>
      </c>
      <c r="G374" s="6">
        <v>117226</v>
      </c>
      <c r="H374" s="6">
        <v>91879</v>
      </c>
      <c r="I374" s="6">
        <v>1243</v>
      </c>
      <c r="J374" s="7">
        <f t="shared" si="27"/>
        <v>210348</v>
      </c>
      <c r="K374" s="6">
        <v>15311</v>
      </c>
      <c r="L374" s="6">
        <v>59718</v>
      </c>
      <c r="M374" s="6">
        <v>91879</v>
      </c>
      <c r="N374" s="7">
        <f t="shared" si="28"/>
        <v>166908</v>
      </c>
      <c r="O374" s="7">
        <f t="shared" si="29"/>
        <v>53805</v>
      </c>
    </row>
    <row r="375" spans="1:15" ht="19.5">
      <c r="A375" s="4">
        <v>366</v>
      </c>
      <c r="B375" s="5" t="s">
        <v>280</v>
      </c>
      <c r="C375" s="5" t="s">
        <v>277</v>
      </c>
      <c r="D375" s="6">
        <f t="shared" si="26"/>
        <v>649422</v>
      </c>
      <c r="E375" s="6">
        <f>'[1]anusuchi 17'!L377</f>
        <v>2696</v>
      </c>
      <c r="F375" s="6">
        <v>14554</v>
      </c>
      <c r="G375" s="6">
        <v>188892</v>
      </c>
      <c r="H375" s="6">
        <v>133125</v>
      </c>
      <c r="I375" s="6">
        <v>22221</v>
      </c>
      <c r="J375" s="7">
        <f t="shared" si="27"/>
        <v>344238</v>
      </c>
      <c r="K375" s="6">
        <v>162219</v>
      </c>
      <c r="L375" s="6">
        <v>142665</v>
      </c>
      <c r="M375" s="6">
        <v>300</v>
      </c>
      <c r="N375" s="7">
        <f t="shared" si="28"/>
        <v>305184</v>
      </c>
      <c r="O375" s="7">
        <f t="shared" si="29"/>
        <v>53608</v>
      </c>
    </row>
    <row r="376" spans="1:15" ht="19.5">
      <c r="A376" s="4">
        <v>367</v>
      </c>
      <c r="B376" s="5" t="s">
        <v>281</v>
      </c>
      <c r="C376" s="5" t="s">
        <v>277</v>
      </c>
      <c r="D376" s="6">
        <f t="shared" si="26"/>
        <v>611104</v>
      </c>
      <c r="E376" s="6">
        <f>'[1]anusuchi 17'!L378</f>
        <v>573</v>
      </c>
      <c r="F376" s="6">
        <v>10283</v>
      </c>
      <c r="G376" s="6">
        <v>170566</v>
      </c>
      <c r="H376" s="6">
        <v>136916</v>
      </c>
      <c r="I376" s="6">
        <v>19307</v>
      </c>
      <c r="J376" s="7">
        <f t="shared" si="27"/>
        <v>326789</v>
      </c>
      <c r="K376" s="6">
        <v>150942</v>
      </c>
      <c r="L376" s="6">
        <v>124478</v>
      </c>
      <c r="M376" s="6">
        <v>8895</v>
      </c>
      <c r="N376" s="7">
        <f t="shared" si="28"/>
        <v>284315</v>
      </c>
      <c r="O376" s="7">
        <f t="shared" si="29"/>
        <v>52757</v>
      </c>
    </row>
    <row r="377" spans="1:15" ht="19.5">
      <c r="A377" s="4">
        <v>368</v>
      </c>
      <c r="B377" s="5" t="s">
        <v>282</v>
      </c>
      <c r="C377" s="5" t="s">
        <v>277</v>
      </c>
      <c r="D377" s="6">
        <f t="shared" si="26"/>
        <v>624743</v>
      </c>
      <c r="E377" s="6">
        <f>'[1]anusuchi 17'!L379</f>
        <v>5990</v>
      </c>
      <c r="F377" s="6">
        <v>11105</v>
      </c>
      <c r="G377" s="6">
        <v>165864</v>
      </c>
      <c r="H377" s="6">
        <v>164002</v>
      </c>
      <c r="I377" s="6">
        <v>7960</v>
      </c>
      <c r="J377" s="7">
        <f t="shared" si="27"/>
        <v>337826</v>
      </c>
      <c r="K377" s="6">
        <v>20744</v>
      </c>
      <c r="L377" s="6">
        <v>104802</v>
      </c>
      <c r="M377" s="6">
        <v>161371</v>
      </c>
      <c r="N377" s="7">
        <f t="shared" si="28"/>
        <v>286917</v>
      </c>
      <c r="O377" s="7">
        <f t="shared" si="29"/>
        <v>62014</v>
      </c>
    </row>
    <row r="378" spans="1:15" ht="19.5">
      <c r="A378" s="4">
        <v>369</v>
      </c>
      <c r="B378" s="5" t="s">
        <v>283</v>
      </c>
      <c r="C378" s="5" t="s">
        <v>277</v>
      </c>
      <c r="D378" s="6">
        <f t="shared" si="26"/>
        <v>655405</v>
      </c>
      <c r="E378" s="6">
        <f>'[1]anusuchi 17'!L380</f>
        <v>537</v>
      </c>
      <c r="F378" s="6">
        <v>7113</v>
      </c>
      <c r="G378" s="6">
        <v>167039</v>
      </c>
      <c r="H378" s="6">
        <v>167912</v>
      </c>
      <c r="I378" s="6">
        <v>10234</v>
      </c>
      <c r="J378" s="7">
        <f t="shared" si="27"/>
        <v>345185</v>
      </c>
      <c r="K378" s="6">
        <v>191823</v>
      </c>
      <c r="L378" s="6">
        <v>118162</v>
      </c>
      <c r="M378" s="6">
        <v>235</v>
      </c>
      <c r="N378" s="7">
        <f t="shared" si="28"/>
        <v>310220</v>
      </c>
      <c r="O378" s="7">
        <f t="shared" si="29"/>
        <v>42078</v>
      </c>
    </row>
    <row r="379" spans="1:15" ht="19.5">
      <c r="A379" s="4">
        <v>370</v>
      </c>
      <c r="B379" s="5" t="s">
        <v>284</v>
      </c>
      <c r="C379" s="5" t="s">
        <v>277</v>
      </c>
      <c r="D379" s="6">
        <f t="shared" si="26"/>
        <v>755017</v>
      </c>
      <c r="E379" s="6">
        <f>'[1]anusuchi 17'!L381</f>
        <v>339</v>
      </c>
      <c r="F379" s="6">
        <v>21656</v>
      </c>
      <c r="G379" s="6">
        <v>188078</v>
      </c>
      <c r="H379" s="6">
        <v>164895</v>
      </c>
      <c r="I379" s="6">
        <v>52496</v>
      </c>
      <c r="J379" s="7">
        <f t="shared" si="27"/>
        <v>405469</v>
      </c>
      <c r="K379" s="6">
        <v>176472</v>
      </c>
      <c r="L379" s="6">
        <v>136171</v>
      </c>
      <c r="M379" s="6">
        <v>36905</v>
      </c>
      <c r="N379" s="7">
        <f t="shared" si="28"/>
        <v>349548</v>
      </c>
      <c r="O379" s="7">
        <f t="shared" si="29"/>
        <v>77577</v>
      </c>
    </row>
    <row r="380" spans="1:15" ht="19.5">
      <c r="A380" s="4">
        <v>371</v>
      </c>
      <c r="B380" s="5" t="s">
        <v>285</v>
      </c>
      <c r="C380" s="5" t="s">
        <v>277</v>
      </c>
      <c r="D380" s="6">
        <f t="shared" si="26"/>
        <v>412743</v>
      </c>
      <c r="E380" s="6">
        <f>'[1]anusuchi 17'!L382</f>
        <v>8457</v>
      </c>
      <c r="F380" s="6">
        <v>9963</v>
      </c>
      <c r="G380" s="6">
        <v>124744</v>
      </c>
      <c r="H380" s="6">
        <v>91460</v>
      </c>
      <c r="I380" s="6">
        <v>7776</v>
      </c>
      <c r="J380" s="7">
        <f t="shared" si="27"/>
        <v>223980</v>
      </c>
      <c r="K380" s="6">
        <v>22446</v>
      </c>
      <c r="L380" s="6">
        <v>73326</v>
      </c>
      <c r="M380" s="6">
        <v>92991</v>
      </c>
      <c r="N380" s="7">
        <f t="shared" si="28"/>
        <v>188763</v>
      </c>
      <c r="O380" s="7">
        <f t="shared" si="29"/>
        <v>45180</v>
      </c>
    </row>
    <row r="381" spans="1:15" ht="19.5">
      <c r="A381" s="4">
        <v>372</v>
      </c>
      <c r="B381" s="5" t="s">
        <v>286</v>
      </c>
      <c r="C381" s="5" t="s">
        <v>277</v>
      </c>
      <c r="D381" s="6">
        <f t="shared" si="26"/>
        <v>807760</v>
      </c>
      <c r="E381" s="6">
        <f>'[1]anusuchi 17'!L383</f>
        <v>1109</v>
      </c>
      <c r="F381" s="6">
        <v>7469</v>
      </c>
      <c r="G381" s="6">
        <v>214248</v>
      </c>
      <c r="H381" s="6">
        <v>173109</v>
      </c>
      <c r="I381" s="6">
        <v>21132</v>
      </c>
      <c r="J381" s="7">
        <f t="shared" si="27"/>
        <v>408489</v>
      </c>
      <c r="K381" s="6">
        <v>29321</v>
      </c>
      <c r="L381" s="6">
        <v>199204</v>
      </c>
      <c r="M381" s="6">
        <v>170746</v>
      </c>
      <c r="N381" s="7">
        <f t="shared" si="28"/>
        <v>399271</v>
      </c>
      <c r="O381" s="7">
        <f t="shared" si="29"/>
        <v>16687</v>
      </c>
    </row>
    <row r="382" spans="1:15" ht="19.5">
      <c r="A382" s="4">
        <v>373</v>
      </c>
      <c r="B382" s="5" t="s">
        <v>287</v>
      </c>
      <c r="C382" s="5" t="s">
        <v>277</v>
      </c>
      <c r="D382" s="6">
        <f t="shared" si="26"/>
        <v>334309</v>
      </c>
      <c r="E382" s="6">
        <f>'[1]anusuchi 17'!L384</f>
        <v>0</v>
      </c>
      <c r="F382" s="6">
        <v>10925</v>
      </c>
      <c r="G382" s="6">
        <v>119578</v>
      </c>
      <c r="H382" s="6">
        <v>73040</v>
      </c>
      <c r="I382" s="6">
        <v>478</v>
      </c>
      <c r="J382" s="7">
        <f t="shared" si="27"/>
        <v>193096</v>
      </c>
      <c r="K382" s="6">
        <v>14138</v>
      </c>
      <c r="L382" s="6">
        <v>55027</v>
      </c>
      <c r="M382" s="6">
        <v>72048</v>
      </c>
      <c r="N382" s="7">
        <f t="shared" si="28"/>
        <v>141213</v>
      </c>
      <c r="O382" s="7">
        <f t="shared" si="29"/>
        <v>62808</v>
      </c>
    </row>
    <row r="383" spans="1:15" ht="19.5">
      <c r="A383" s="4">
        <v>374</v>
      </c>
      <c r="B383" s="5" t="s">
        <v>288</v>
      </c>
      <c r="C383" s="5" t="s">
        <v>277</v>
      </c>
      <c r="D383" s="6">
        <f t="shared" si="26"/>
        <v>649014</v>
      </c>
      <c r="E383" s="6">
        <f>'[1]anusuchi 17'!L385</f>
        <v>1860</v>
      </c>
      <c r="F383" s="6">
        <v>3512</v>
      </c>
      <c r="G383" s="6">
        <v>156349</v>
      </c>
      <c r="H383" s="6">
        <v>157257</v>
      </c>
      <c r="I383" s="6">
        <v>9549</v>
      </c>
      <c r="J383" s="7">
        <f t="shared" si="27"/>
        <v>323155</v>
      </c>
      <c r="K383" s="6">
        <v>170241</v>
      </c>
      <c r="L383" s="6">
        <v>148935</v>
      </c>
      <c r="M383" s="6">
        <v>6683</v>
      </c>
      <c r="N383" s="7">
        <f t="shared" si="28"/>
        <v>325859</v>
      </c>
      <c r="O383" s="7">
        <f t="shared" si="29"/>
        <v>808</v>
      </c>
    </row>
    <row r="384" spans="1:15" ht="19.5">
      <c r="A384" s="4">
        <v>375</v>
      </c>
      <c r="B384" s="5" t="s">
        <v>220</v>
      </c>
      <c r="C384" s="5" t="s">
        <v>277</v>
      </c>
      <c r="D384" s="6">
        <f t="shared" si="26"/>
        <v>660586</v>
      </c>
      <c r="E384" s="6">
        <f>'[1]anusuchi 17'!L386</f>
        <v>36800</v>
      </c>
      <c r="F384" s="6">
        <v>14933</v>
      </c>
      <c r="G384" s="6">
        <v>185365</v>
      </c>
      <c r="H384" s="6">
        <v>167410</v>
      </c>
      <c r="I384" s="6">
        <v>6702</v>
      </c>
      <c r="J384" s="7">
        <f t="shared" si="27"/>
        <v>359477</v>
      </c>
      <c r="K384" s="6">
        <v>183133</v>
      </c>
      <c r="L384" s="6">
        <v>117976</v>
      </c>
      <c r="M384" s="6">
        <v>0</v>
      </c>
      <c r="N384" s="7">
        <f t="shared" si="28"/>
        <v>301109</v>
      </c>
      <c r="O384" s="7">
        <f t="shared" si="29"/>
        <v>73301</v>
      </c>
    </row>
    <row r="385" spans="1:15" ht="19.5">
      <c r="A385" s="4">
        <v>376</v>
      </c>
      <c r="B385" s="5" t="s">
        <v>289</v>
      </c>
      <c r="C385" s="5" t="s">
        <v>290</v>
      </c>
      <c r="D385" s="6">
        <f t="shared" si="26"/>
        <v>2871031</v>
      </c>
      <c r="E385" s="6">
        <f>'[1]anusuchi 17'!L387</f>
        <v>19904</v>
      </c>
      <c r="F385" s="6">
        <v>103105</v>
      </c>
      <c r="G385" s="6">
        <v>525594</v>
      </c>
      <c r="H385" s="6">
        <v>635400</v>
      </c>
      <c r="I385" s="6">
        <v>394372</v>
      </c>
      <c r="J385" s="7">
        <f t="shared" si="27"/>
        <v>1555366</v>
      </c>
      <c r="K385" s="6">
        <v>309298</v>
      </c>
      <c r="L385" s="6">
        <v>834176</v>
      </c>
      <c r="M385" s="6">
        <v>172191</v>
      </c>
      <c r="N385" s="7">
        <f t="shared" si="28"/>
        <v>1315665</v>
      </c>
      <c r="O385" s="7">
        <f t="shared" si="29"/>
        <v>342806</v>
      </c>
    </row>
    <row r="386" spans="1:15" ht="19.5">
      <c r="A386" s="4">
        <v>377</v>
      </c>
      <c r="B386" s="5" t="s">
        <v>291</v>
      </c>
      <c r="C386" s="5" t="s">
        <v>290</v>
      </c>
      <c r="D386" s="6">
        <f t="shared" si="26"/>
        <v>934304</v>
      </c>
      <c r="E386" s="6">
        <f>'[1]anusuchi 17'!L388</f>
        <v>13103</v>
      </c>
      <c r="F386" s="6">
        <v>21432</v>
      </c>
      <c r="G386" s="6">
        <v>238476</v>
      </c>
      <c r="H386" s="6">
        <v>234752</v>
      </c>
      <c r="I386" s="6">
        <v>11010</v>
      </c>
      <c r="J386" s="7">
        <f t="shared" si="27"/>
        <v>484238</v>
      </c>
      <c r="K386" s="6">
        <v>254343</v>
      </c>
      <c r="L386" s="6">
        <v>187702</v>
      </c>
      <c r="M386" s="6">
        <v>8021</v>
      </c>
      <c r="N386" s="7">
        <f t="shared" si="28"/>
        <v>450066</v>
      </c>
      <c r="O386" s="7">
        <f t="shared" si="29"/>
        <v>55604</v>
      </c>
    </row>
    <row r="387" spans="1:15" ht="19.5">
      <c r="A387" s="4">
        <v>378</v>
      </c>
      <c r="B387" s="5" t="s">
        <v>292</v>
      </c>
      <c r="C387" s="5" t="s">
        <v>290</v>
      </c>
      <c r="D387" s="6">
        <f t="shared" si="26"/>
        <v>371680</v>
      </c>
      <c r="E387" s="6">
        <f>'[1]anusuchi 17'!L389</f>
        <v>212</v>
      </c>
      <c r="F387" s="6">
        <v>8010</v>
      </c>
      <c r="G387" s="6">
        <v>111822</v>
      </c>
      <c r="H387" s="6">
        <v>79193</v>
      </c>
      <c r="I387" s="6">
        <v>5130</v>
      </c>
      <c r="J387" s="7">
        <f t="shared" si="27"/>
        <v>196145</v>
      </c>
      <c r="K387" s="6">
        <v>89467</v>
      </c>
      <c r="L387" s="6">
        <v>79503</v>
      </c>
      <c r="M387" s="6">
        <v>6565</v>
      </c>
      <c r="N387" s="7">
        <f t="shared" si="28"/>
        <v>175535</v>
      </c>
      <c r="O387" s="7">
        <f t="shared" si="29"/>
        <v>28620</v>
      </c>
    </row>
    <row r="388" spans="1:15" ht="19.5">
      <c r="A388" s="4">
        <v>379</v>
      </c>
      <c r="B388" s="5" t="s">
        <v>293</v>
      </c>
      <c r="C388" s="5" t="s">
        <v>290</v>
      </c>
      <c r="D388" s="6">
        <f t="shared" si="26"/>
        <v>591441</v>
      </c>
      <c r="E388" s="6">
        <f>'[1]anusuchi 17'!L390</f>
        <v>99</v>
      </c>
      <c r="F388" s="6">
        <v>14626</v>
      </c>
      <c r="G388" s="6">
        <v>192892</v>
      </c>
      <c r="H388" s="6">
        <v>123740</v>
      </c>
      <c r="I388" s="6">
        <v>1862</v>
      </c>
      <c r="J388" s="7">
        <f t="shared" si="27"/>
        <v>318494</v>
      </c>
      <c r="K388" s="6">
        <v>126501</v>
      </c>
      <c r="L388" s="6">
        <v>137375</v>
      </c>
      <c r="M388" s="6">
        <v>9071</v>
      </c>
      <c r="N388" s="7">
        <f t="shared" si="28"/>
        <v>272947</v>
      </c>
      <c r="O388" s="7">
        <f t="shared" si="29"/>
        <v>60173</v>
      </c>
    </row>
    <row r="389" spans="1:15" ht="19.5">
      <c r="A389" s="4">
        <v>380</v>
      </c>
      <c r="B389" s="5" t="s">
        <v>294</v>
      </c>
      <c r="C389" s="5" t="s">
        <v>290</v>
      </c>
      <c r="D389" s="6">
        <f t="shared" si="26"/>
        <v>852346</v>
      </c>
      <c r="E389" s="6">
        <f>'[1]anusuchi 17'!L391</f>
        <v>12620</v>
      </c>
      <c r="F389" s="6">
        <v>14048</v>
      </c>
      <c r="G389" s="6">
        <v>269723</v>
      </c>
      <c r="H389" s="6">
        <v>186491</v>
      </c>
      <c r="I389" s="6">
        <v>2220</v>
      </c>
      <c r="J389" s="7">
        <f t="shared" si="27"/>
        <v>458434</v>
      </c>
      <c r="K389" s="6">
        <v>208541</v>
      </c>
      <c r="L389" s="6">
        <v>174862</v>
      </c>
      <c r="M389" s="6">
        <v>10509</v>
      </c>
      <c r="N389" s="7">
        <f t="shared" si="28"/>
        <v>393912</v>
      </c>
      <c r="O389" s="7">
        <f t="shared" si="29"/>
        <v>78570</v>
      </c>
    </row>
    <row r="390" spans="1:15" ht="19.5">
      <c r="A390" s="4">
        <v>381</v>
      </c>
      <c r="B390" s="5" t="s">
        <v>295</v>
      </c>
      <c r="C390" s="5" t="s">
        <v>290</v>
      </c>
      <c r="D390" s="6">
        <f t="shared" si="26"/>
        <v>686936</v>
      </c>
      <c r="E390" s="6">
        <f>'[1]anusuchi 17'!L392</f>
        <v>2224</v>
      </c>
      <c r="F390" s="6">
        <v>8523</v>
      </c>
      <c r="G390" s="6">
        <v>228247</v>
      </c>
      <c r="H390" s="6">
        <v>99741</v>
      </c>
      <c r="I390" s="6">
        <v>46273</v>
      </c>
      <c r="J390" s="7">
        <f t="shared" si="27"/>
        <v>374261</v>
      </c>
      <c r="K390" s="6">
        <v>140955</v>
      </c>
      <c r="L390" s="6">
        <v>159548</v>
      </c>
      <c r="M390" s="6">
        <v>12172</v>
      </c>
      <c r="N390" s="7">
        <f t="shared" si="28"/>
        <v>312675</v>
      </c>
      <c r="O390" s="7">
        <f t="shared" si="29"/>
        <v>70109</v>
      </c>
    </row>
    <row r="391" spans="1:15" ht="19.5">
      <c r="A391" s="4">
        <v>382</v>
      </c>
      <c r="B391" s="5" t="s">
        <v>296</v>
      </c>
      <c r="C391" s="5" t="s">
        <v>290</v>
      </c>
      <c r="D391" s="6">
        <f t="shared" si="26"/>
        <v>609666</v>
      </c>
      <c r="E391" s="6">
        <f>'[1]anusuchi 17'!L393</f>
        <v>1414</v>
      </c>
      <c r="F391" s="6">
        <v>8239</v>
      </c>
      <c r="G391" s="6">
        <v>179027</v>
      </c>
      <c r="H391" s="6">
        <v>114633</v>
      </c>
      <c r="I391" s="6">
        <v>37445</v>
      </c>
      <c r="J391" s="7">
        <f t="shared" si="27"/>
        <v>331105</v>
      </c>
      <c r="K391" s="6">
        <v>146903</v>
      </c>
      <c r="L391" s="6">
        <v>118546</v>
      </c>
      <c r="M391" s="6">
        <v>13112</v>
      </c>
      <c r="N391" s="7">
        <f t="shared" si="28"/>
        <v>278561</v>
      </c>
      <c r="O391" s="7">
        <f t="shared" si="29"/>
        <v>60783</v>
      </c>
    </row>
    <row r="392" spans="1:15" ht="19.5">
      <c r="A392" s="4">
        <v>383</v>
      </c>
      <c r="B392" s="5" t="s">
        <v>297</v>
      </c>
      <c r="C392" s="5" t="s">
        <v>290</v>
      </c>
      <c r="D392" s="6">
        <f t="shared" si="26"/>
        <v>648882</v>
      </c>
      <c r="E392" s="6">
        <f>'[1]anusuchi 17'!L394</f>
        <v>2269</v>
      </c>
      <c r="F392" s="6">
        <v>6465</v>
      </c>
      <c r="G392" s="6">
        <v>168569</v>
      </c>
      <c r="H392" s="6">
        <v>114164</v>
      </c>
      <c r="I392" s="6">
        <v>46873</v>
      </c>
      <c r="J392" s="7">
        <f t="shared" si="27"/>
        <v>329606</v>
      </c>
      <c r="K392" s="6">
        <v>143475</v>
      </c>
      <c r="L392" s="6">
        <v>154316</v>
      </c>
      <c r="M392" s="6">
        <v>21485</v>
      </c>
      <c r="N392" s="7">
        <f t="shared" si="28"/>
        <v>319276</v>
      </c>
      <c r="O392" s="7">
        <f t="shared" si="29"/>
        <v>16795</v>
      </c>
    </row>
    <row r="393" spans="1:15" ht="19.5">
      <c r="A393" s="4">
        <v>384</v>
      </c>
      <c r="B393" s="5" t="s">
        <v>298</v>
      </c>
      <c r="C393" s="5" t="s">
        <v>290</v>
      </c>
      <c r="D393" s="6">
        <f t="shared" ref="D393:D456" si="30">G393+H393+I393+K393+L393+M393</f>
        <v>784800</v>
      </c>
      <c r="E393" s="6">
        <f>'[1]anusuchi 17'!L395</f>
        <v>20940</v>
      </c>
      <c r="F393" s="6">
        <v>9062</v>
      </c>
      <c r="G393" s="6">
        <v>228012</v>
      </c>
      <c r="H393" s="6">
        <v>102175</v>
      </c>
      <c r="I393" s="6">
        <v>86793</v>
      </c>
      <c r="J393" s="7">
        <f t="shared" ref="J393:J456" si="31">SUM(G393:I393)</f>
        <v>416980</v>
      </c>
      <c r="K393" s="6">
        <v>153189</v>
      </c>
      <c r="L393" s="6">
        <v>193135</v>
      </c>
      <c r="M393" s="6">
        <v>21496</v>
      </c>
      <c r="N393" s="7">
        <f t="shared" ref="N393:N456" si="32">SUM(K393:M393)</f>
        <v>367820</v>
      </c>
      <c r="O393" s="7">
        <f t="shared" ref="O393:O456" si="33">F393+J393-N393</f>
        <v>58222</v>
      </c>
    </row>
    <row r="394" spans="1:15" ht="19.5">
      <c r="A394" s="4">
        <v>385</v>
      </c>
      <c r="B394" s="5" t="s">
        <v>299</v>
      </c>
      <c r="C394" s="5" t="s">
        <v>290</v>
      </c>
      <c r="D394" s="6">
        <f t="shared" si="30"/>
        <v>610803</v>
      </c>
      <c r="E394" s="6">
        <f>'[1]anusuchi 17'!L396</f>
        <v>6909</v>
      </c>
      <c r="F394" s="6">
        <v>7150</v>
      </c>
      <c r="G394" s="6">
        <v>204048</v>
      </c>
      <c r="H394" s="6">
        <v>117350</v>
      </c>
      <c r="I394" s="6">
        <v>3277</v>
      </c>
      <c r="J394" s="7">
        <f t="shared" si="31"/>
        <v>324675</v>
      </c>
      <c r="K394" s="6">
        <v>142320</v>
      </c>
      <c r="L394" s="6">
        <v>143292</v>
      </c>
      <c r="M394" s="6">
        <v>516</v>
      </c>
      <c r="N394" s="7">
        <f t="shared" si="32"/>
        <v>286128</v>
      </c>
      <c r="O394" s="7">
        <f t="shared" si="33"/>
        <v>45697</v>
      </c>
    </row>
    <row r="395" spans="1:15" ht="19.5">
      <c r="A395" s="4">
        <v>386</v>
      </c>
      <c r="B395" s="5" t="s">
        <v>300</v>
      </c>
      <c r="C395" s="5" t="s">
        <v>301</v>
      </c>
      <c r="D395" s="6">
        <f t="shared" si="30"/>
        <v>4762191</v>
      </c>
      <c r="E395" s="6">
        <f>'[1]anusuchi 17'!L397</f>
        <v>146715</v>
      </c>
      <c r="F395" s="6">
        <v>326205</v>
      </c>
      <c r="G395" s="6">
        <v>799798</v>
      </c>
      <c r="H395" s="6">
        <v>1088301</v>
      </c>
      <c r="I395" s="6">
        <v>569866</v>
      </c>
      <c r="J395" s="7">
        <f t="shared" si="31"/>
        <v>2457965</v>
      </c>
      <c r="K395" s="6">
        <v>1315618</v>
      </c>
      <c r="L395" s="6">
        <v>865298</v>
      </c>
      <c r="M395" s="6">
        <v>123310</v>
      </c>
      <c r="N395" s="7">
        <f t="shared" si="32"/>
        <v>2304226</v>
      </c>
      <c r="O395" s="7">
        <f t="shared" si="33"/>
        <v>479944</v>
      </c>
    </row>
    <row r="396" spans="1:15" ht="19.5">
      <c r="A396" s="4">
        <v>387</v>
      </c>
      <c r="B396" s="5" t="s">
        <v>302</v>
      </c>
      <c r="C396" s="5" t="s">
        <v>301</v>
      </c>
      <c r="D396" s="6">
        <f t="shared" si="30"/>
        <v>931786</v>
      </c>
      <c r="E396" s="6">
        <f>'[1]anusuchi 17'!L398</f>
        <v>102823</v>
      </c>
      <c r="F396" s="6">
        <v>34730</v>
      </c>
      <c r="G396" s="6">
        <v>236593</v>
      </c>
      <c r="H396" s="6">
        <v>241802</v>
      </c>
      <c r="I396" s="6">
        <v>295</v>
      </c>
      <c r="J396" s="7">
        <f t="shared" si="31"/>
        <v>478690</v>
      </c>
      <c r="K396" s="6">
        <v>60363</v>
      </c>
      <c r="L396" s="6">
        <v>392633</v>
      </c>
      <c r="M396" s="6">
        <v>100</v>
      </c>
      <c r="N396" s="7">
        <f t="shared" si="32"/>
        <v>453096</v>
      </c>
      <c r="O396" s="7">
        <f t="shared" si="33"/>
        <v>60324</v>
      </c>
    </row>
    <row r="397" spans="1:15" ht="19.5">
      <c r="A397" s="4">
        <v>388</v>
      </c>
      <c r="B397" s="5" t="s">
        <v>303</v>
      </c>
      <c r="C397" s="5" t="s">
        <v>301</v>
      </c>
      <c r="D397" s="6">
        <f t="shared" si="30"/>
        <v>1113367</v>
      </c>
      <c r="E397" s="6">
        <f>'[1]anusuchi 17'!L399</f>
        <v>65799</v>
      </c>
      <c r="F397" s="6">
        <v>55989</v>
      </c>
      <c r="G397" s="6">
        <v>241298</v>
      </c>
      <c r="H397" s="6">
        <v>238313</v>
      </c>
      <c r="I397" s="6">
        <v>81112</v>
      </c>
      <c r="J397" s="7">
        <f t="shared" si="31"/>
        <v>560723</v>
      </c>
      <c r="K397" s="6">
        <v>234519</v>
      </c>
      <c r="L397" s="6">
        <v>317112</v>
      </c>
      <c r="M397" s="6">
        <v>1013</v>
      </c>
      <c r="N397" s="7">
        <f t="shared" si="32"/>
        <v>552644</v>
      </c>
      <c r="O397" s="7">
        <f t="shared" si="33"/>
        <v>64068</v>
      </c>
    </row>
    <row r="398" spans="1:15" ht="19.5">
      <c r="A398" s="4">
        <v>389</v>
      </c>
      <c r="B398" s="5" t="s">
        <v>304</v>
      </c>
      <c r="C398" s="5" t="s">
        <v>301</v>
      </c>
      <c r="D398" s="6">
        <f t="shared" si="30"/>
        <v>1114504</v>
      </c>
      <c r="E398" s="6">
        <f>'[1]anusuchi 17'!L400</f>
        <v>179400</v>
      </c>
      <c r="F398" s="6">
        <v>43326</v>
      </c>
      <c r="G398" s="6">
        <v>387403</v>
      </c>
      <c r="H398" s="6">
        <v>75554</v>
      </c>
      <c r="I398" s="6">
        <v>111263</v>
      </c>
      <c r="J398" s="7">
        <f t="shared" si="31"/>
        <v>574220</v>
      </c>
      <c r="K398" s="6">
        <v>90139</v>
      </c>
      <c r="L398" s="6">
        <v>450145</v>
      </c>
      <c r="M398" s="6">
        <v>0</v>
      </c>
      <c r="N398" s="7">
        <f t="shared" si="32"/>
        <v>540284</v>
      </c>
      <c r="O398" s="7">
        <f t="shared" si="33"/>
        <v>77262</v>
      </c>
    </row>
    <row r="399" spans="1:15" ht="19.5">
      <c r="A399" s="4">
        <v>390</v>
      </c>
      <c r="B399" s="5" t="s">
        <v>305</v>
      </c>
      <c r="C399" s="5" t="s">
        <v>301</v>
      </c>
      <c r="D399" s="6">
        <f t="shared" si="30"/>
        <v>1329032</v>
      </c>
      <c r="E399" s="6">
        <f>'[1]anusuchi 17'!L401</f>
        <v>23514</v>
      </c>
      <c r="F399" s="6">
        <v>35370</v>
      </c>
      <c r="G399" s="6">
        <v>268678</v>
      </c>
      <c r="H399" s="6">
        <v>288089</v>
      </c>
      <c r="I399" s="6">
        <v>104663</v>
      </c>
      <c r="J399" s="7">
        <f t="shared" si="31"/>
        <v>661430</v>
      </c>
      <c r="K399" s="6">
        <v>357111</v>
      </c>
      <c r="L399" s="6">
        <v>305397</v>
      </c>
      <c r="M399" s="6">
        <v>5094</v>
      </c>
      <c r="N399" s="7">
        <f t="shared" si="32"/>
        <v>667602</v>
      </c>
      <c r="O399" s="7">
        <f t="shared" si="33"/>
        <v>29198</v>
      </c>
    </row>
    <row r="400" spans="1:15" ht="19.5">
      <c r="A400" s="4">
        <v>391</v>
      </c>
      <c r="B400" s="5" t="s">
        <v>306</v>
      </c>
      <c r="C400" s="5" t="s">
        <v>301</v>
      </c>
      <c r="D400" s="6">
        <f t="shared" si="30"/>
        <v>1146221</v>
      </c>
      <c r="E400" s="6">
        <f>'[1]anusuchi 17'!L402</f>
        <v>53654</v>
      </c>
      <c r="F400" s="6">
        <v>21552</v>
      </c>
      <c r="G400" s="6">
        <v>297214</v>
      </c>
      <c r="H400" s="6">
        <v>262565</v>
      </c>
      <c r="I400" s="6">
        <v>34588</v>
      </c>
      <c r="J400" s="7">
        <f t="shared" si="31"/>
        <v>594367</v>
      </c>
      <c r="K400" s="6">
        <v>263028</v>
      </c>
      <c r="L400" s="6">
        <v>249972</v>
      </c>
      <c r="M400" s="6">
        <v>38854</v>
      </c>
      <c r="N400" s="7">
        <f t="shared" si="32"/>
        <v>551854</v>
      </c>
      <c r="O400" s="7">
        <f t="shared" si="33"/>
        <v>64065</v>
      </c>
    </row>
    <row r="401" spans="1:15" ht="19.5">
      <c r="A401" s="4">
        <v>392</v>
      </c>
      <c r="B401" s="5" t="s">
        <v>307</v>
      </c>
      <c r="C401" s="5" t="s">
        <v>301</v>
      </c>
      <c r="D401" s="6">
        <f t="shared" si="30"/>
        <v>628163</v>
      </c>
      <c r="E401" s="6">
        <f>'[1]anusuchi 17'!L403</f>
        <v>25373</v>
      </c>
      <c r="F401" s="6">
        <v>8826</v>
      </c>
      <c r="G401" s="6">
        <v>179256</v>
      </c>
      <c r="H401" s="6">
        <v>141518</v>
      </c>
      <c r="I401" s="6">
        <v>8393</v>
      </c>
      <c r="J401" s="7">
        <f t="shared" si="31"/>
        <v>329167</v>
      </c>
      <c r="K401" s="6">
        <v>181630</v>
      </c>
      <c r="L401" s="6">
        <v>117157</v>
      </c>
      <c r="M401" s="6">
        <v>209</v>
      </c>
      <c r="N401" s="7">
        <f t="shared" si="32"/>
        <v>298996</v>
      </c>
      <c r="O401" s="7">
        <f t="shared" si="33"/>
        <v>38997</v>
      </c>
    </row>
    <row r="402" spans="1:15" ht="19.5">
      <c r="A402" s="8"/>
      <c r="B402" s="12" t="s">
        <v>308</v>
      </c>
      <c r="C402" s="12"/>
      <c r="D402" s="11">
        <f t="shared" ref="D402:E402" si="34">SUM(D403:D487)</f>
        <v>65761160</v>
      </c>
      <c r="E402" s="11">
        <f t="shared" si="34"/>
        <v>1774296</v>
      </c>
      <c r="F402" s="11">
        <f>SUM(F403:F487)</f>
        <v>1360508</v>
      </c>
      <c r="G402" s="11">
        <f t="shared" ref="G402:O402" si="35">SUM(G403:G487)</f>
        <v>15643389</v>
      </c>
      <c r="H402" s="11">
        <f t="shared" si="35"/>
        <v>14885460</v>
      </c>
      <c r="I402" s="11">
        <f t="shared" si="35"/>
        <v>3579562</v>
      </c>
      <c r="J402" s="11">
        <f t="shared" si="35"/>
        <v>34108411</v>
      </c>
      <c r="K402" s="11">
        <f t="shared" si="35"/>
        <v>16848374</v>
      </c>
      <c r="L402" s="11">
        <f t="shared" si="35"/>
        <v>13645700</v>
      </c>
      <c r="M402" s="11">
        <f t="shared" si="35"/>
        <v>1158675</v>
      </c>
      <c r="N402" s="11">
        <f t="shared" si="35"/>
        <v>31652749</v>
      </c>
      <c r="O402" s="11">
        <f t="shared" si="35"/>
        <v>3816170</v>
      </c>
    </row>
    <row r="403" spans="1:15" ht="19.5">
      <c r="A403" s="4">
        <v>393</v>
      </c>
      <c r="B403" s="5" t="s">
        <v>309</v>
      </c>
      <c r="C403" s="5" t="s">
        <v>310</v>
      </c>
      <c r="D403" s="6">
        <f t="shared" si="30"/>
        <v>1211968</v>
      </c>
      <c r="E403" s="6">
        <f>'[1]anusuchi 17'!L405</f>
        <v>3363</v>
      </c>
      <c r="F403" s="6">
        <v>44919</v>
      </c>
      <c r="G403" s="6">
        <v>245765</v>
      </c>
      <c r="H403" s="6">
        <v>323612</v>
      </c>
      <c r="I403" s="6">
        <v>40541</v>
      </c>
      <c r="J403" s="7">
        <f t="shared" si="31"/>
        <v>609918</v>
      </c>
      <c r="K403" s="6">
        <v>359543</v>
      </c>
      <c r="L403" s="6">
        <v>238435</v>
      </c>
      <c r="M403" s="6">
        <v>4072</v>
      </c>
      <c r="N403" s="7">
        <f t="shared" si="32"/>
        <v>602050</v>
      </c>
      <c r="O403" s="7">
        <f t="shared" si="33"/>
        <v>52787</v>
      </c>
    </row>
    <row r="404" spans="1:15" ht="19.5">
      <c r="A404" s="4">
        <v>394</v>
      </c>
      <c r="B404" s="5" t="s">
        <v>311</v>
      </c>
      <c r="C404" s="5" t="s">
        <v>310</v>
      </c>
      <c r="D404" s="6">
        <f t="shared" si="30"/>
        <v>1074040</v>
      </c>
      <c r="E404" s="6">
        <f>'[1]anusuchi 17'!L406</f>
        <v>14233</v>
      </c>
      <c r="F404" s="6">
        <v>33144</v>
      </c>
      <c r="G404" s="6">
        <v>217913</v>
      </c>
      <c r="H404" s="6">
        <v>316498</v>
      </c>
      <c r="I404" s="6">
        <v>28440</v>
      </c>
      <c r="J404" s="7">
        <f t="shared" si="31"/>
        <v>562851</v>
      </c>
      <c r="K404" s="6">
        <v>346779</v>
      </c>
      <c r="L404" s="6">
        <v>162671</v>
      </c>
      <c r="M404" s="6">
        <v>1739</v>
      </c>
      <c r="N404" s="7">
        <f t="shared" si="32"/>
        <v>511189</v>
      </c>
      <c r="O404" s="7">
        <f t="shared" si="33"/>
        <v>84806</v>
      </c>
    </row>
    <row r="405" spans="1:15" ht="19.5">
      <c r="A405" s="4">
        <v>395</v>
      </c>
      <c r="B405" s="5" t="s">
        <v>312</v>
      </c>
      <c r="C405" s="5" t="s">
        <v>310</v>
      </c>
      <c r="D405" s="6">
        <f t="shared" si="30"/>
        <v>705328</v>
      </c>
      <c r="E405" s="6">
        <f>'[1]anusuchi 17'!L407</f>
        <v>13473</v>
      </c>
      <c r="F405" s="6">
        <v>7179</v>
      </c>
      <c r="G405" s="6">
        <v>192298</v>
      </c>
      <c r="H405" s="6">
        <v>185228</v>
      </c>
      <c r="I405" s="6">
        <v>1779</v>
      </c>
      <c r="J405" s="7">
        <f t="shared" si="31"/>
        <v>379305</v>
      </c>
      <c r="K405" s="6">
        <v>226734</v>
      </c>
      <c r="L405" s="6">
        <v>99289</v>
      </c>
      <c r="M405" s="6">
        <v>0</v>
      </c>
      <c r="N405" s="7">
        <f t="shared" si="32"/>
        <v>326023</v>
      </c>
      <c r="O405" s="7">
        <f t="shared" si="33"/>
        <v>60461</v>
      </c>
    </row>
    <row r="406" spans="1:15" ht="19.5">
      <c r="A406" s="4">
        <v>396</v>
      </c>
      <c r="B406" s="5" t="s">
        <v>313</v>
      </c>
      <c r="C406" s="5" t="s">
        <v>310</v>
      </c>
      <c r="D406" s="6">
        <f t="shared" si="30"/>
        <v>718244</v>
      </c>
      <c r="E406" s="6">
        <f>'[1]anusuchi 17'!L408</f>
        <v>7897</v>
      </c>
      <c r="F406" s="6">
        <v>6972</v>
      </c>
      <c r="G406" s="6">
        <v>163048</v>
      </c>
      <c r="H406" s="6">
        <v>229588</v>
      </c>
      <c r="I406" s="6">
        <v>3442</v>
      </c>
      <c r="J406" s="7">
        <f t="shared" si="31"/>
        <v>396078</v>
      </c>
      <c r="K406" s="6">
        <v>262993</v>
      </c>
      <c r="L406" s="6">
        <v>58891</v>
      </c>
      <c r="M406" s="6">
        <v>282</v>
      </c>
      <c r="N406" s="7">
        <f t="shared" si="32"/>
        <v>322166</v>
      </c>
      <c r="O406" s="7">
        <f t="shared" si="33"/>
        <v>80884</v>
      </c>
    </row>
    <row r="407" spans="1:15" ht="19.5">
      <c r="A407" s="4">
        <v>397</v>
      </c>
      <c r="B407" s="5" t="s">
        <v>314</v>
      </c>
      <c r="C407" s="5" t="s">
        <v>310</v>
      </c>
      <c r="D407" s="6">
        <f t="shared" si="30"/>
        <v>538480</v>
      </c>
      <c r="E407" s="6">
        <f>'[1]anusuchi 17'!L409</f>
        <v>82737</v>
      </c>
      <c r="F407" s="6">
        <v>6516</v>
      </c>
      <c r="G407" s="6">
        <v>136608</v>
      </c>
      <c r="H407" s="6">
        <v>187811</v>
      </c>
      <c r="I407" s="6">
        <v>1206</v>
      </c>
      <c r="J407" s="7">
        <f t="shared" si="31"/>
        <v>325625</v>
      </c>
      <c r="K407" s="6">
        <v>152072</v>
      </c>
      <c r="L407" s="6">
        <v>60759</v>
      </c>
      <c r="M407" s="6">
        <v>24</v>
      </c>
      <c r="N407" s="7">
        <f t="shared" si="32"/>
        <v>212855</v>
      </c>
      <c r="O407" s="7">
        <f t="shared" si="33"/>
        <v>119286</v>
      </c>
    </row>
    <row r="408" spans="1:15" ht="19.5">
      <c r="A408" s="4">
        <v>398</v>
      </c>
      <c r="B408" s="5" t="s">
        <v>315</v>
      </c>
      <c r="C408" s="5" t="s">
        <v>310</v>
      </c>
      <c r="D408" s="6">
        <f t="shared" si="30"/>
        <v>649747</v>
      </c>
      <c r="E408" s="6">
        <f>'[1]anusuchi 17'!L410</f>
        <v>2659</v>
      </c>
      <c r="F408" s="6">
        <v>7802</v>
      </c>
      <c r="G408" s="6">
        <v>183259</v>
      </c>
      <c r="H408" s="6">
        <v>167735</v>
      </c>
      <c r="I408" s="6">
        <v>1725</v>
      </c>
      <c r="J408" s="7">
        <f t="shared" si="31"/>
        <v>352719</v>
      </c>
      <c r="K408" s="6">
        <v>193092</v>
      </c>
      <c r="L408" s="6">
        <v>103172</v>
      </c>
      <c r="M408" s="6">
        <v>764</v>
      </c>
      <c r="N408" s="7">
        <f t="shared" si="32"/>
        <v>297028</v>
      </c>
      <c r="O408" s="7">
        <f t="shared" si="33"/>
        <v>63493</v>
      </c>
    </row>
    <row r="409" spans="1:15" ht="19.5">
      <c r="A409" s="4">
        <v>399</v>
      </c>
      <c r="B409" s="5" t="s">
        <v>316</v>
      </c>
      <c r="C409" s="5" t="s">
        <v>310</v>
      </c>
      <c r="D409" s="6">
        <f t="shared" si="30"/>
        <v>672353</v>
      </c>
      <c r="E409" s="6">
        <f>'[1]anusuchi 17'!L411</f>
        <v>3583</v>
      </c>
      <c r="F409" s="6">
        <v>5418</v>
      </c>
      <c r="G409" s="6">
        <v>160581</v>
      </c>
      <c r="H409" s="6">
        <v>185161</v>
      </c>
      <c r="I409" s="6">
        <v>4941</v>
      </c>
      <c r="J409" s="7">
        <f t="shared" si="31"/>
        <v>350683</v>
      </c>
      <c r="K409" s="6">
        <v>212363</v>
      </c>
      <c r="L409" s="6">
        <v>106441</v>
      </c>
      <c r="M409" s="6">
        <v>2866</v>
      </c>
      <c r="N409" s="7">
        <f t="shared" si="32"/>
        <v>321670</v>
      </c>
      <c r="O409" s="7">
        <f t="shared" si="33"/>
        <v>34431</v>
      </c>
    </row>
    <row r="410" spans="1:15" ht="19.5">
      <c r="A410" s="4">
        <v>400</v>
      </c>
      <c r="B410" s="5" t="s">
        <v>317</v>
      </c>
      <c r="C410" s="5" t="s">
        <v>310</v>
      </c>
      <c r="D410" s="6">
        <f t="shared" si="30"/>
        <v>347724</v>
      </c>
      <c r="E410" s="6">
        <f>'[1]anusuchi 17'!L412</f>
        <v>5301</v>
      </c>
      <c r="F410" s="6">
        <v>5786</v>
      </c>
      <c r="G410" s="6">
        <v>182440</v>
      </c>
      <c r="H410" s="6">
        <v>17108</v>
      </c>
      <c r="I410" s="6">
        <v>930</v>
      </c>
      <c r="J410" s="7">
        <f t="shared" si="31"/>
        <v>200478</v>
      </c>
      <c r="K410" s="6">
        <v>75046</v>
      </c>
      <c r="L410" s="6">
        <v>72200</v>
      </c>
      <c r="M410" s="6">
        <v>0</v>
      </c>
      <c r="N410" s="7">
        <f t="shared" si="32"/>
        <v>147246</v>
      </c>
      <c r="O410" s="7">
        <f t="shared" si="33"/>
        <v>59018</v>
      </c>
    </row>
    <row r="411" spans="1:15" ht="19.5">
      <c r="A411" s="4">
        <v>401</v>
      </c>
      <c r="B411" s="5" t="s">
        <v>318</v>
      </c>
      <c r="C411" s="5" t="s">
        <v>310</v>
      </c>
      <c r="D411" s="6">
        <f t="shared" si="30"/>
        <v>472056</v>
      </c>
      <c r="E411" s="6">
        <f>'[1]anusuchi 17'!L413</f>
        <v>9707</v>
      </c>
      <c r="F411" s="6">
        <v>5167</v>
      </c>
      <c r="G411" s="6">
        <v>208777</v>
      </c>
      <c r="H411" s="6">
        <v>39751</v>
      </c>
      <c r="I411" s="6">
        <v>1354</v>
      </c>
      <c r="J411" s="7">
        <f t="shared" si="31"/>
        <v>249882</v>
      </c>
      <c r="K411" s="6">
        <v>104360</v>
      </c>
      <c r="L411" s="6">
        <v>117814</v>
      </c>
      <c r="M411" s="6">
        <v>0</v>
      </c>
      <c r="N411" s="7">
        <f t="shared" si="32"/>
        <v>222174</v>
      </c>
      <c r="O411" s="7">
        <f t="shared" si="33"/>
        <v>32875</v>
      </c>
    </row>
    <row r="412" spans="1:15" ht="19.5">
      <c r="A412" s="4">
        <v>402</v>
      </c>
      <c r="B412" s="5" t="s">
        <v>319</v>
      </c>
      <c r="C412" s="5" t="s">
        <v>310</v>
      </c>
      <c r="D412" s="6">
        <f t="shared" si="30"/>
        <v>635834</v>
      </c>
      <c r="E412" s="6">
        <f>'[1]anusuchi 17'!L414</f>
        <v>1322</v>
      </c>
      <c r="F412" s="6">
        <v>4748</v>
      </c>
      <c r="G412" s="6">
        <v>285397</v>
      </c>
      <c r="H412" s="6">
        <v>60165</v>
      </c>
      <c r="I412" s="6">
        <v>1378</v>
      </c>
      <c r="J412" s="7">
        <f t="shared" si="31"/>
        <v>346940</v>
      </c>
      <c r="K412" s="6">
        <v>214121</v>
      </c>
      <c r="L412" s="6">
        <v>74773</v>
      </c>
      <c r="M412" s="6">
        <v>0</v>
      </c>
      <c r="N412" s="7">
        <f t="shared" si="32"/>
        <v>288894</v>
      </c>
      <c r="O412" s="7">
        <f t="shared" si="33"/>
        <v>62794</v>
      </c>
    </row>
    <row r="413" spans="1:15" ht="19.5">
      <c r="A413" s="4">
        <v>403</v>
      </c>
      <c r="B413" s="5" t="s">
        <v>320</v>
      </c>
      <c r="C413" s="5" t="s">
        <v>310</v>
      </c>
      <c r="D413" s="6">
        <f t="shared" si="30"/>
        <v>773080</v>
      </c>
      <c r="E413" s="6">
        <f>'[1]anusuchi 17'!L415</f>
        <v>37199</v>
      </c>
      <c r="F413" s="6">
        <v>11030</v>
      </c>
      <c r="G413" s="6">
        <v>175621</v>
      </c>
      <c r="H413" s="6">
        <v>221451</v>
      </c>
      <c r="I413" s="6">
        <v>5231</v>
      </c>
      <c r="J413" s="7">
        <f t="shared" si="31"/>
        <v>402303</v>
      </c>
      <c r="K413" s="6">
        <v>249373</v>
      </c>
      <c r="L413" s="6">
        <v>121042</v>
      </c>
      <c r="M413" s="6">
        <v>362</v>
      </c>
      <c r="N413" s="7">
        <f t="shared" si="32"/>
        <v>370777</v>
      </c>
      <c r="O413" s="7">
        <f t="shared" si="33"/>
        <v>42556</v>
      </c>
    </row>
    <row r="414" spans="1:15" ht="19.5">
      <c r="A414" s="4">
        <v>404</v>
      </c>
      <c r="B414" s="5" t="s">
        <v>321</v>
      </c>
      <c r="C414" s="5" t="s">
        <v>322</v>
      </c>
      <c r="D414" s="6">
        <f t="shared" si="30"/>
        <v>931863</v>
      </c>
      <c r="E414" s="6">
        <f>'[1]anusuchi 17'!L416</f>
        <v>4689</v>
      </c>
      <c r="F414" s="6">
        <v>19269</v>
      </c>
      <c r="G414" s="6">
        <v>210515</v>
      </c>
      <c r="H414" s="6">
        <v>258376</v>
      </c>
      <c r="I414" s="6">
        <v>17186</v>
      </c>
      <c r="J414" s="7">
        <f t="shared" si="31"/>
        <v>486077</v>
      </c>
      <c r="K414" s="6">
        <v>281730</v>
      </c>
      <c r="L414" s="6">
        <v>164056</v>
      </c>
      <c r="M414" s="6">
        <v>0</v>
      </c>
      <c r="N414" s="7">
        <f t="shared" si="32"/>
        <v>445786</v>
      </c>
      <c r="O414" s="7">
        <f t="shared" si="33"/>
        <v>59560</v>
      </c>
    </row>
    <row r="415" spans="1:15" ht="19.5">
      <c r="A415" s="4">
        <v>405</v>
      </c>
      <c r="B415" s="5" t="s">
        <v>323</v>
      </c>
      <c r="C415" s="5" t="s">
        <v>322</v>
      </c>
      <c r="D415" s="6">
        <f t="shared" si="30"/>
        <v>756549</v>
      </c>
      <c r="E415" s="6">
        <f>'[1]anusuchi 17'!L417</f>
        <v>2127</v>
      </c>
      <c r="F415" s="6">
        <v>24627</v>
      </c>
      <c r="G415" s="6">
        <v>163472</v>
      </c>
      <c r="H415" s="6">
        <v>222383</v>
      </c>
      <c r="I415" s="6">
        <v>4474</v>
      </c>
      <c r="J415" s="7">
        <f t="shared" si="31"/>
        <v>390329</v>
      </c>
      <c r="K415" s="6">
        <v>243219</v>
      </c>
      <c r="L415" s="6">
        <v>122467</v>
      </c>
      <c r="M415" s="6">
        <v>534</v>
      </c>
      <c r="N415" s="7">
        <f t="shared" si="32"/>
        <v>366220</v>
      </c>
      <c r="O415" s="7">
        <f t="shared" si="33"/>
        <v>48736</v>
      </c>
    </row>
    <row r="416" spans="1:15" ht="19.5">
      <c r="A416" s="4">
        <v>406</v>
      </c>
      <c r="B416" s="5" t="s">
        <v>324</v>
      </c>
      <c r="C416" s="5" t="s">
        <v>322</v>
      </c>
      <c r="D416" s="6">
        <f t="shared" si="30"/>
        <v>655845</v>
      </c>
      <c r="E416" s="6">
        <f>'[1]anusuchi 17'!L418</f>
        <v>2643</v>
      </c>
      <c r="F416" s="6">
        <v>15779</v>
      </c>
      <c r="G416" s="6">
        <v>150000</v>
      </c>
      <c r="H416" s="6">
        <v>178659</v>
      </c>
      <c r="I416" s="6">
        <v>4145</v>
      </c>
      <c r="J416" s="7">
        <f t="shared" si="31"/>
        <v>332804</v>
      </c>
      <c r="K416" s="6">
        <v>202847</v>
      </c>
      <c r="L416" s="6">
        <v>120014</v>
      </c>
      <c r="M416" s="6">
        <v>180</v>
      </c>
      <c r="N416" s="7">
        <f t="shared" si="32"/>
        <v>323041</v>
      </c>
      <c r="O416" s="7">
        <f t="shared" si="33"/>
        <v>25542</v>
      </c>
    </row>
    <row r="417" spans="1:15" ht="19.5">
      <c r="A417" s="4">
        <v>407</v>
      </c>
      <c r="B417" s="5" t="s">
        <v>325</v>
      </c>
      <c r="C417" s="5" t="s">
        <v>322</v>
      </c>
      <c r="D417" s="6">
        <f t="shared" si="30"/>
        <v>765389</v>
      </c>
      <c r="E417" s="6">
        <f>'[1]anusuchi 17'!L419</f>
        <v>6307</v>
      </c>
      <c r="F417" s="6">
        <v>16188</v>
      </c>
      <c r="G417" s="6">
        <v>158946</v>
      </c>
      <c r="H417" s="6">
        <v>239487</v>
      </c>
      <c r="I417" s="6">
        <v>6728</v>
      </c>
      <c r="J417" s="7">
        <f t="shared" si="31"/>
        <v>405161</v>
      </c>
      <c r="K417" s="6">
        <v>280031</v>
      </c>
      <c r="L417" s="6">
        <v>80197</v>
      </c>
      <c r="M417" s="6">
        <v>0</v>
      </c>
      <c r="N417" s="7">
        <f t="shared" si="32"/>
        <v>360228</v>
      </c>
      <c r="O417" s="7">
        <f t="shared" si="33"/>
        <v>61121</v>
      </c>
    </row>
    <row r="418" spans="1:15" ht="19.5">
      <c r="A418" s="4">
        <v>408</v>
      </c>
      <c r="B418" s="5" t="s">
        <v>326</v>
      </c>
      <c r="C418" s="5" t="s">
        <v>322</v>
      </c>
      <c r="D418" s="6">
        <f t="shared" si="30"/>
        <v>392809</v>
      </c>
      <c r="E418" s="6">
        <f>'[1]anusuchi 17'!L420</f>
        <v>1076</v>
      </c>
      <c r="F418" s="6">
        <v>6273</v>
      </c>
      <c r="G418" s="6">
        <v>117355</v>
      </c>
      <c r="H418" s="6">
        <v>75653</v>
      </c>
      <c r="I418" s="6">
        <v>2472</v>
      </c>
      <c r="J418" s="7">
        <f t="shared" si="31"/>
        <v>195480</v>
      </c>
      <c r="K418" s="6">
        <v>184558</v>
      </c>
      <c r="L418" s="6">
        <v>12713</v>
      </c>
      <c r="M418" s="6">
        <v>58</v>
      </c>
      <c r="N418" s="7">
        <f t="shared" si="32"/>
        <v>197329</v>
      </c>
      <c r="O418" s="7">
        <f t="shared" si="33"/>
        <v>4424</v>
      </c>
    </row>
    <row r="419" spans="1:15" ht="19.5">
      <c r="A419" s="4">
        <v>409</v>
      </c>
      <c r="B419" s="5" t="s">
        <v>327</v>
      </c>
      <c r="C419" s="5" t="s">
        <v>322</v>
      </c>
      <c r="D419" s="6">
        <f t="shared" si="30"/>
        <v>425070</v>
      </c>
      <c r="E419" s="6">
        <f>'[1]anusuchi 17'!L421</f>
        <v>6329</v>
      </c>
      <c r="F419" s="6">
        <v>7209</v>
      </c>
      <c r="G419" s="6">
        <v>113705</v>
      </c>
      <c r="H419" s="6">
        <v>113705</v>
      </c>
      <c r="I419" s="6">
        <v>1313</v>
      </c>
      <c r="J419" s="7">
        <f t="shared" si="31"/>
        <v>228723</v>
      </c>
      <c r="K419" s="6">
        <v>126227</v>
      </c>
      <c r="L419" s="6">
        <v>63690</v>
      </c>
      <c r="M419" s="6">
        <v>6430</v>
      </c>
      <c r="N419" s="7">
        <f t="shared" si="32"/>
        <v>196347</v>
      </c>
      <c r="O419" s="7">
        <f t="shared" si="33"/>
        <v>39585</v>
      </c>
    </row>
    <row r="420" spans="1:15" ht="19.5">
      <c r="A420" s="4">
        <v>410</v>
      </c>
      <c r="B420" s="5" t="s">
        <v>328</v>
      </c>
      <c r="C420" s="5" t="s">
        <v>322</v>
      </c>
      <c r="D420" s="6">
        <f t="shared" si="30"/>
        <v>640673</v>
      </c>
      <c r="E420" s="6">
        <f>'[1]anusuchi 17'!L422</f>
        <v>4335</v>
      </c>
      <c r="F420" s="6">
        <v>5023</v>
      </c>
      <c r="G420" s="6">
        <v>170569</v>
      </c>
      <c r="H420" s="6">
        <v>173642</v>
      </c>
      <c r="I420" s="6">
        <v>1038</v>
      </c>
      <c r="J420" s="7">
        <f t="shared" si="31"/>
        <v>345249</v>
      </c>
      <c r="K420" s="6">
        <v>189552</v>
      </c>
      <c r="L420" s="6">
        <v>105836</v>
      </c>
      <c r="M420" s="6">
        <v>36</v>
      </c>
      <c r="N420" s="7">
        <f t="shared" si="32"/>
        <v>295424</v>
      </c>
      <c r="O420" s="7">
        <f t="shared" si="33"/>
        <v>54848</v>
      </c>
    </row>
    <row r="421" spans="1:15" ht="19.5">
      <c r="A421" s="4">
        <v>411</v>
      </c>
      <c r="B421" s="5" t="s">
        <v>329</v>
      </c>
      <c r="C421" s="5" t="s">
        <v>322</v>
      </c>
      <c r="D421" s="6">
        <f t="shared" si="30"/>
        <v>691159</v>
      </c>
      <c r="E421" s="6">
        <f>'[1]anusuchi 17'!L423</f>
        <v>3065</v>
      </c>
      <c r="F421" s="6">
        <v>5710</v>
      </c>
      <c r="G421" s="6">
        <v>175738</v>
      </c>
      <c r="H421" s="6">
        <v>187711</v>
      </c>
      <c r="I421" s="6">
        <v>4217</v>
      </c>
      <c r="J421" s="7">
        <f t="shared" si="31"/>
        <v>367666</v>
      </c>
      <c r="K421" s="6">
        <v>191987</v>
      </c>
      <c r="L421" s="6">
        <v>119782</v>
      </c>
      <c r="M421" s="6">
        <v>11724</v>
      </c>
      <c r="N421" s="7">
        <f t="shared" si="32"/>
        <v>323493</v>
      </c>
      <c r="O421" s="7">
        <f t="shared" si="33"/>
        <v>49883</v>
      </c>
    </row>
    <row r="422" spans="1:15" ht="19.5">
      <c r="A422" s="4">
        <v>412</v>
      </c>
      <c r="B422" s="5" t="s">
        <v>330</v>
      </c>
      <c r="C422" s="5" t="s">
        <v>331</v>
      </c>
      <c r="D422" s="6">
        <f t="shared" si="30"/>
        <v>1184983</v>
      </c>
      <c r="E422" s="6">
        <f>'[1]anusuchi 17'!L424</f>
        <v>8087</v>
      </c>
      <c r="F422" s="6">
        <v>17363</v>
      </c>
      <c r="G422" s="6">
        <v>248464</v>
      </c>
      <c r="H422" s="6">
        <v>366066</v>
      </c>
      <c r="I422" s="6">
        <v>16894</v>
      </c>
      <c r="J422" s="7">
        <f t="shared" si="31"/>
        <v>631424</v>
      </c>
      <c r="K422" s="6">
        <v>260580</v>
      </c>
      <c r="L422" s="6">
        <v>165334</v>
      </c>
      <c r="M422" s="6">
        <v>127645</v>
      </c>
      <c r="N422" s="7">
        <f t="shared" si="32"/>
        <v>553559</v>
      </c>
      <c r="O422" s="7">
        <f t="shared" si="33"/>
        <v>95228</v>
      </c>
    </row>
    <row r="423" spans="1:15" ht="19.5">
      <c r="A423" s="4">
        <v>413</v>
      </c>
      <c r="B423" s="5" t="s">
        <v>332</v>
      </c>
      <c r="C423" s="5" t="s">
        <v>331</v>
      </c>
      <c r="D423" s="6">
        <f t="shared" si="30"/>
        <v>775869</v>
      </c>
      <c r="E423" s="6">
        <f>'[1]anusuchi 17'!L425</f>
        <v>503</v>
      </c>
      <c r="F423" s="6">
        <v>32411</v>
      </c>
      <c r="G423" s="6">
        <v>196883</v>
      </c>
      <c r="H423" s="6">
        <v>205532</v>
      </c>
      <c r="I423" s="6">
        <v>14539</v>
      </c>
      <c r="J423" s="7">
        <f t="shared" si="31"/>
        <v>416954</v>
      </c>
      <c r="K423" s="6">
        <v>245521</v>
      </c>
      <c r="L423" s="6">
        <v>113031</v>
      </c>
      <c r="M423" s="6">
        <v>363</v>
      </c>
      <c r="N423" s="7">
        <f t="shared" si="32"/>
        <v>358915</v>
      </c>
      <c r="O423" s="7">
        <f t="shared" si="33"/>
        <v>90450</v>
      </c>
    </row>
    <row r="424" spans="1:15" ht="19.5">
      <c r="A424" s="4">
        <v>414</v>
      </c>
      <c r="B424" s="5" t="s">
        <v>333</v>
      </c>
      <c r="C424" s="5" t="s">
        <v>331</v>
      </c>
      <c r="D424" s="6">
        <f t="shared" si="30"/>
        <v>2096699</v>
      </c>
      <c r="E424" s="6">
        <f>'[1]anusuchi 17'!L426</f>
        <v>22712</v>
      </c>
      <c r="F424" s="6">
        <v>61087</v>
      </c>
      <c r="G424" s="6">
        <v>322003</v>
      </c>
      <c r="H424" s="6">
        <v>480954</v>
      </c>
      <c r="I424" s="6">
        <v>274375</v>
      </c>
      <c r="J424" s="7">
        <f t="shared" si="31"/>
        <v>1077332</v>
      </c>
      <c r="K424" s="6">
        <v>590223</v>
      </c>
      <c r="L424" s="6">
        <v>367728</v>
      </c>
      <c r="M424" s="6">
        <v>61416</v>
      </c>
      <c r="N424" s="7">
        <f t="shared" si="32"/>
        <v>1019367</v>
      </c>
      <c r="O424" s="7">
        <f t="shared" si="33"/>
        <v>119052</v>
      </c>
    </row>
    <row r="425" spans="1:15" ht="19.5">
      <c r="A425" s="4">
        <v>415</v>
      </c>
      <c r="B425" s="5" t="s">
        <v>334</v>
      </c>
      <c r="C425" s="5" t="s">
        <v>331</v>
      </c>
      <c r="D425" s="6">
        <f t="shared" si="30"/>
        <v>1176897</v>
      </c>
      <c r="E425" s="6">
        <f>'[1]anusuchi 17'!L427</f>
        <v>8225</v>
      </c>
      <c r="F425" s="6">
        <v>37274</v>
      </c>
      <c r="G425" s="6">
        <v>246112</v>
      </c>
      <c r="H425" s="6">
        <v>294862</v>
      </c>
      <c r="I425" s="6">
        <v>73305</v>
      </c>
      <c r="J425" s="7">
        <f t="shared" si="31"/>
        <v>614279</v>
      </c>
      <c r="K425" s="6">
        <v>345010</v>
      </c>
      <c r="L425" s="6">
        <v>195637</v>
      </c>
      <c r="M425" s="6">
        <v>21971</v>
      </c>
      <c r="N425" s="7">
        <f t="shared" si="32"/>
        <v>562618</v>
      </c>
      <c r="O425" s="7">
        <f t="shared" si="33"/>
        <v>88935</v>
      </c>
    </row>
    <row r="426" spans="1:15" ht="19.5">
      <c r="A426" s="4">
        <v>416</v>
      </c>
      <c r="B426" s="5" t="s">
        <v>335</v>
      </c>
      <c r="C426" s="5" t="s">
        <v>331</v>
      </c>
      <c r="D426" s="6">
        <f t="shared" si="30"/>
        <v>454850</v>
      </c>
      <c r="E426" s="6">
        <f>'[1]anusuchi 17'!L428</f>
        <v>50774</v>
      </c>
      <c r="F426" s="6">
        <v>10308</v>
      </c>
      <c r="G426" s="6">
        <v>145187</v>
      </c>
      <c r="H426" s="6">
        <v>85404</v>
      </c>
      <c r="I426" s="6">
        <v>13425</v>
      </c>
      <c r="J426" s="7">
        <f t="shared" si="31"/>
        <v>244016</v>
      </c>
      <c r="K426" s="6">
        <v>20254</v>
      </c>
      <c r="L426" s="6">
        <v>188461</v>
      </c>
      <c r="M426" s="6">
        <v>2119</v>
      </c>
      <c r="N426" s="7">
        <f t="shared" si="32"/>
        <v>210834</v>
      </c>
      <c r="O426" s="7">
        <f t="shared" si="33"/>
        <v>43490</v>
      </c>
    </row>
    <row r="427" spans="1:15" ht="19.5">
      <c r="A427" s="4">
        <v>417</v>
      </c>
      <c r="B427" s="5" t="s">
        <v>336</v>
      </c>
      <c r="C427" s="5" t="s">
        <v>331</v>
      </c>
      <c r="D427" s="6">
        <f t="shared" si="30"/>
        <v>717401</v>
      </c>
      <c r="E427" s="6">
        <f>'[1]anusuchi 17'!L429</f>
        <v>11556</v>
      </c>
      <c r="F427" s="6">
        <v>16365</v>
      </c>
      <c r="G427" s="6">
        <v>198407</v>
      </c>
      <c r="H427" s="6">
        <v>182890</v>
      </c>
      <c r="I427" s="6">
        <v>9077</v>
      </c>
      <c r="J427" s="7">
        <f t="shared" si="31"/>
        <v>390374</v>
      </c>
      <c r="K427" s="6">
        <v>205876</v>
      </c>
      <c r="L427" s="6">
        <v>117904</v>
      </c>
      <c r="M427" s="6">
        <v>3247</v>
      </c>
      <c r="N427" s="7">
        <f t="shared" si="32"/>
        <v>327027</v>
      </c>
      <c r="O427" s="7">
        <f t="shared" si="33"/>
        <v>79712</v>
      </c>
    </row>
    <row r="428" spans="1:15" ht="19.5">
      <c r="A428" s="4">
        <v>418</v>
      </c>
      <c r="B428" s="5" t="s">
        <v>337</v>
      </c>
      <c r="C428" s="5" t="s">
        <v>331</v>
      </c>
      <c r="D428" s="6">
        <f t="shared" si="30"/>
        <v>541896</v>
      </c>
      <c r="E428" s="6">
        <f>'[1]anusuchi 17'!L430</f>
        <v>9001</v>
      </c>
      <c r="F428" s="6">
        <v>17889</v>
      </c>
      <c r="G428" s="6">
        <v>154699</v>
      </c>
      <c r="H428" s="6">
        <v>140860</v>
      </c>
      <c r="I428" s="6">
        <v>4351</v>
      </c>
      <c r="J428" s="7">
        <f t="shared" si="31"/>
        <v>299910</v>
      </c>
      <c r="K428" s="6">
        <v>134062</v>
      </c>
      <c r="L428" s="6">
        <v>98482</v>
      </c>
      <c r="M428" s="6">
        <v>9442</v>
      </c>
      <c r="N428" s="7">
        <f t="shared" si="32"/>
        <v>241986</v>
      </c>
      <c r="O428" s="7">
        <f t="shared" si="33"/>
        <v>75813</v>
      </c>
    </row>
    <row r="429" spans="1:15" ht="19.5">
      <c r="A429" s="4">
        <v>419</v>
      </c>
      <c r="B429" s="5" t="s">
        <v>338</v>
      </c>
      <c r="C429" s="5" t="s">
        <v>331</v>
      </c>
      <c r="D429" s="6">
        <f t="shared" si="30"/>
        <v>538840</v>
      </c>
      <c r="E429" s="6">
        <f>'[1]anusuchi 17'!L431</f>
        <v>0</v>
      </c>
      <c r="F429" s="6">
        <v>12040</v>
      </c>
      <c r="G429" s="6">
        <v>138018</v>
      </c>
      <c r="H429" s="6">
        <v>91188</v>
      </c>
      <c r="I429" s="6">
        <v>39401</v>
      </c>
      <c r="J429" s="7">
        <f t="shared" si="31"/>
        <v>268607</v>
      </c>
      <c r="K429" s="6">
        <v>143422</v>
      </c>
      <c r="L429" s="6">
        <v>126811</v>
      </c>
      <c r="M429" s="6">
        <v>0</v>
      </c>
      <c r="N429" s="7">
        <f t="shared" si="32"/>
        <v>270233</v>
      </c>
      <c r="O429" s="7">
        <f t="shared" si="33"/>
        <v>10414</v>
      </c>
    </row>
    <row r="430" spans="1:15" ht="19.5">
      <c r="A430" s="4">
        <v>420</v>
      </c>
      <c r="B430" s="5" t="s">
        <v>339</v>
      </c>
      <c r="C430" s="5" t="s">
        <v>331</v>
      </c>
      <c r="D430" s="6">
        <f t="shared" si="30"/>
        <v>548830</v>
      </c>
      <c r="E430" s="6">
        <f>'[1]anusuchi 17'!L432</f>
        <v>3106</v>
      </c>
      <c r="F430" s="6">
        <v>10915</v>
      </c>
      <c r="G430" s="6">
        <v>146364</v>
      </c>
      <c r="H430" s="6">
        <v>97131</v>
      </c>
      <c r="I430" s="6">
        <v>54286</v>
      </c>
      <c r="J430" s="7">
        <f t="shared" si="31"/>
        <v>297781</v>
      </c>
      <c r="K430" s="6">
        <v>164682</v>
      </c>
      <c r="L430" s="6">
        <v>82953</v>
      </c>
      <c r="M430" s="6">
        <v>3414</v>
      </c>
      <c r="N430" s="7">
        <f t="shared" si="32"/>
        <v>251049</v>
      </c>
      <c r="O430" s="7">
        <f t="shared" si="33"/>
        <v>57647</v>
      </c>
    </row>
    <row r="431" spans="1:15" ht="19.5">
      <c r="A431" s="4">
        <v>421</v>
      </c>
      <c r="B431" s="5" t="s">
        <v>340</v>
      </c>
      <c r="C431" s="5" t="s">
        <v>331</v>
      </c>
      <c r="D431" s="6">
        <f t="shared" si="30"/>
        <v>492977</v>
      </c>
      <c r="E431" s="6">
        <f>'[1]anusuchi 17'!L433</f>
        <v>38266</v>
      </c>
      <c r="F431" s="6">
        <v>409</v>
      </c>
      <c r="G431" s="6">
        <v>142133</v>
      </c>
      <c r="H431" s="6">
        <v>102889</v>
      </c>
      <c r="I431" s="6">
        <v>24565</v>
      </c>
      <c r="J431" s="7">
        <f t="shared" si="31"/>
        <v>269587</v>
      </c>
      <c r="K431" s="6">
        <v>129641</v>
      </c>
      <c r="L431" s="6">
        <v>93712</v>
      </c>
      <c r="M431" s="6">
        <v>37</v>
      </c>
      <c r="N431" s="7">
        <f t="shared" si="32"/>
        <v>223390</v>
      </c>
      <c r="O431" s="7">
        <f t="shared" si="33"/>
        <v>46606</v>
      </c>
    </row>
    <row r="432" spans="1:15" ht="19.5">
      <c r="A432" s="4">
        <v>422</v>
      </c>
      <c r="B432" s="5" t="s">
        <v>341</v>
      </c>
      <c r="C432" s="5" t="s">
        <v>342</v>
      </c>
      <c r="D432" s="6">
        <f t="shared" si="30"/>
        <v>958159</v>
      </c>
      <c r="E432" s="6">
        <f>'[1]anusuchi 17'!L434</f>
        <v>33426</v>
      </c>
      <c r="F432" s="6">
        <v>5380</v>
      </c>
      <c r="G432" s="6">
        <v>198533</v>
      </c>
      <c r="H432" s="6">
        <v>277091</v>
      </c>
      <c r="I432" s="6">
        <v>17658</v>
      </c>
      <c r="J432" s="7">
        <f t="shared" si="31"/>
        <v>493282</v>
      </c>
      <c r="K432" s="6">
        <v>325124</v>
      </c>
      <c r="L432" s="6">
        <v>134239</v>
      </c>
      <c r="M432" s="6">
        <v>5514</v>
      </c>
      <c r="N432" s="7">
        <f t="shared" si="32"/>
        <v>464877</v>
      </c>
      <c r="O432" s="7">
        <f t="shared" si="33"/>
        <v>33785</v>
      </c>
    </row>
    <row r="433" spans="1:15" ht="19.5">
      <c r="A433" s="4">
        <v>423</v>
      </c>
      <c r="B433" s="5" t="s">
        <v>343</v>
      </c>
      <c r="C433" s="5" t="s">
        <v>342</v>
      </c>
      <c r="D433" s="6">
        <f t="shared" si="30"/>
        <v>850831</v>
      </c>
      <c r="E433" s="6">
        <f>'[1]anusuchi 17'!L435</f>
        <v>20198</v>
      </c>
      <c r="F433" s="6">
        <v>29655</v>
      </c>
      <c r="G433" s="6">
        <v>173744</v>
      </c>
      <c r="H433" s="6">
        <v>240438</v>
      </c>
      <c r="I433" s="6">
        <v>8825</v>
      </c>
      <c r="J433" s="7">
        <f t="shared" si="31"/>
        <v>423007</v>
      </c>
      <c r="K433" s="6">
        <v>266373</v>
      </c>
      <c r="L433" s="6">
        <v>143847</v>
      </c>
      <c r="M433" s="6">
        <v>17604</v>
      </c>
      <c r="N433" s="7">
        <f t="shared" si="32"/>
        <v>427824</v>
      </c>
      <c r="O433" s="7">
        <f t="shared" si="33"/>
        <v>24838</v>
      </c>
    </row>
    <row r="434" spans="1:15" ht="19.5">
      <c r="A434" s="4">
        <v>424</v>
      </c>
      <c r="B434" s="5" t="s">
        <v>344</v>
      </c>
      <c r="C434" s="5" t="s">
        <v>342</v>
      </c>
      <c r="D434" s="6">
        <f t="shared" si="30"/>
        <v>1330953</v>
      </c>
      <c r="E434" s="6">
        <f>'[1]anusuchi 17'!L436</f>
        <v>62954</v>
      </c>
      <c r="F434" s="6">
        <v>39105</v>
      </c>
      <c r="G434" s="6">
        <v>234605</v>
      </c>
      <c r="H434" s="6">
        <v>395853</v>
      </c>
      <c r="I434" s="6">
        <v>39203</v>
      </c>
      <c r="J434" s="7">
        <f t="shared" si="31"/>
        <v>669661</v>
      </c>
      <c r="K434" s="6">
        <v>469201</v>
      </c>
      <c r="L434" s="6">
        <v>191544</v>
      </c>
      <c r="M434" s="6">
        <v>547</v>
      </c>
      <c r="N434" s="7">
        <f t="shared" si="32"/>
        <v>661292</v>
      </c>
      <c r="O434" s="7">
        <f t="shared" si="33"/>
        <v>47474</v>
      </c>
    </row>
    <row r="435" spans="1:15" ht="19.5">
      <c r="A435" s="4">
        <v>425</v>
      </c>
      <c r="B435" s="5" t="s">
        <v>345</v>
      </c>
      <c r="C435" s="5" t="s">
        <v>342</v>
      </c>
      <c r="D435" s="6">
        <f t="shared" si="30"/>
        <v>738261</v>
      </c>
      <c r="E435" s="6">
        <f>'[1]anusuchi 17'!L437</f>
        <v>5163</v>
      </c>
      <c r="F435" s="6">
        <v>33433</v>
      </c>
      <c r="G435" s="6">
        <v>158000</v>
      </c>
      <c r="H435" s="6">
        <v>194347</v>
      </c>
      <c r="I435" s="6">
        <v>12181</v>
      </c>
      <c r="J435" s="7">
        <f t="shared" si="31"/>
        <v>364528</v>
      </c>
      <c r="K435" s="6">
        <v>240479</v>
      </c>
      <c r="L435" s="6">
        <v>128250</v>
      </c>
      <c r="M435" s="6">
        <v>5004</v>
      </c>
      <c r="N435" s="7">
        <f t="shared" si="32"/>
        <v>373733</v>
      </c>
      <c r="O435" s="7">
        <f t="shared" si="33"/>
        <v>24228</v>
      </c>
    </row>
    <row r="436" spans="1:15" ht="19.5">
      <c r="A436" s="4">
        <v>426</v>
      </c>
      <c r="B436" s="5" t="s">
        <v>346</v>
      </c>
      <c r="C436" s="5" t="s">
        <v>342</v>
      </c>
      <c r="D436" s="6">
        <f t="shared" si="30"/>
        <v>1230315</v>
      </c>
      <c r="E436" s="6">
        <f>'[1]anusuchi 17'!L438</f>
        <v>12552</v>
      </c>
      <c r="F436" s="6">
        <v>19014</v>
      </c>
      <c r="G436" s="6">
        <v>251521</v>
      </c>
      <c r="H436" s="6">
        <v>353686</v>
      </c>
      <c r="I436" s="6">
        <v>28382</v>
      </c>
      <c r="J436" s="7">
        <f t="shared" si="31"/>
        <v>633589</v>
      </c>
      <c r="K436" s="6">
        <v>363505</v>
      </c>
      <c r="L436" s="6">
        <v>214979</v>
      </c>
      <c r="M436" s="6">
        <v>18242</v>
      </c>
      <c r="N436" s="7">
        <f t="shared" si="32"/>
        <v>596726</v>
      </c>
      <c r="O436" s="7">
        <f t="shared" si="33"/>
        <v>55877</v>
      </c>
    </row>
    <row r="437" spans="1:15" ht="19.5">
      <c r="A437" s="4">
        <v>427</v>
      </c>
      <c r="B437" s="5" t="s">
        <v>347</v>
      </c>
      <c r="C437" s="5" t="s">
        <v>342</v>
      </c>
      <c r="D437" s="6">
        <f t="shared" si="30"/>
        <v>528697</v>
      </c>
      <c r="E437" s="6">
        <f>'[1]anusuchi 17'!L439</f>
        <v>12318</v>
      </c>
      <c r="F437" s="6">
        <v>6729</v>
      </c>
      <c r="G437" s="6">
        <v>113587</v>
      </c>
      <c r="H437" s="6">
        <v>155042</v>
      </c>
      <c r="I437" s="6">
        <v>3399</v>
      </c>
      <c r="J437" s="7">
        <f t="shared" si="31"/>
        <v>272028</v>
      </c>
      <c r="K437" s="6">
        <v>163853</v>
      </c>
      <c r="L437" s="6">
        <v>87409</v>
      </c>
      <c r="M437" s="6">
        <v>5407</v>
      </c>
      <c r="N437" s="7">
        <f t="shared" si="32"/>
        <v>256669</v>
      </c>
      <c r="O437" s="7">
        <f t="shared" si="33"/>
        <v>22088</v>
      </c>
    </row>
    <row r="438" spans="1:15" ht="19.5">
      <c r="A438" s="4">
        <v>428</v>
      </c>
      <c r="B438" s="5" t="s">
        <v>348</v>
      </c>
      <c r="C438" s="5" t="s">
        <v>342</v>
      </c>
      <c r="D438" s="6">
        <f t="shared" si="30"/>
        <v>596133</v>
      </c>
      <c r="E438" s="6">
        <f>'[1]anusuchi 17'!L440</f>
        <v>5014</v>
      </c>
      <c r="F438" s="6">
        <v>6567</v>
      </c>
      <c r="G438" s="6">
        <v>116407</v>
      </c>
      <c r="H438" s="6">
        <v>189437</v>
      </c>
      <c r="I438" s="6">
        <v>3702</v>
      </c>
      <c r="J438" s="7">
        <f t="shared" si="31"/>
        <v>309546</v>
      </c>
      <c r="K438" s="6">
        <v>197594</v>
      </c>
      <c r="L438" s="6">
        <v>79665</v>
      </c>
      <c r="M438" s="6">
        <v>9328</v>
      </c>
      <c r="N438" s="7">
        <f t="shared" si="32"/>
        <v>286587</v>
      </c>
      <c r="O438" s="7">
        <f t="shared" si="33"/>
        <v>29526</v>
      </c>
    </row>
    <row r="439" spans="1:15" ht="19.5">
      <c r="A439" s="4">
        <v>429</v>
      </c>
      <c r="B439" s="5" t="s">
        <v>349</v>
      </c>
      <c r="C439" s="5" t="s">
        <v>342</v>
      </c>
      <c r="D439" s="6">
        <f t="shared" si="30"/>
        <v>627714</v>
      </c>
      <c r="E439" s="6">
        <f>'[1]anusuchi 17'!L441</f>
        <v>1938</v>
      </c>
      <c r="F439" s="6">
        <v>6355</v>
      </c>
      <c r="G439" s="6">
        <v>137084</v>
      </c>
      <c r="H439" s="6">
        <v>188987</v>
      </c>
      <c r="I439" s="6">
        <v>4776</v>
      </c>
      <c r="J439" s="7">
        <f t="shared" si="31"/>
        <v>330847</v>
      </c>
      <c r="K439" s="6">
        <v>195689</v>
      </c>
      <c r="L439" s="6">
        <v>96277</v>
      </c>
      <c r="M439" s="6">
        <v>4901</v>
      </c>
      <c r="N439" s="7">
        <f t="shared" si="32"/>
        <v>296867</v>
      </c>
      <c r="O439" s="7">
        <f t="shared" si="33"/>
        <v>40335</v>
      </c>
    </row>
    <row r="440" spans="1:15" ht="19.5">
      <c r="A440" s="4">
        <v>430</v>
      </c>
      <c r="B440" s="5" t="s">
        <v>350</v>
      </c>
      <c r="C440" s="5" t="s">
        <v>342</v>
      </c>
      <c r="D440" s="6">
        <f t="shared" si="30"/>
        <v>466063</v>
      </c>
      <c r="E440" s="6">
        <f>'[1]anusuchi 17'!L442</f>
        <v>4421</v>
      </c>
      <c r="F440" s="6">
        <v>7788</v>
      </c>
      <c r="G440" s="6">
        <v>100000</v>
      </c>
      <c r="H440" s="6">
        <v>139384</v>
      </c>
      <c r="I440" s="6">
        <v>1712</v>
      </c>
      <c r="J440" s="7">
        <f t="shared" si="31"/>
        <v>241096</v>
      </c>
      <c r="K440" s="6">
        <v>147444</v>
      </c>
      <c r="L440" s="6">
        <v>65615</v>
      </c>
      <c r="M440" s="6">
        <v>11908</v>
      </c>
      <c r="N440" s="7">
        <f t="shared" si="32"/>
        <v>224967</v>
      </c>
      <c r="O440" s="7">
        <f t="shared" si="33"/>
        <v>23917</v>
      </c>
    </row>
    <row r="441" spans="1:15" ht="19.5">
      <c r="A441" s="4">
        <v>431</v>
      </c>
      <c r="B441" s="5" t="s">
        <v>351</v>
      </c>
      <c r="C441" s="5" t="s">
        <v>342</v>
      </c>
      <c r="D441" s="6">
        <f t="shared" si="30"/>
        <v>619393</v>
      </c>
      <c r="E441" s="6">
        <f>'[1]anusuchi 17'!L443</f>
        <v>4728</v>
      </c>
      <c r="F441" s="6">
        <v>7377</v>
      </c>
      <c r="G441" s="6">
        <v>140259</v>
      </c>
      <c r="H441" s="6">
        <v>177698</v>
      </c>
      <c r="I441" s="6">
        <v>4322</v>
      </c>
      <c r="J441" s="7">
        <f t="shared" si="31"/>
        <v>322279</v>
      </c>
      <c r="K441" s="6">
        <v>188417</v>
      </c>
      <c r="L441" s="6">
        <v>99118</v>
      </c>
      <c r="M441" s="6">
        <v>9579</v>
      </c>
      <c r="N441" s="7">
        <f t="shared" si="32"/>
        <v>297114</v>
      </c>
      <c r="O441" s="7">
        <f t="shared" si="33"/>
        <v>32542</v>
      </c>
    </row>
    <row r="442" spans="1:15" ht="19.5">
      <c r="A442" s="4">
        <v>432</v>
      </c>
      <c r="B442" s="5" t="s">
        <v>352</v>
      </c>
      <c r="C442" s="5" t="s">
        <v>342</v>
      </c>
      <c r="D442" s="6">
        <f t="shared" si="30"/>
        <v>510049</v>
      </c>
      <c r="E442" s="6">
        <f>'[1]anusuchi 17'!L444</f>
        <v>12934</v>
      </c>
      <c r="F442" s="6">
        <v>5403</v>
      </c>
      <c r="G442" s="6">
        <v>134970</v>
      </c>
      <c r="H442" s="6">
        <v>143389</v>
      </c>
      <c r="I442" s="6">
        <v>1414</v>
      </c>
      <c r="J442" s="7">
        <f t="shared" si="31"/>
        <v>279773</v>
      </c>
      <c r="K442" s="6">
        <v>154363</v>
      </c>
      <c r="L442" s="6">
        <v>72302</v>
      </c>
      <c r="M442" s="6">
        <v>3611</v>
      </c>
      <c r="N442" s="7">
        <f t="shared" si="32"/>
        <v>230276</v>
      </c>
      <c r="O442" s="7">
        <f t="shared" si="33"/>
        <v>54900</v>
      </c>
    </row>
    <row r="443" spans="1:15" ht="19.5">
      <c r="A443" s="4">
        <v>433</v>
      </c>
      <c r="B443" s="5" t="s">
        <v>353</v>
      </c>
      <c r="C443" s="5" t="s">
        <v>354</v>
      </c>
      <c r="D443" s="6">
        <f t="shared" si="30"/>
        <v>7069415</v>
      </c>
      <c r="E443" s="6">
        <f>'[1]anusuchi 17'!L445</f>
        <v>456046</v>
      </c>
      <c r="F443" s="6">
        <v>290238</v>
      </c>
      <c r="G443" s="6">
        <v>1041788</v>
      </c>
      <c r="H443" s="6">
        <v>783931</v>
      </c>
      <c r="I443" s="6">
        <v>1650489</v>
      </c>
      <c r="J443" s="7">
        <f t="shared" si="31"/>
        <v>3476208</v>
      </c>
      <c r="K443" s="6">
        <v>281539</v>
      </c>
      <c r="L443" s="6">
        <v>3311668</v>
      </c>
      <c r="M443" s="6">
        <v>0</v>
      </c>
      <c r="N443" s="7">
        <f t="shared" si="32"/>
        <v>3593207</v>
      </c>
      <c r="O443" s="7">
        <f t="shared" si="33"/>
        <v>173239</v>
      </c>
    </row>
    <row r="444" spans="1:15" ht="19.5">
      <c r="A444" s="4">
        <v>434</v>
      </c>
      <c r="B444" s="5" t="s">
        <v>355</v>
      </c>
      <c r="C444" s="5" t="s">
        <v>354</v>
      </c>
      <c r="D444" s="6">
        <f t="shared" si="30"/>
        <v>765030</v>
      </c>
      <c r="E444" s="6">
        <f>'[1]anusuchi 17'!L446</f>
        <v>1025</v>
      </c>
      <c r="F444" s="6">
        <v>5011</v>
      </c>
      <c r="G444" s="6">
        <v>189157</v>
      </c>
      <c r="H444" s="6">
        <v>222195</v>
      </c>
      <c r="I444" s="6">
        <v>14782</v>
      </c>
      <c r="J444" s="7">
        <f t="shared" si="31"/>
        <v>426134</v>
      </c>
      <c r="K444" s="6">
        <v>249837</v>
      </c>
      <c r="L444" s="6">
        <v>87046</v>
      </c>
      <c r="M444" s="6">
        <v>2013</v>
      </c>
      <c r="N444" s="7">
        <f t="shared" si="32"/>
        <v>338896</v>
      </c>
      <c r="O444" s="7">
        <f t="shared" si="33"/>
        <v>92249</v>
      </c>
    </row>
    <row r="445" spans="1:15" ht="19.5">
      <c r="A445" s="4">
        <v>435</v>
      </c>
      <c r="B445" s="5" t="s">
        <v>356</v>
      </c>
      <c r="C445" s="5" t="s">
        <v>354</v>
      </c>
      <c r="D445" s="6">
        <f t="shared" si="30"/>
        <v>736011</v>
      </c>
      <c r="E445" s="6">
        <f>'[1]anusuchi 17'!L447</f>
        <v>7358</v>
      </c>
      <c r="F445" s="6">
        <v>13623</v>
      </c>
      <c r="G445" s="6">
        <v>332411</v>
      </c>
      <c r="H445" s="6">
        <v>47927</v>
      </c>
      <c r="I445" s="6">
        <v>4108</v>
      </c>
      <c r="J445" s="7">
        <f t="shared" si="31"/>
        <v>384446</v>
      </c>
      <c r="K445" s="6">
        <v>225207</v>
      </c>
      <c r="L445" s="6">
        <v>119263</v>
      </c>
      <c r="M445" s="6">
        <v>7095</v>
      </c>
      <c r="N445" s="7">
        <f t="shared" si="32"/>
        <v>351565</v>
      </c>
      <c r="O445" s="7">
        <f t="shared" si="33"/>
        <v>46504</v>
      </c>
    </row>
    <row r="446" spans="1:15" ht="19.5">
      <c r="A446" s="4">
        <v>436</v>
      </c>
      <c r="B446" s="5" t="s">
        <v>357</v>
      </c>
      <c r="C446" s="5" t="s">
        <v>354</v>
      </c>
      <c r="D446" s="6">
        <f t="shared" si="30"/>
        <v>774453</v>
      </c>
      <c r="E446" s="6">
        <f>'[1]anusuchi 17'!L448</f>
        <v>10749</v>
      </c>
      <c r="F446" s="6">
        <v>9079</v>
      </c>
      <c r="G446" s="6">
        <v>177392</v>
      </c>
      <c r="H446" s="6">
        <v>212137</v>
      </c>
      <c r="I446" s="6">
        <v>8683</v>
      </c>
      <c r="J446" s="7">
        <f t="shared" si="31"/>
        <v>398212</v>
      </c>
      <c r="K446" s="6">
        <v>247546</v>
      </c>
      <c r="L446" s="6">
        <v>128135</v>
      </c>
      <c r="M446" s="6">
        <v>560</v>
      </c>
      <c r="N446" s="7">
        <f t="shared" si="32"/>
        <v>376241</v>
      </c>
      <c r="O446" s="7">
        <f t="shared" si="33"/>
        <v>31050</v>
      </c>
    </row>
    <row r="447" spans="1:15" ht="19.5">
      <c r="A447" s="4">
        <v>437</v>
      </c>
      <c r="B447" s="5" t="s">
        <v>358</v>
      </c>
      <c r="C447" s="5" t="s">
        <v>354</v>
      </c>
      <c r="D447" s="6">
        <f t="shared" si="30"/>
        <v>533598</v>
      </c>
      <c r="E447" s="6">
        <f>'[1]anusuchi 17'!L449</f>
        <v>7031</v>
      </c>
      <c r="F447" s="6">
        <v>8697</v>
      </c>
      <c r="G447" s="6">
        <v>119934</v>
      </c>
      <c r="H447" s="6">
        <v>153918</v>
      </c>
      <c r="I447" s="6">
        <v>3302</v>
      </c>
      <c r="J447" s="7">
        <f t="shared" si="31"/>
        <v>277154</v>
      </c>
      <c r="K447" s="6">
        <v>152503</v>
      </c>
      <c r="L447" s="6">
        <v>103581</v>
      </c>
      <c r="M447" s="6">
        <v>360</v>
      </c>
      <c r="N447" s="7">
        <f t="shared" si="32"/>
        <v>256444</v>
      </c>
      <c r="O447" s="7">
        <f t="shared" si="33"/>
        <v>29407</v>
      </c>
    </row>
    <row r="448" spans="1:15" ht="19.5">
      <c r="A448" s="4">
        <v>438</v>
      </c>
      <c r="B448" s="5" t="s">
        <v>359</v>
      </c>
      <c r="C448" s="5" t="s">
        <v>360</v>
      </c>
      <c r="D448" s="6">
        <f t="shared" si="30"/>
        <v>286656</v>
      </c>
      <c r="E448" s="6">
        <f>'[1]anusuchi 17'!L450</f>
        <v>8072</v>
      </c>
      <c r="F448" s="6">
        <v>5114</v>
      </c>
      <c r="G448" s="6">
        <v>100000</v>
      </c>
      <c r="H448" s="6">
        <v>41273</v>
      </c>
      <c r="I448" s="6">
        <v>10396</v>
      </c>
      <c r="J448" s="7">
        <f t="shared" si="31"/>
        <v>151669</v>
      </c>
      <c r="K448" s="6">
        <v>55573</v>
      </c>
      <c r="L448" s="6">
        <v>79414</v>
      </c>
      <c r="M448" s="6">
        <v>0</v>
      </c>
      <c r="N448" s="7">
        <f t="shared" si="32"/>
        <v>134987</v>
      </c>
      <c r="O448" s="7">
        <f t="shared" si="33"/>
        <v>21796</v>
      </c>
    </row>
    <row r="449" spans="1:15" ht="19.5">
      <c r="A449" s="4">
        <v>439</v>
      </c>
      <c r="B449" s="5" t="s">
        <v>361</v>
      </c>
      <c r="C449" s="5" t="s">
        <v>360</v>
      </c>
      <c r="D449" s="6">
        <f t="shared" si="30"/>
        <v>210893</v>
      </c>
      <c r="E449" s="6">
        <f>'[1]anusuchi 17'!L451</f>
        <v>1148</v>
      </c>
      <c r="F449" s="6">
        <v>4849</v>
      </c>
      <c r="G449" s="6">
        <v>100000</v>
      </c>
      <c r="H449" s="6">
        <v>12504</v>
      </c>
      <c r="I449" s="6">
        <v>4645</v>
      </c>
      <c r="J449" s="7">
        <f t="shared" si="31"/>
        <v>117149</v>
      </c>
      <c r="K449" s="6">
        <v>25371</v>
      </c>
      <c r="L449" s="6">
        <v>63256</v>
      </c>
      <c r="M449" s="6">
        <v>5117</v>
      </c>
      <c r="N449" s="7">
        <f t="shared" si="32"/>
        <v>93744</v>
      </c>
      <c r="O449" s="7">
        <f t="shared" si="33"/>
        <v>28254</v>
      </c>
    </row>
    <row r="450" spans="1:15" ht="19.5">
      <c r="A450" s="4">
        <v>440</v>
      </c>
      <c r="B450" s="5" t="s">
        <v>362</v>
      </c>
      <c r="C450" s="5" t="s">
        <v>360</v>
      </c>
      <c r="D450" s="6">
        <f t="shared" si="30"/>
        <v>331174</v>
      </c>
      <c r="E450" s="6">
        <f>'[1]anusuchi 17'!L452</f>
        <v>338</v>
      </c>
      <c r="F450" s="6">
        <v>5857</v>
      </c>
      <c r="G450" s="6">
        <v>100000</v>
      </c>
      <c r="H450" s="6">
        <v>59694</v>
      </c>
      <c r="I450" s="6">
        <v>8699</v>
      </c>
      <c r="J450" s="7">
        <f t="shared" si="31"/>
        <v>168393</v>
      </c>
      <c r="K450" s="6">
        <v>92159</v>
      </c>
      <c r="L450" s="6">
        <v>65720</v>
      </c>
      <c r="M450" s="6">
        <v>4902</v>
      </c>
      <c r="N450" s="7">
        <f t="shared" si="32"/>
        <v>162781</v>
      </c>
      <c r="O450" s="7">
        <f t="shared" si="33"/>
        <v>11469</v>
      </c>
    </row>
    <row r="451" spans="1:15" ht="19.5">
      <c r="A451" s="4">
        <v>441</v>
      </c>
      <c r="B451" s="5" t="s">
        <v>363</v>
      </c>
      <c r="C451" s="5" t="s">
        <v>360</v>
      </c>
      <c r="D451" s="6">
        <f t="shared" si="30"/>
        <v>330003</v>
      </c>
      <c r="E451" s="6">
        <f>'[1]anusuchi 17'!L453</f>
        <v>12593</v>
      </c>
      <c r="F451" s="6">
        <v>823</v>
      </c>
      <c r="G451" s="6">
        <v>100000</v>
      </c>
      <c r="H451" s="6">
        <v>61837</v>
      </c>
      <c r="I451" s="6">
        <v>22379</v>
      </c>
      <c r="J451" s="7">
        <f t="shared" si="31"/>
        <v>184216</v>
      </c>
      <c r="K451" s="6">
        <v>77389</v>
      </c>
      <c r="L451" s="6">
        <v>63416</v>
      </c>
      <c r="M451" s="6">
        <v>4982</v>
      </c>
      <c r="N451" s="7">
        <f t="shared" si="32"/>
        <v>145787</v>
      </c>
      <c r="O451" s="7">
        <f t="shared" si="33"/>
        <v>39252</v>
      </c>
    </row>
    <row r="452" spans="1:15" ht="19.5">
      <c r="A452" s="4">
        <v>442</v>
      </c>
      <c r="B452" s="5" t="s">
        <v>364</v>
      </c>
      <c r="C452" s="5" t="s">
        <v>365</v>
      </c>
      <c r="D452" s="6">
        <f t="shared" si="30"/>
        <v>371552</v>
      </c>
      <c r="E452" s="6">
        <f>'[1]anusuchi 17'!L454</f>
        <v>2598</v>
      </c>
      <c r="F452" s="6">
        <v>7048</v>
      </c>
      <c r="G452" s="6">
        <v>100000</v>
      </c>
      <c r="H452" s="6">
        <v>74379</v>
      </c>
      <c r="I452" s="6">
        <v>13712</v>
      </c>
      <c r="J452" s="7">
        <f t="shared" si="31"/>
        <v>188091</v>
      </c>
      <c r="K452" s="6">
        <v>137253</v>
      </c>
      <c r="L452" s="6">
        <v>28304</v>
      </c>
      <c r="M452" s="6">
        <v>17904</v>
      </c>
      <c r="N452" s="7">
        <f t="shared" si="32"/>
        <v>183461</v>
      </c>
      <c r="O452" s="7">
        <f t="shared" si="33"/>
        <v>11678</v>
      </c>
    </row>
    <row r="453" spans="1:15" ht="19.5">
      <c r="A453" s="4">
        <v>443</v>
      </c>
      <c r="B453" s="5" t="s">
        <v>366</v>
      </c>
      <c r="C453" s="5" t="s">
        <v>365</v>
      </c>
      <c r="D453" s="6">
        <f t="shared" si="30"/>
        <v>356681</v>
      </c>
      <c r="E453" s="6">
        <f>'[1]anusuchi 17'!L455</f>
        <v>1332</v>
      </c>
      <c r="F453" s="6">
        <v>5834</v>
      </c>
      <c r="G453" s="6">
        <v>100000</v>
      </c>
      <c r="H453" s="6">
        <v>87624</v>
      </c>
      <c r="I453" s="6">
        <v>2347</v>
      </c>
      <c r="J453" s="7">
        <f t="shared" si="31"/>
        <v>189971</v>
      </c>
      <c r="K453" s="6">
        <v>100334</v>
      </c>
      <c r="L453" s="6">
        <v>60543</v>
      </c>
      <c r="M453" s="6">
        <v>5833</v>
      </c>
      <c r="N453" s="7">
        <f t="shared" si="32"/>
        <v>166710</v>
      </c>
      <c r="O453" s="7">
        <f t="shared" si="33"/>
        <v>29095</v>
      </c>
    </row>
    <row r="454" spans="1:15" ht="19.5">
      <c r="A454" s="4">
        <v>444</v>
      </c>
      <c r="B454" s="5" t="s">
        <v>367</v>
      </c>
      <c r="C454" s="5" t="s">
        <v>365</v>
      </c>
      <c r="D454" s="6">
        <f t="shared" si="30"/>
        <v>255917</v>
      </c>
      <c r="E454" s="6">
        <f>'[1]anusuchi 17'!L456</f>
        <v>735</v>
      </c>
      <c r="F454" s="6">
        <v>7079</v>
      </c>
      <c r="G454" s="6">
        <v>100000</v>
      </c>
      <c r="H454" s="6">
        <v>25647</v>
      </c>
      <c r="I454" s="6">
        <v>1322</v>
      </c>
      <c r="J454" s="7">
        <f t="shared" si="31"/>
        <v>126969</v>
      </c>
      <c r="K454" s="6">
        <v>37500</v>
      </c>
      <c r="L454" s="6">
        <v>77018</v>
      </c>
      <c r="M454" s="6">
        <v>14430</v>
      </c>
      <c r="N454" s="7">
        <f t="shared" si="32"/>
        <v>128948</v>
      </c>
      <c r="O454" s="7">
        <f t="shared" si="33"/>
        <v>5100</v>
      </c>
    </row>
    <row r="455" spans="1:15" ht="19.5">
      <c r="A455" s="4">
        <v>445</v>
      </c>
      <c r="B455" s="5" t="s">
        <v>368</v>
      </c>
      <c r="C455" s="5" t="s">
        <v>365</v>
      </c>
      <c r="D455" s="6">
        <f t="shared" si="30"/>
        <v>273877</v>
      </c>
      <c r="E455" s="6">
        <f>'[1]anusuchi 17'!L457</f>
        <v>1385</v>
      </c>
      <c r="F455" s="6">
        <v>7404</v>
      </c>
      <c r="G455" s="6">
        <v>100000</v>
      </c>
      <c r="H455" s="6">
        <v>42841</v>
      </c>
      <c r="I455" s="6">
        <v>1768</v>
      </c>
      <c r="J455" s="7">
        <f t="shared" si="31"/>
        <v>144609</v>
      </c>
      <c r="K455" s="6">
        <v>41943</v>
      </c>
      <c r="L455" s="6">
        <v>77258</v>
      </c>
      <c r="M455" s="6">
        <v>10067</v>
      </c>
      <c r="N455" s="7">
        <f t="shared" si="32"/>
        <v>129268</v>
      </c>
      <c r="O455" s="7">
        <f t="shared" si="33"/>
        <v>22745</v>
      </c>
    </row>
    <row r="456" spans="1:15" ht="19.5">
      <c r="A456" s="4">
        <v>446</v>
      </c>
      <c r="B456" s="5" t="s">
        <v>369</v>
      </c>
      <c r="C456" s="5" t="s">
        <v>365</v>
      </c>
      <c r="D456" s="6">
        <f t="shared" si="30"/>
        <v>302033</v>
      </c>
      <c r="E456" s="6">
        <f>'[1]anusuchi 17'!L458</f>
        <v>1456</v>
      </c>
      <c r="F456" s="6">
        <v>6469</v>
      </c>
      <c r="G456" s="6">
        <v>100000</v>
      </c>
      <c r="H456" s="6">
        <v>56714</v>
      </c>
      <c r="I456" s="6">
        <v>3106</v>
      </c>
      <c r="J456" s="7">
        <f t="shared" si="31"/>
        <v>159820</v>
      </c>
      <c r="K456" s="6">
        <v>62979</v>
      </c>
      <c r="L456" s="6">
        <v>67895</v>
      </c>
      <c r="M456" s="6">
        <v>11339</v>
      </c>
      <c r="N456" s="7">
        <f t="shared" si="32"/>
        <v>142213</v>
      </c>
      <c r="O456" s="7">
        <f t="shared" si="33"/>
        <v>24076</v>
      </c>
    </row>
    <row r="457" spans="1:15" ht="19.5">
      <c r="A457" s="4">
        <v>447</v>
      </c>
      <c r="B457" s="5" t="s">
        <v>370</v>
      </c>
      <c r="C457" s="5" t="s">
        <v>371</v>
      </c>
      <c r="D457" s="6">
        <f t="shared" ref="D457:D520" si="36">G457+H457+I457+K457+L457+M457</f>
        <v>943658</v>
      </c>
      <c r="E457" s="6">
        <f>'[1]anusuchi 17'!L459</f>
        <v>24180</v>
      </c>
      <c r="F457" s="6">
        <v>19622</v>
      </c>
      <c r="G457" s="6">
        <v>180910</v>
      </c>
      <c r="H457" s="6">
        <v>218951</v>
      </c>
      <c r="I457" s="6">
        <v>85607</v>
      </c>
      <c r="J457" s="7">
        <f t="shared" ref="J457:J520" si="37">SUM(G457:I457)</f>
        <v>485468</v>
      </c>
      <c r="K457" s="6">
        <v>308718</v>
      </c>
      <c r="L457" s="6">
        <v>144421</v>
      </c>
      <c r="M457" s="6">
        <v>5051</v>
      </c>
      <c r="N457" s="7">
        <f t="shared" ref="N457:N520" si="38">SUM(K457:M457)</f>
        <v>458190</v>
      </c>
      <c r="O457" s="7">
        <f t="shared" ref="O457:O520" si="39">F457+J457-N457</f>
        <v>46900</v>
      </c>
    </row>
    <row r="458" spans="1:15" ht="19.5">
      <c r="A458" s="4">
        <v>448</v>
      </c>
      <c r="B458" s="5" t="s">
        <v>355</v>
      </c>
      <c r="C458" s="5" t="s">
        <v>371</v>
      </c>
      <c r="D458" s="6">
        <f t="shared" si="36"/>
        <v>568545</v>
      </c>
      <c r="E458" s="6">
        <f>'[1]anusuchi 17'!L460</f>
        <v>33538</v>
      </c>
      <c r="F458" s="6">
        <v>6446</v>
      </c>
      <c r="G458" s="6">
        <v>140494</v>
      </c>
      <c r="H458" s="6">
        <v>160876</v>
      </c>
      <c r="I458" s="6">
        <v>4979</v>
      </c>
      <c r="J458" s="7">
        <f t="shared" si="37"/>
        <v>306349</v>
      </c>
      <c r="K458" s="6">
        <v>29313</v>
      </c>
      <c r="L458" s="6">
        <v>69687</v>
      </c>
      <c r="M458" s="6">
        <v>163196</v>
      </c>
      <c r="N458" s="7">
        <f t="shared" si="38"/>
        <v>262196</v>
      </c>
      <c r="O458" s="7">
        <f t="shared" si="39"/>
        <v>50599</v>
      </c>
    </row>
    <row r="459" spans="1:15" ht="19.5">
      <c r="A459" s="4">
        <v>449</v>
      </c>
      <c r="B459" s="5" t="s">
        <v>372</v>
      </c>
      <c r="C459" s="5" t="s">
        <v>371</v>
      </c>
      <c r="D459" s="6">
        <f t="shared" si="36"/>
        <v>552760</v>
      </c>
      <c r="E459" s="6">
        <f>'[1]anusuchi 17'!L461</f>
        <v>9409</v>
      </c>
      <c r="F459" s="6">
        <v>5667</v>
      </c>
      <c r="G459" s="6">
        <v>165160</v>
      </c>
      <c r="H459" s="6">
        <v>135171</v>
      </c>
      <c r="I459" s="6">
        <v>2391</v>
      </c>
      <c r="J459" s="7">
        <f t="shared" si="37"/>
        <v>302722</v>
      </c>
      <c r="K459" s="6">
        <v>145577</v>
      </c>
      <c r="L459" s="6">
        <v>95837</v>
      </c>
      <c r="M459" s="6">
        <v>8624</v>
      </c>
      <c r="N459" s="7">
        <f t="shared" si="38"/>
        <v>250038</v>
      </c>
      <c r="O459" s="7">
        <f t="shared" si="39"/>
        <v>58351</v>
      </c>
    </row>
    <row r="460" spans="1:15" ht="19.5">
      <c r="A460" s="4">
        <v>450</v>
      </c>
      <c r="B460" s="5" t="s">
        <v>373</v>
      </c>
      <c r="C460" s="5" t="s">
        <v>371</v>
      </c>
      <c r="D460" s="6">
        <f t="shared" si="36"/>
        <v>555916</v>
      </c>
      <c r="E460" s="6">
        <f>'[1]anusuchi 17'!L462</f>
        <v>5644</v>
      </c>
      <c r="F460" s="6">
        <v>6201</v>
      </c>
      <c r="G460" s="6">
        <v>130618</v>
      </c>
      <c r="H460" s="6">
        <v>155179</v>
      </c>
      <c r="I460" s="6">
        <v>3518</v>
      </c>
      <c r="J460" s="7">
        <f t="shared" si="37"/>
        <v>289315</v>
      </c>
      <c r="K460" s="6">
        <v>165275</v>
      </c>
      <c r="L460" s="6">
        <v>91910</v>
      </c>
      <c r="M460" s="6">
        <v>9416</v>
      </c>
      <c r="N460" s="7">
        <f t="shared" si="38"/>
        <v>266601</v>
      </c>
      <c r="O460" s="7">
        <f t="shared" si="39"/>
        <v>28915</v>
      </c>
    </row>
    <row r="461" spans="1:15" ht="19.5">
      <c r="A461" s="4">
        <v>451</v>
      </c>
      <c r="B461" s="5" t="s">
        <v>374</v>
      </c>
      <c r="C461" s="5" t="s">
        <v>371</v>
      </c>
      <c r="D461" s="6">
        <f t="shared" si="36"/>
        <v>594998</v>
      </c>
      <c r="E461" s="6">
        <f>'[1]anusuchi 17'!L463</f>
        <v>19635</v>
      </c>
      <c r="F461" s="6">
        <v>5634</v>
      </c>
      <c r="G461" s="6">
        <v>154352</v>
      </c>
      <c r="H461" s="6">
        <v>95153</v>
      </c>
      <c r="I461" s="6">
        <v>75604</v>
      </c>
      <c r="J461" s="7">
        <f t="shared" si="37"/>
        <v>325109</v>
      </c>
      <c r="K461" s="6">
        <v>21999</v>
      </c>
      <c r="L461" s="6">
        <v>80728</v>
      </c>
      <c r="M461" s="6">
        <v>167162</v>
      </c>
      <c r="N461" s="7">
        <f t="shared" si="38"/>
        <v>269889</v>
      </c>
      <c r="O461" s="7">
        <f t="shared" si="39"/>
        <v>60854</v>
      </c>
    </row>
    <row r="462" spans="1:15" ht="19.5">
      <c r="A462" s="4">
        <v>452</v>
      </c>
      <c r="B462" s="5" t="s">
        <v>375</v>
      </c>
      <c r="C462" s="5" t="s">
        <v>371</v>
      </c>
      <c r="D462" s="6">
        <f t="shared" si="36"/>
        <v>594754</v>
      </c>
      <c r="E462" s="6">
        <f>'[1]anusuchi 17'!L464</f>
        <v>3724</v>
      </c>
      <c r="F462" s="6">
        <v>5754</v>
      </c>
      <c r="G462" s="6">
        <v>150831</v>
      </c>
      <c r="H462" s="6">
        <v>155472</v>
      </c>
      <c r="I462" s="6">
        <v>1442</v>
      </c>
      <c r="J462" s="7">
        <f t="shared" si="37"/>
        <v>307745</v>
      </c>
      <c r="K462" s="6">
        <v>179973</v>
      </c>
      <c r="L462" s="6">
        <v>94577</v>
      </c>
      <c r="M462" s="6">
        <v>12459</v>
      </c>
      <c r="N462" s="7">
        <f t="shared" si="38"/>
        <v>287009</v>
      </c>
      <c r="O462" s="7">
        <f t="shared" si="39"/>
        <v>26490</v>
      </c>
    </row>
    <row r="463" spans="1:15" ht="19.5">
      <c r="A463" s="4">
        <v>453</v>
      </c>
      <c r="B463" s="5" t="s">
        <v>376</v>
      </c>
      <c r="C463" s="5" t="s">
        <v>377</v>
      </c>
      <c r="D463" s="6">
        <f t="shared" si="36"/>
        <v>1201779</v>
      </c>
      <c r="E463" s="6">
        <f>'[1]anusuchi 17'!L465</f>
        <v>30975</v>
      </c>
      <c r="F463" s="6">
        <v>32724</v>
      </c>
      <c r="G463" s="6">
        <v>215105</v>
      </c>
      <c r="H463" s="6">
        <v>374936</v>
      </c>
      <c r="I463" s="6">
        <v>10562</v>
      </c>
      <c r="J463" s="7">
        <f t="shared" si="37"/>
        <v>600603</v>
      </c>
      <c r="K463" s="6">
        <v>440889</v>
      </c>
      <c r="L463" s="6">
        <v>152987</v>
      </c>
      <c r="M463" s="6">
        <v>7300</v>
      </c>
      <c r="N463" s="7">
        <f t="shared" si="38"/>
        <v>601176</v>
      </c>
      <c r="O463" s="7">
        <f t="shared" si="39"/>
        <v>32151</v>
      </c>
    </row>
    <row r="464" spans="1:15" ht="19.5">
      <c r="A464" s="4">
        <v>454</v>
      </c>
      <c r="B464" s="5" t="s">
        <v>378</v>
      </c>
      <c r="C464" s="5" t="s">
        <v>377</v>
      </c>
      <c r="D464" s="6">
        <f t="shared" si="36"/>
        <v>884912</v>
      </c>
      <c r="E464" s="6">
        <f>'[1]anusuchi 17'!L466</f>
        <v>15658</v>
      </c>
      <c r="F464" s="6">
        <v>6572</v>
      </c>
      <c r="G464" s="6">
        <v>165054</v>
      </c>
      <c r="H464" s="6">
        <v>279337</v>
      </c>
      <c r="I464" s="6">
        <v>4926</v>
      </c>
      <c r="J464" s="7">
        <f t="shared" si="37"/>
        <v>449317</v>
      </c>
      <c r="K464" s="6">
        <v>324318</v>
      </c>
      <c r="L464" s="6">
        <v>111100</v>
      </c>
      <c r="M464" s="6">
        <v>177</v>
      </c>
      <c r="N464" s="7">
        <f t="shared" si="38"/>
        <v>435595</v>
      </c>
      <c r="O464" s="7">
        <f t="shared" si="39"/>
        <v>20294</v>
      </c>
    </row>
    <row r="465" spans="1:15" ht="19.5">
      <c r="A465" s="4">
        <v>455</v>
      </c>
      <c r="B465" s="5" t="s">
        <v>379</v>
      </c>
      <c r="C465" s="5" t="s">
        <v>377</v>
      </c>
      <c r="D465" s="6">
        <f t="shared" si="36"/>
        <v>656913</v>
      </c>
      <c r="E465" s="6">
        <f>'[1]anusuchi 17'!L467</f>
        <v>25720</v>
      </c>
      <c r="F465" s="6">
        <v>5563</v>
      </c>
      <c r="G465" s="6">
        <v>148485</v>
      </c>
      <c r="H465" s="6">
        <v>184145</v>
      </c>
      <c r="I465" s="6">
        <v>2613</v>
      </c>
      <c r="J465" s="7">
        <f t="shared" si="37"/>
        <v>335243</v>
      </c>
      <c r="K465" s="6">
        <v>204731</v>
      </c>
      <c r="L465" s="6">
        <v>116842</v>
      </c>
      <c r="M465" s="6">
        <v>97</v>
      </c>
      <c r="N465" s="7">
        <f t="shared" si="38"/>
        <v>321670</v>
      </c>
      <c r="O465" s="7">
        <f t="shared" si="39"/>
        <v>19136</v>
      </c>
    </row>
    <row r="466" spans="1:15" ht="19.5">
      <c r="A466" s="4">
        <v>456</v>
      </c>
      <c r="B466" s="5" t="s">
        <v>380</v>
      </c>
      <c r="C466" s="5" t="s">
        <v>377</v>
      </c>
      <c r="D466" s="6">
        <f t="shared" si="36"/>
        <v>556240</v>
      </c>
      <c r="E466" s="6">
        <f>'[1]anusuchi 17'!L468</f>
        <v>19772</v>
      </c>
      <c r="F466" s="6">
        <v>6170</v>
      </c>
      <c r="G466" s="6">
        <v>112063</v>
      </c>
      <c r="H466" s="6">
        <v>152225</v>
      </c>
      <c r="I466" s="6">
        <v>23988</v>
      </c>
      <c r="J466" s="7">
        <f t="shared" si="37"/>
        <v>288276</v>
      </c>
      <c r="K466" s="6">
        <v>162294</v>
      </c>
      <c r="L466" s="6">
        <v>105625</v>
      </c>
      <c r="M466" s="6">
        <v>45</v>
      </c>
      <c r="N466" s="7">
        <f t="shared" si="38"/>
        <v>267964</v>
      </c>
      <c r="O466" s="7">
        <f t="shared" si="39"/>
        <v>26482</v>
      </c>
    </row>
    <row r="467" spans="1:15" ht="19.5">
      <c r="A467" s="4">
        <v>457</v>
      </c>
      <c r="B467" s="5" t="s">
        <v>381</v>
      </c>
      <c r="C467" s="5" t="s">
        <v>377</v>
      </c>
      <c r="D467" s="6">
        <f t="shared" si="36"/>
        <v>489110</v>
      </c>
      <c r="E467" s="6">
        <f>'[1]anusuchi 17'!L469</f>
        <v>13107</v>
      </c>
      <c r="F467" s="6">
        <v>10410</v>
      </c>
      <c r="G467" s="6">
        <v>100000</v>
      </c>
      <c r="H467" s="6">
        <v>142861</v>
      </c>
      <c r="I467" s="6">
        <v>2141</v>
      </c>
      <c r="J467" s="7">
        <f t="shared" si="37"/>
        <v>245002</v>
      </c>
      <c r="K467" s="6">
        <v>24740</v>
      </c>
      <c r="L467" s="6">
        <v>77525</v>
      </c>
      <c r="M467" s="6">
        <v>141843</v>
      </c>
      <c r="N467" s="7">
        <f t="shared" si="38"/>
        <v>244108</v>
      </c>
      <c r="O467" s="7">
        <f t="shared" si="39"/>
        <v>11304</v>
      </c>
    </row>
    <row r="468" spans="1:15" ht="19.5">
      <c r="A468" s="4">
        <v>458</v>
      </c>
      <c r="B468" s="5" t="s">
        <v>382</v>
      </c>
      <c r="C468" s="5" t="s">
        <v>377</v>
      </c>
      <c r="D468" s="6">
        <f t="shared" si="36"/>
        <v>742992</v>
      </c>
      <c r="E468" s="6">
        <f>'[1]anusuchi 17'!L470</f>
        <v>14160</v>
      </c>
      <c r="F468" s="6">
        <v>9307</v>
      </c>
      <c r="G468" s="6">
        <v>149422</v>
      </c>
      <c r="H468" s="6">
        <v>222993</v>
      </c>
      <c r="I468" s="6">
        <v>8086</v>
      </c>
      <c r="J468" s="7">
        <f t="shared" si="37"/>
        <v>380501</v>
      </c>
      <c r="K468" s="6">
        <v>255176</v>
      </c>
      <c r="L468" s="6">
        <v>103394</v>
      </c>
      <c r="M468" s="6">
        <v>3921</v>
      </c>
      <c r="N468" s="7">
        <f t="shared" si="38"/>
        <v>362491</v>
      </c>
      <c r="O468" s="7">
        <f t="shared" si="39"/>
        <v>27317</v>
      </c>
    </row>
    <row r="469" spans="1:15" ht="19.5">
      <c r="A469" s="4">
        <v>459</v>
      </c>
      <c r="B469" s="5" t="s">
        <v>383</v>
      </c>
      <c r="C469" s="5" t="s">
        <v>377</v>
      </c>
      <c r="D469" s="6">
        <f t="shared" si="36"/>
        <v>510972</v>
      </c>
      <c r="E469" s="6">
        <f>'[1]anusuchi 17'!L471</f>
        <v>10846</v>
      </c>
      <c r="F469" s="6">
        <v>6530</v>
      </c>
      <c r="G469" s="6">
        <v>103250</v>
      </c>
      <c r="H469" s="6">
        <v>156810</v>
      </c>
      <c r="I469" s="6">
        <v>842</v>
      </c>
      <c r="J469" s="7">
        <f t="shared" si="37"/>
        <v>260902</v>
      </c>
      <c r="K469" s="6">
        <v>161727</v>
      </c>
      <c r="L469" s="6">
        <v>88343</v>
      </c>
      <c r="M469" s="6">
        <v>0</v>
      </c>
      <c r="N469" s="7">
        <f t="shared" si="38"/>
        <v>250070</v>
      </c>
      <c r="O469" s="7">
        <f t="shared" si="39"/>
        <v>17362</v>
      </c>
    </row>
    <row r="470" spans="1:15" ht="19.5">
      <c r="A470" s="4">
        <v>460</v>
      </c>
      <c r="B470" s="5" t="s">
        <v>384</v>
      </c>
      <c r="C470" s="5" t="s">
        <v>385</v>
      </c>
      <c r="D470" s="6">
        <f t="shared" si="36"/>
        <v>1438023</v>
      </c>
      <c r="E470" s="6">
        <f>'[1]anusuchi 17'!L472</f>
        <v>209652</v>
      </c>
      <c r="F470" s="6">
        <v>13991</v>
      </c>
      <c r="G470" s="6">
        <v>297239</v>
      </c>
      <c r="H470" s="6">
        <v>252693</v>
      </c>
      <c r="I470" s="6">
        <v>199077</v>
      </c>
      <c r="J470" s="7">
        <f t="shared" si="37"/>
        <v>749009</v>
      </c>
      <c r="K470" s="6">
        <v>348943</v>
      </c>
      <c r="L470" s="6">
        <v>196164</v>
      </c>
      <c r="M470" s="6">
        <v>143907</v>
      </c>
      <c r="N470" s="7">
        <f t="shared" si="38"/>
        <v>689014</v>
      </c>
      <c r="O470" s="7">
        <f t="shared" si="39"/>
        <v>73986</v>
      </c>
    </row>
    <row r="471" spans="1:15" ht="19.5">
      <c r="A471" s="4">
        <v>461</v>
      </c>
      <c r="B471" s="5" t="s">
        <v>386</v>
      </c>
      <c r="C471" s="5" t="s">
        <v>385</v>
      </c>
      <c r="D471" s="6">
        <f t="shared" si="36"/>
        <v>967886</v>
      </c>
      <c r="E471" s="6">
        <f>'[1]anusuchi 17'!L473</f>
        <v>11285</v>
      </c>
      <c r="F471" s="6">
        <v>5412</v>
      </c>
      <c r="G471" s="6">
        <v>397215</v>
      </c>
      <c r="H471" s="6">
        <v>89543</v>
      </c>
      <c r="I471" s="6">
        <v>10078</v>
      </c>
      <c r="J471" s="7">
        <f t="shared" si="37"/>
        <v>496836</v>
      </c>
      <c r="K471" s="6">
        <v>279222</v>
      </c>
      <c r="L471" s="6">
        <v>191828</v>
      </c>
      <c r="M471" s="6">
        <v>0</v>
      </c>
      <c r="N471" s="7">
        <f t="shared" si="38"/>
        <v>471050</v>
      </c>
      <c r="O471" s="7">
        <f t="shared" si="39"/>
        <v>31198</v>
      </c>
    </row>
    <row r="472" spans="1:15" ht="19.5">
      <c r="A472" s="4">
        <v>462</v>
      </c>
      <c r="B472" s="5" t="s">
        <v>387</v>
      </c>
      <c r="C472" s="5" t="s">
        <v>385</v>
      </c>
      <c r="D472" s="6">
        <f t="shared" si="36"/>
        <v>970533</v>
      </c>
      <c r="E472" s="6">
        <f>'[1]anusuchi 17'!L474</f>
        <v>18442</v>
      </c>
      <c r="F472" s="6">
        <v>7476</v>
      </c>
      <c r="G472" s="6">
        <v>185961</v>
      </c>
      <c r="H472" s="6">
        <v>222329</v>
      </c>
      <c r="I472" s="6">
        <v>98474</v>
      </c>
      <c r="J472" s="7">
        <f t="shared" si="37"/>
        <v>506764</v>
      </c>
      <c r="K472" s="6">
        <v>332762</v>
      </c>
      <c r="L472" s="6">
        <v>130822</v>
      </c>
      <c r="M472" s="6">
        <v>185</v>
      </c>
      <c r="N472" s="7">
        <f t="shared" si="38"/>
        <v>463769</v>
      </c>
      <c r="O472" s="7">
        <f t="shared" si="39"/>
        <v>50471</v>
      </c>
    </row>
    <row r="473" spans="1:15" ht="19.5">
      <c r="A473" s="4">
        <v>463</v>
      </c>
      <c r="B473" s="5" t="s">
        <v>388</v>
      </c>
      <c r="C473" s="5" t="s">
        <v>385</v>
      </c>
      <c r="D473" s="6">
        <f t="shared" si="36"/>
        <v>576598</v>
      </c>
      <c r="E473" s="6">
        <f>'[1]anusuchi 17'!L475</f>
        <v>27957</v>
      </c>
      <c r="F473" s="6">
        <v>5356</v>
      </c>
      <c r="G473" s="6">
        <v>190304</v>
      </c>
      <c r="H473" s="6">
        <v>98189</v>
      </c>
      <c r="I473" s="6">
        <v>2075</v>
      </c>
      <c r="J473" s="7">
        <f t="shared" si="37"/>
        <v>290568</v>
      </c>
      <c r="K473" s="6">
        <v>122111</v>
      </c>
      <c r="L473" s="6">
        <v>161844</v>
      </c>
      <c r="M473" s="6">
        <v>2075</v>
      </c>
      <c r="N473" s="7">
        <f t="shared" si="38"/>
        <v>286030</v>
      </c>
      <c r="O473" s="7">
        <f t="shared" si="39"/>
        <v>9894</v>
      </c>
    </row>
    <row r="474" spans="1:15" ht="19.5">
      <c r="A474" s="4">
        <v>464</v>
      </c>
      <c r="B474" s="5" t="s">
        <v>389</v>
      </c>
      <c r="C474" s="5" t="s">
        <v>385</v>
      </c>
      <c r="D474" s="6">
        <f t="shared" si="36"/>
        <v>491654</v>
      </c>
      <c r="E474" s="6">
        <f>'[1]anusuchi 17'!L476</f>
        <v>2273</v>
      </c>
      <c r="F474" s="6">
        <v>5642</v>
      </c>
      <c r="G474" s="6">
        <v>208206</v>
      </c>
      <c r="H474" s="6">
        <v>46913</v>
      </c>
      <c r="I474" s="6">
        <v>0</v>
      </c>
      <c r="J474" s="7">
        <f t="shared" si="37"/>
        <v>255119</v>
      </c>
      <c r="K474" s="6">
        <v>137296</v>
      </c>
      <c r="L474" s="6">
        <v>99239</v>
      </c>
      <c r="M474" s="6">
        <v>0</v>
      </c>
      <c r="N474" s="7">
        <f t="shared" si="38"/>
        <v>236535</v>
      </c>
      <c r="O474" s="7">
        <f t="shared" si="39"/>
        <v>24226</v>
      </c>
    </row>
    <row r="475" spans="1:15" ht="19.5">
      <c r="A475" s="4">
        <v>465</v>
      </c>
      <c r="B475" s="5" t="s">
        <v>390</v>
      </c>
      <c r="C475" s="5" t="s">
        <v>385</v>
      </c>
      <c r="D475" s="6">
        <f t="shared" si="36"/>
        <v>750478</v>
      </c>
      <c r="E475" s="6">
        <f>'[1]anusuchi 17'!L477</f>
        <v>25371</v>
      </c>
      <c r="F475" s="6">
        <v>5550</v>
      </c>
      <c r="G475" s="6">
        <v>157880</v>
      </c>
      <c r="H475" s="6">
        <v>158660</v>
      </c>
      <c r="I475" s="6">
        <v>68808</v>
      </c>
      <c r="J475" s="7">
        <f t="shared" si="37"/>
        <v>385348</v>
      </c>
      <c r="K475" s="6">
        <v>229872</v>
      </c>
      <c r="L475" s="6">
        <v>134970</v>
      </c>
      <c r="M475" s="6">
        <v>288</v>
      </c>
      <c r="N475" s="7">
        <f t="shared" si="38"/>
        <v>365130</v>
      </c>
      <c r="O475" s="7">
        <f t="shared" si="39"/>
        <v>25768</v>
      </c>
    </row>
    <row r="476" spans="1:15" ht="19.5">
      <c r="A476" s="4">
        <v>466</v>
      </c>
      <c r="B476" s="5" t="s">
        <v>391</v>
      </c>
      <c r="C476" s="5" t="s">
        <v>385</v>
      </c>
      <c r="D476" s="6">
        <f t="shared" si="36"/>
        <v>372269</v>
      </c>
      <c r="E476" s="6">
        <f>'[1]anusuchi 17'!L478</f>
        <v>10119</v>
      </c>
      <c r="F476" s="6">
        <v>3095</v>
      </c>
      <c r="G476" s="6">
        <v>110063</v>
      </c>
      <c r="H476" s="6">
        <v>79393</v>
      </c>
      <c r="I476" s="6">
        <v>2182</v>
      </c>
      <c r="J476" s="7">
        <f t="shared" si="37"/>
        <v>191638</v>
      </c>
      <c r="K476" s="6">
        <v>90964</v>
      </c>
      <c r="L476" s="6">
        <v>88494</v>
      </c>
      <c r="M476" s="6">
        <v>1173</v>
      </c>
      <c r="N476" s="7">
        <f t="shared" si="38"/>
        <v>180631</v>
      </c>
      <c r="O476" s="7">
        <f t="shared" si="39"/>
        <v>14102</v>
      </c>
    </row>
    <row r="477" spans="1:15" ht="19.5">
      <c r="A477" s="4">
        <v>467</v>
      </c>
      <c r="B477" s="5" t="s">
        <v>392</v>
      </c>
      <c r="C477" s="5" t="s">
        <v>385</v>
      </c>
      <c r="D477" s="6">
        <f t="shared" si="36"/>
        <v>400157</v>
      </c>
      <c r="E477" s="6">
        <f>'[1]anusuchi 17'!L479</f>
        <v>8067</v>
      </c>
      <c r="F477" s="6">
        <v>5924</v>
      </c>
      <c r="G477" s="6">
        <v>106438</v>
      </c>
      <c r="H477" s="6">
        <v>100298</v>
      </c>
      <c r="I477" s="6">
        <v>2681</v>
      </c>
      <c r="J477" s="7">
        <f t="shared" si="37"/>
        <v>209417</v>
      </c>
      <c r="K477" s="6">
        <v>107839</v>
      </c>
      <c r="L477" s="6">
        <v>82901</v>
      </c>
      <c r="M477" s="6">
        <v>0</v>
      </c>
      <c r="N477" s="7">
        <f t="shared" si="38"/>
        <v>190740</v>
      </c>
      <c r="O477" s="7">
        <f t="shared" si="39"/>
        <v>24601</v>
      </c>
    </row>
    <row r="478" spans="1:15" ht="19.5">
      <c r="A478" s="4">
        <v>468</v>
      </c>
      <c r="B478" s="5" t="s">
        <v>393</v>
      </c>
      <c r="C478" s="5" t="s">
        <v>385</v>
      </c>
      <c r="D478" s="6">
        <f t="shared" si="36"/>
        <v>627287</v>
      </c>
      <c r="E478" s="6">
        <f>'[1]anusuchi 17'!L480</f>
        <v>66063</v>
      </c>
      <c r="F478" s="6">
        <v>5430</v>
      </c>
      <c r="G478" s="6">
        <v>266291</v>
      </c>
      <c r="H478" s="6">
        <v>61689</v>
      </c>
      <c r="I478" s="6">
        <v>859</v>
      </c>
      <c r="J478" s="7">
        <f t="shared" si="37"/>
        <v>328839</v>
      </c>
      <c r="K478" s="6">
        <v>119067</v>
      </c>
      <c r="L478" s="6">
        <v>179381</v>
      </c>
      <c r="M478" s="6">
        <v>0</v>
      </c>
      <c r="N478" s="7">
        <f t="shared" si="38"/>
        <v>298448</v>
      </c>
      <c r="O478" s="7">
        <f t="shared" si="39"/>
        <v>35821</v>
      </c>
    </row>
    <row r="479" spans="1:15" ht="19.5">
      <c r="A479" s="4">
        <v>469</v>
      </c>
      <c r="B479" s="5" t="s">
        <v>394</v>
      </c>
      <c r="C479" s="5" t="s">
        <v>385</v>
      </c>
      <c r="D479" s="6">
        <f t="shared" si="36"/>
        <v>771092</v>
      </c>
      <c r="E479" s="6">
        <f>'[1]anusuchi 17'!L481</f>
        <v>15053</v>
      </c>
      <c r="F479" s="6">
        <v>4898</v>
      </c>
      <c r="G479" s="6">
        <v>204286</v>
      </c>
      <c r="H479" s="6">
        <v>192307</v>
      </c>
      <c r="I479" s="6">
        <v>5960</v>
      </c>
      <c r="J479" s="7">
        <f t="shared" si="37"/>
        <v>402553</v>
      </c>
      <c r="K479" s="6">
        <v>209472</v>
      </c>
      <c r="L479" s="6">
        <v>157560</v>
      </c>
      <c r="M479" s="6">
        <v>1507</v>
      </c>
      <c r="N479" s="7">
        <f t="shared" si="38"/>
        <v>368539</v>
      </c>
      <c r="O479" s="7">
        <f t="shared" si="39"/>
        <v>38912</v>
      </c>
    </row>
    <row r="480" spans="1:15" ht="39">
      <c r="A480" s="4">
        <v>470</v>
      </c>
      <c r="B480" s="5" t="s">
        <v>395</v>
      </c>
      <c r="C480" s="5" t="s">
        <v>396</v>
      </c>
      <c r="D480" s="6">
        <f t="shared" si="36"/>
        <v>1353987</v>
      </c>
      <c r="E480" s="6">
        <f>'[1]anusuchi 17'!L482</f>
        <v>51819</v>
      </c>
      <c r="F480" s="6">
        <v>30355</v>
      </c>
      <c r="G480" s="6">
        <v>272440</v>
      </c>
      <c r="H480" s="6">
        <v>176953</v>
      </c>
      <c r="I480" s="6">
        <v>227684</v>
      </c>
      <c r="J480" s="7">
        <f t="shared" si="37"/>
        <v>677077</v>
      </c>
      <c r="K480" s="6">
        <v>311787</v>
      </c>
      <c r="L480" s="6">
        <v>359240</v>
      </c>
      <c r="M480" s="6">
        <v>5883</v>
      </c>
      <c r="N480" s="7">
        <f t="shared" si="38"/>
        <v>676910</v>
      </c>
      <c r="O480" s="7">
        <f t="shared" si="39"/>
        <v>30522</v>
      </c>
    </row>
    <row r="481" spans="1:15" ht="39">
      <c r="A481" s="4">
        <v>471</v>
      </c>
      <c r="B481" s="5" t="s">
        <v>397</v>
      </c>
      <c r="C481" s="5" t="s">
        <v>396</v>
      </c>
      <c r="D481" s="6">
        <f t="shared" si="36"/>
        <v>1070029</v>
      </c>
      <c r="E481" s="6">
        <f>'[1]anusuchi 17'!L483</f>
        <v>14260</v>
      </c>
      <c r="F481" s="6">
        <v>39636</v>
      </c>
      <c r="G481" s="6">
        <v>274792</v>
      </c>
      <c r="H481" s="6">
        <v>225080</v>
      </c>
      <c r="I481" s="6">
        <v>60307</v>
      </c>
      <c r="J481" s="7">
        <f t="shared" si="37"/>
        <v>560179</v>
      </c>
      <c r="K481" s="6">
        <v>253452</v>
      </c>
      <c r="L481" s="6">
        <v>256228</v>
      </c>
      <c r="M481" s="6">
        <v>170</v>
      </c>
      <c r="N481" s="7">
        <f t="shared" si="38"/>
        <v>509850</v>
      </c>
      <c r="O481" s="7">
        <f t="shared" si="39"/>
        <v>89965</v>
      </c>
    </row>
    <row r="482" spans="1:15" ht="39">
      <c r="A482" s="4">
        <v>472</v>
      </c>
      <c r="B482" s="5" t="s">
        <v>398</v>
      </c>
      <c r="C482" s="5" t="s">
        <v>396</v>
      </c>
      <c r="D482" s="6">
        <f t="shared" si="36"/>
        <v>903959</v>
      </c>
      <c r="E482" s="6">
        <f>'[1]anusuchi 17'!L484</f>
        <v>2881</v>
      </c>
      <c r="F482" s="6">
        <v>44236</v>
      </c>
      <c r="G482" s="6">
        <v>225922</v>
      </c>
      <c r="H482" s="6">
        <v>199859</v>
      </c>
      <c r="I482" s="6">
        <v>35831</v>
      </c>
      <c r="J482" s="7">
        <f t="shared" si="37"/>
        <v>461612</v>
      </c>
      <c r="K482" s="6">
        <v>238177</v>
      </c>
      <c r="L482" s="6">
        <v>204155</v>
      </c>
      <c r="M482" s="6">
        <v>15</v>
      </c>
      <c r="N482" s="7">
        <f t="shared" si="38"/>
        <v>442347</v>
      </c>
      <c r="O482" s="7">
        <f t="shared" si="39"/>
        <v>63501</v>
      </c>
    </row>
    <row r="483" spans="1:15" ht="39">
      <c r="A483" s="4">
        <v>473</v>
      </c>
      <c r="B483" s="5" t="s">
        <v>399</v>
      </c>
      <c r="C483" s="5" t="s">
        <v>396</v>
      </c>
      <c r="D483" s="6">
        <f t="shared" si="36"/>
        <v>1109102</v>
      </c>
      <c r="E483" s="6">
        <f>'[1]anusuchi 17'!L485</f>
        <v>5934</v>
      </c>
      <c r="F483" s="6">
        <v>19615</v>
      </c>
      <c r="G483" s="6">
        <v>281596</v>
      </c>
      <c r="H483" s="6">
        <v>256803</v>
      </c>
      <c r="I483" s="6">
        <v>31900</v>
      </c>
      <c r="J483" s="7">
        <f t="shared" si="37"/>
        <v>570299</v>
      </c>
      <c r="K483" s="6">
        <v>255688</v>
      </c>
      <c r="L483" s="6">
        <v>283115</v>
      </c>
      <c r="M483" s="6">
        <v>0</v>
      </c>
      <c r="N483" s="7">
        <f t="shared" si="38"/>
        <v>538803</v>
      </c>
      <c r="O483" s="7">
        <f t="shared" si="39"/>
        <v>51111</v>
      </c>
    </row>
    <row r="484" spans="1:15" ht="39">
      <c r="A484" s="4">
        <v>474</v>
      </c>
      <c r="B484" s="5" t="s">
        <v>400</v>
      </c>
      <c r="C484" s="5" t="s">
        <v>396</v>
      </c>
      <c r="D484" s="6">
        <f t="shared" si="36"/>
        <v>486741</v>
      </c>
      <c r="E484" s="6">
        <f>'[1]anusuchi 17'!L486</f>
        <v>2684</v>
      </c>
      <c r="F484" s="6">
        <v>5524</v>
      </c>
      <c r="G484" s="6">
        <v>132265</v>
      </c>
      <c r="H484" s="6">
        <v>107143</v>
      </c>
      <c r="I484" s="6">
        <v>7778</v>
      </c>
      <c r="J484" s="7">
        <f t="shared" si="37"/>
        <v>247186</v>
      </c>
      <c r="K484" s="6">
        <v>127301</v>
      </c>
      <c r="L484" s="6">
        <v>112254</v>
      </c>
      <c r="M484" s="6">
        <v>0</v>
      </c>
      <c r="N484" s="7">
        <f t="shared" si="38"/>
        <v>239555</v>
      </c>
      <c r="O484" s="7">
        <f t="shared" si="39"/>
        <v>13155</v>
      </c>
    </row>
    <row r="485" spans="1:15" ht="39">
      <c r="A485" s="4">
        <v>475</v>
      </c>
      <c r="B485" s="5" t="s">
        <v>401</v>
      </c>
      <c r="C485" s="5" t="s">
        <v>396</v>
      </c>
      <c r="D485" s="6">
        <f t="shared" si="36"/>
        <v>550653</v>
      </c>
      <c r="E485" s="6">
        <f>'[1]anusuchi 17'!L487</f>
        <v>16857</v>
      </c>
      <c r="F485" s="6">
        <v>10289</v>
      </c>
      <c r="G485" s="6">
        <v>152118</v>
      </c>
      <c r="H485" s="6">
        <v>127860</v>
      </c>
      <c r="I485" s="6">
        <v>2851</v>
      </c>
      <c r="J485" s="7">
        <f t="shared" si="37"/>
        <v>282829</v>
      </c>
      <c r="K485" s="6">
        <v>142879</v>
      </c>
      <c r="L485" s="6">
        <v>110643</v>
      </c>
      <c r="M485" s="6">
        <v>14302</v>
      </c>
      <c r="N485" s="7">
        <f t="shared" si="38"/>
        <v>267824</v>
      </c>
      <c r="O485" s="7">
        <f t="shared" si="39"/>
        <v>25294</v>
      </c>
    </row>
    <row r="486" spans="1:15" ht="39">
      <c r="A486" s="4">
        <v>476</v>
      </c>
      <c r="B486" s="5" t="s">
        <v>402</v>
      </c>
      <c r="C486" s="5" t="s">
        <v>396</v>
      </c>
      <c r="D486" s="6">
        <f t="shared" si="36"/>
        <v>856047</v>
      </c>
      <c r="E486" s="6">
        <f>'[1]anusuchi 17'!L488</f>
        <v>5496</v>
      </c>
      <c r="F486" s="6">
        <v>12069</v>
      </c>
      <c r="G486" s="6">
        <v>222955</v>
      </c>
      <c r="H486" s="6">
        <v>162608</v>
      </c>
      <c r="I486" s="6">
        <v>59427</v>
      </c>
      <c r="J486" s="7">
        <f t="shared" si="37"/>
        <v>444990</v>
      </c>
      <c r="K486" s="6">
        <v>186849</v>
      </c>
      <c r="L486" s="6">
        <v>205911</v>
      </c>
      <c r="M486" s="6">
        <v>18297</v>
      </c>
      <c r="N486" s="7">
        <f t="shared" si="38"/>
        <v>411057</v>
      </c>
      <c r="O486" s="7">
        <f t="shared" si="39"/>
        <v>46002</v>
      </c>
    </row>
    <row r="487" spans="1:15" ht="39">
      <c r="A487" s="4">
        <v>477</v>
      </c>
      <c r="B487" s="5" t="s">
        <v>403</v>
      </c>
      <c r="C487" s="5" t="s">
        <v>396</v>
      </c>
      <c r="D487" s="6">
        <f t="shared" si="36"/>
        <v>569802</v>
      </c>
      <c r="E487" s="6">
        <f>'[1]anusuchi 17'!L489</f>
        <v>1928</v>
      </c>
      <c r="F487" s="6">
        <v>10659</v>
      </c>
      <c r="G487" s="6">
        <v>172005</v>
      </c>
      <c r="H487" s="6">
        <v>123558</v>
      </c>
      <c r="I487" s="6">
        <v>4821</v>
      </c>
      <c r="J487" s="7">
        <f t="shared" si="37"/>
        <v>300384</v>
      </c>
      <c r="K487" s="6">
        <v>94890</v>
      </c>
      <c r="L487" s="6">
        <v>157918</v>
      </c>
      <c r="M487" s="6">
        <v>16610</v>
      </c>
      <c r="N487" s="7">
        <f t="shared" si="38"/>
        <v>269418</v>
      </c>
      <c r="O487" s="7">
        <f t="shared" si="39"/>
        <v>41625</v>
      </c>
    </row>
    <row r="488" spans="1:15" ht="19.5">
      <c r="A488" s="8"/>
      <c r="B488" s="12" t="s">
        <v>404</v>
      </c>
      <c r="C488" s="12"/>
      <c r="D488" s="11">
        <f t="shared" ref="D488:E488" si="40">SUM(D489:D597)</f>
        <v>92365536</v>
      </c>
      <c r="E488" s="11">
        <f t="shared" si="40"/>
        <v>3264808</v>
      </c>
      <c r="F488" s="11">
        <f>SUM(F489:F597)</f>
        <v>2009950</v>
      </c>
      <c r="G488" s="11">
        <f t="shared" ref="G488:O488" si="41">SUM(G489:G597)</f>
        <v>24086478</v>
      </c>
      <c r="H488" s="11">
        <f t="shared" si="41"/>
        <v>16295997</v>
      </c>
      <c r="I488" s="11">
        <f t="shared" si="41"/>
        <v>7843111</v>
      </c>
      <c r="J488" s="11">
        <f t="shared" si="41"/>
        <v>48225586</v>
      </c>
      <c r="K488" s="11">
        <f t="shared" si="41"/>
        <v>20800780</v>
      </c>
      <c r="L488" s="11">
        <f t="shared" si="41"/>
        <v>18846907</v>
      </c>
      <c r="M488" s="11">
        <f t="shared" si="41"/>
        <v>4492263</v>
      </c>
      <c r="N488" s="11">
        <f t="shared" si="41"/>
        <v>44139950</v>
      </c>
      <c r="O488" s="11">
        <f t="shared" si="41"/>
        <v>6095586</v>
      </c>
    </row>
    <row r="489" spans="1:15" ht="19.5">
      <c r="A489" s="4">
        <v>478</v>
      </c>
      <c r="B489" s="5" t="s">
        <v>405</v>
      </c>
      <c r="C489" s="5" t="s">
        <v>406</v>
      </c>
      <c r="D489" s="6">
        <f t="shared" si="36"/>
        <v>891286</v>
      </c>
      <c r="E489" s="6">
        <f>'[1]anusuchi 17'!L491</f>
        <v>43401</v>
      </c>
      <c r="F489" s="6">
        <v>6073</v>
      </c>
      <c r="G489" s="6">
        <v>197587</v>
      </c>
      <c r="H489" s="6">
        <v>167579</v>
      </c>
      <c r="I489" s="6">
        <v>91205</v>
      </c>
      <c r="J489" s="7">
        <f t="shared" si="37"/>
        <v>456371</v>
      </c>
      <c r="K489" s="6">
        <v>186318</v>
      </c>
      <c r="L489" s="6">
        <v>176550</v>
      </c>
      <c r="M489" s="6">
        <v>72047</v>
      </c>
      <c r="N489" s="7">
        <f t="shared" si="38"/>
        <v>434915</v>
      </c>
      <c r="O489" s="7">
        <f t="shared" si="39"/>
        <v>27529</v>
      </c>
    </row>
    <row r="490" spans="1:15" ht="19.5">
      <c r="A490" s="4">
        <v>479</v>
      </c>
      <c r="B490" s="5" t="s">
        <v>407</v>
      </c>
      <c r="C490" s="5" t="s">
        <v>406</v>
      </c>
      <c r="D490" s="6">
        <f t="shared" si="36"/>
        <v>670069</v>
      </c>
      <c r="E490" s="6">
        <f>'[1]anusuchi 17'!L492</f>
        <v>17223</v>
      </c>
      <c r="F490" s="6">
        <v>122025</v>
      </c>
      <c r="G490" s="6">
        <v>125548</v>
      </c>
      <c r="H490" s="6">
        <v>156150</v>
      </c>
      <c r="I490" s="6">
        <v>9682</v>
      </c>
      <c r="J490" s="7">
        <f t="shared" si="37"/>
        <v>291380</v>
      </c>
      <c r="K490" s="6">
        <v>220035</v>
      </c>
      <c r="L490" s="6">
        <v>157564</v>
      </c>
      <c r="M490" s="6">
        <v>1090</v>
      </c>
      <c r="N490" s="7">
        <f t="shared" si="38"/>
        <v>378689</v>
      </c>
      <c r="O490" s="7">
        <f t="shared" si="39"/>
        <v>34716</v>
      </c>
    </row>
    <row r="491" spans="1:15" ht="19.5">
      <c r="A491" s="4">
        <v>480</v>
      </c>
      <c r="B491" s="5" t="s">
        <v>408</v>
      </c>
      <c r="C491" s="5" t="s">
        <v>406</v>
      </c>
      <c r="D491" s="6">
        <f t="shared" si="36"/>
        <v>587143</v>
      </c>
      <c r="E491" s="6">
        <f>'[1]anusuchi 17'!L493</f>
        <v>7855</v>
      </c>
      <c r="F491" s="6">
        <v>6003</v>
      </c>
      <c r="G491" s="6">
        <v>152940</v>
      </c>
      <c r="H491" s="6">
        <v>97907</v>
      </c>
      <c r="I491" s="6">
        <v>51920</v>
      </c>
      <c r="J491" s="7">
        <f t="shared" si="37"/>
        <v>302767</v>
      </c>
      <c r="K491" s="6">
        <v>178180</v>
      </c>
      <c r="L491" s="6">
        <v>106098</v>
      </c>
      <c r="M491" s="6">
        <v>98</v>
      </c>
      <c r="N491" s="7">
        <f t="shared" si="38"/>
        <v>284376</v>
      </c>
      <c r="O491" s="7">
        <f t="shared" si="39"/>
        <v>24394</v>
      </c>
    </row>
    <row r="492" spans="1:15" ht="19.5">
      <c r="A492" s="4">
        <v>481</v>
      </c>
      <c r="B492" s="5" t="s">
        <v>349</v>
      </c>
      <c r="C492" s="5" t="s">
        <v>406</v>
      </c>
      <c r="D492" s="6">
        <f t="shared" si="36"/>
        <v>580924</v>
      </c>
      <c r="E492" s="6">
        <f>'[1]anusuchi 17'!L494</f>
        <v>1567</v>
      </c>
      <c r="F492" s="6">
        <v>8584</v>
      </c>
      <c r="G492" s="6">
        <v>133090</v>
      </c>
      <c r="H492" s="6">
        <v>117695</v>
      </c>
      <c r="I492" s="6">
        <v>47966</v>
      </c>
      <c r="J492" s="7">
        <f t="shared" si="37"/>
        <v>298751</v>
      </c>
      <c r="K492" s="6">
        <v>25543</v>
      </c>
      <c r="L492" s="6">
        <v>96803</v>
      </c>
      <c r="M492" s="6">
        <v>159827</v>
      </c>
      <c r="N492" s="7">
        <f t="shared" si="38"/>
        <v>282173</v>
      </c>
      <c r="O492" s="7">
        <f t="shared" si="39"/>
        <v>25162</v>
      </c>
    </row>
    <row r="493" spans="1:15" ht="19.5">
      <c r="A493" s="4">
        <v>482</v>
      </c>
      <c r="B493" s="5" t="s">
        <v>409</v>
      </c>
      <c r="C493" s="5" t="s">
        <v>406</v>
      </c>
      <c r="D493" s="6">
        <f t="shared" si="36"/>
        <v>570733</v>
      </c>
      <c r="E493" s="6">
        <f>'[1]anusuchi 17'!L495</f>
        <v>339</v>
      </c>
      <c r="F493" s="6">
        <v>6444</v>
      </c>
      <c r="G493" s="6">
        <v>139434</v>
      </c>
      <c r="H493" s="6">
        <v>100123</v>
      </c>
      <c r="I493" s="6">
        <v>51645</v>
      </c>
      <c r="J493" s="7">
        <f t="shared" si="37"/>
        <v>291202</v>
      </c>
      <c r="K493" s="6">
        <v>124669</v>
      </c>
      <c r="L493" s="6">
        <v>103765</v>
      </c>
      <c r="M493" s="6">
        <v>51097</v>
      </c>
      <c r="N493" s="7">
        <f t="shared" si="38"/>
        <v>279531</v>
      </c>
      <c r="O493" s="7">
        <f t="shared" si="39"/>
        <v>18115</v>
      </c>
    </row>
    <row r="494" spans="1:15" ht="19.5">
      <c r="A494" s="4">
        <v>483</v>
      </c>
      <c r="B494" s="5" t="s">
        <v>410</v>
      </c>
      <c r="C494" s="5" t="s">
        <v>406</v>
      </c>
      <c r="D494" s="6">
        <f t="shared" si="36"/>
        <v>691981</v>
      </c>
      <c r="E494" s="6">
        <f>'[1]anusuchi 17'!L496</f>
        <v>28270</v>
      </c>
      <c r="F494" s="6">
        <v>6347</v>
      </c>
      <c r="G494" s="6">
        <v>161404</v>
      </c>
      <c r="H494" s="6">
        <v>131463</v>
      </c>
      <c r="I494" s="6">
        <v>57726</v>
      </c>
      <c r="J494" s="7">
        <f t="shared" si="37"/>
        <v>350593</v>
      </c>
      <c r="K494" s="6">
        <v>215034</v>
      </c>
      <c r="L494" s="6">
        <v>126093</v>
      </c>
      <c r="M494" s="6">
        <v>261</v>
      </c>
      <c r="N494" s="7">
        <f t="shared" si="38"/>
        <v>341388</v>
      </c>
      <c r="O494" s="7">
        <f t="shared" si="39"/>
        <v>15552</v>
      </c>
    </row>
    <row r="495" spans="1:15" ht="19.5">
      <c r="A495" s="4">
        <v>484</v>
      </c>
      <c r="B495" s="5" t="s">
        <v>411</v>
      </c>
      <c r="C495" s="5" t="s">
        <v>406</v>
      </c>
      <c r="D495" s="6">
        <f t="shared" si="36"/>
        <v>647345</v>
      </c>
      <c r="E495" s="6">
        <f>'[1]anusuchi 17'!L497</f>
        <v>3592</v>
      </c>
      <c r="F495" s="6">
        <v>6643</v>
      </c>
      <c r="G495" s="6">
        <v>147190</v>
      </c>
      <c r="H495" s="6">
        <v>124744</v>
      </c>
      <c r="I495" s="6">
        <v>54442</v>
      </c>
      <c r="J495" s="7">
        <f t="shared" si="37"/>
        <v>326376</v>
      </c>
      <c r="K495" s="6">
        <v>159709</v>
      </c>
      <c r="L495" s="6">
        <v>112297</v>
      </c>
      <c r="M495" s="6">
        <v>48963</v>
      </c>
      <c r="N495" s="7">
        <f t="shared" si="38"/>
        <v>320969</v>
      </c>
      <c r="O495" s="7">
        <f t="shared" si="39"/>
        <v>12050</v>
      </c>
    </row>
    <row r="496" spans="1:15" ht="19.5">
      <c r="A496" s="4">
        <v>485</v>
      </c>
      <c r="B496" s="5" t="s">
        <v>412</v>
      </c>
      <c r="C496" s="5" t="s">
        <v>406</v>
      </c>
      <c r="D496" s="6">
        <f t="shared" si="36"/>
        <v>576205</v>
      </c>
      <c r="E496" s="6">
        <f>'[1]anusuchi 17'!L498</f>
        <v>7918</v>
      </c>
      <c r="F496" s="6">
        <v>4800</v>
      </c>
      <c r="G496" s="6">
        <v>123440</v>
      </c>
      <c r="H496" s="6">
        <v>126627</v>
      </c>
      <c r="I496" s="6">
        <v>45037</v>
      </c>
      <c r="J496" s="7">
        <f t="shared" si="37"/>
        <v>295104</v>
      </c>
      <c r="K496" s="6">
        <v>189647</v>
      </c>
      <c r="L496" s="6">
        <v>91384</v>
      </c>
      <c r="M496" s="6">
        <v>70</v>
      </c>
      <c r="N496" s="7">
        <f t="shared" si="38"/>
        <v>281101</v>
      </c>
      <c r="O496" s="7">
        <f t="shared" si="39"/>
        <v>18803</v>
      </c>
    </row>
    <row r="497" spans="1:15" ht="19.5">
      <c r="A497" s="4">
        <v>486</v>
      </c>
      <c r="B497" s="5" t="s">
        <v>413</v>
      </c>
      <c r="C497" s="5" t="s">
        <v>406</v>
      </c>
      <c r="D497" s="6">
        <f t="shared" si="36"/>
        <v>589903</v>
      </c>
      <c r="E497" s="6">
        <f>'[1]anusuchi 17'!L499</f>
        <v>0</v>
      </c>
      <c r="F497" s="6">
        <v>6117</v>
      </c>
      <c r="G497" s="6">
        <v>137551</v>
      </c>
      <c r="H497" s="6">
        <v>178640</v>
      </c>
      <c r="I497" s="6">
        <v>4211</v>
      </c>
      <c r="J497" s="7">
        <f t="shared" si="37"/>
        <v>320402</v>
      </c>
      <c r="K497" s="6">
        <v>195211</v>
      </c>
      <c r="L497" s="6">
        <v>73718</v>
      </c>
      <c r="M497" s="6">
        <v>572</v>
      </c>
      <c r="N497" s="7">
        <f t="shared" si="38"/>
        <v>269501</v>
      </c>
      <c r="O497" s="7">
        <f t="shared" si="39"/>
        <v>57018</v>
      </c>
    </row>
    <row r="498" spans="1:15" ht="19.5">
      <c r="A498" s="4">
        <v>487</v>
      </c>
      <c r="B498" s="5" t="s">
        <v>414</v>
      </c>
      <c r="C498" s="5" t="s">
        <v>406</v>
      </c>
      <c r="D498" s="6">
        <f t="shared" si="36"/>
        <v>692202</v>
      </c>
      <c r="E498" s="6">
        <f>'[1]anusuchi 17'!L500</f>
        <v>11644</v>
      </c>
      <c r="F498" s="6">
        <v>5795</v>
      </c>
      <c r="G498" s="6">
        <v>163045</v>
      </c>
      <c r="H498" s="6">
        <v>129128</v>
      </c>
      <c r="I498" s="6">
        <v>61686</v>
      </c>
      <c r="J498" s="7">
        <f t="shared" si="37"/>
        <v>353859</v>
      </c>
      <c r="K498" s="6">
        <v>45553</v>
      </c>
      <c r="L498" s="6">
        <v>101740</v>
      </c>
      <c r="M498" s="6">
        <v>191050</v>
      </c>
      <c r="N498" s="7">
        <f t="shared" si="38"/>
        <v>338343</v>
      </c>
      <c r="O498" s="7">
        <f t="shared" si="39"/>
        <v>21311</v>
      </c>
    </row>
    <row r="499" spans="1:15" ht="19.5">
      <c r="A499" s="4">
        <v>488</v>
      </c>
      <c r="B499" s="5" t="s">
        <v>415</v>
      </c>
      <c r="C499" s="5" t="s">
        <v>406</v>
      </c>
      <c r="D499" s="6">
        <f t="shared" si="36"/>
        <v>609539</v>
      </c>
      <c r="E499" s="6">
        <f>'[1]anusuchi 17'!L501</f>
        <v>4847</v>
      </c>
      <c r="F499" s="6">
        <v>7053</v>
      </c>
      <c r="G499" s="6">
        <v>165042</v>
      </c>
      <c r="H499" s="6">
        <v>105722</v>
      </c>
      <c r="I499" s="6">
        <v>45483</v>
      </c>
      <c r="J499" s="7">
        <f t="shared" si="37"/>
        <v>316247</v>
      </c>
      <c r="K499" s="6">
        <v>17107</v>
      </c>
      <c r="L499" s="6">
        <v>127327</v>
      </c>
      <c r="M499" s="6">
        <v>148858</v>
      </c>
      <c r="N499" s="7">
        <f t="shared" si="38"/>
        <v>293292</v>
      </c>
      <c r="O499" s="7">
        <f t="shared" si="39"/>
        <v>30008</v>
      </c>
    </row>
    <row r="500" spans="1:15" ht="19.5">
      <c r="A500" s="4">
        <v>489</v>
      </c>
      <c r="B500" s="5" t="s">
        <v>374</v>
      </c>
      <c r="C500" s="5" t="s">
        <v>406</v>
      </c>
      <c r="D500" s="6">
        <f t="shared" si="36"/>
        <v>659535</v>
      </c>
      <c r="E500" s="6">
        <f>'[1]anusuchi 17'!L502</f>
        <v>39919</v>
      </c>
      <c r="F500" s="6">
        <v>5733</v>
      </c>
      <c r="G500" s="6">
        <v>165280</v>
      </c>
      <c r="H500" s="6">
        <v>124113</v>
      </c>
      <c r="I500" s="6">
        <v>52045</v>
      </c>
      <c r="J500" s="7">
        <f t="shared" si="37"/>
        <v>341438</v>
      </c>
      <c r="K500" s="6">
        <v>27037</v>
      </c>
      <c r="L500" s="6">
        <v>117178</v>
      </c>
      <c r="M500" s="6">
        <v>173882</v>
      </c>
      <c r="N500" s="7">
        <f t="shared" si="38"/>
        <v>318097</v>
      </c>
      <c r="O500" s="7">
        <f t="shared" si="39"/>
        <v>29074</v>
      </c>
    </row>
    <row r="501" spans="1:15" ht="19.5">
      <c r="A501" s="4">
        <v>490</v>
      </c>
      <c r="B501" s="5" t="s">
        <v>416</v>
      </c>
      <c r="C501" s="5" t="s">
        <v>417</v>
      </c>
      <c r="D501" s="6">
        <f t="shared" si="36"/>
        <v>969472</v>
      </c>
      <c r="E501" s="6">
        <f>'[1]anusuchi 17'!L503</f>
        <v>30388</v>
      </c>
      <c r="F501" s="6">
        <v>43528</v>
      </c>
      <c r="G501" s="6">
        <v>205108</v>
      </c>
      <c r="H501" s="6">
        <v>185438</v>
      </c>
      <c r="I501" s="6">
        <v>92629</v>
      </c>
      <c r="J501" s="7">
        <f t="shared" si="37"/>
        <v>483175</v>
      </c>
      <c r="K501" s="6">
        <v>294289</v>
      </c>
      <c r="L501" s="6">
        <v>190572</v>
      </c>
      <c r="M501" s="6">
        <v>1436</v>
      </c>
      <c r="N501" s="7">
        <f t="shared" si="38"/>
        <v>486297</v>
      </c>
      <c r="O501" s="7">
        <f t="shared" si="39"/>
        <v>40406</v>
      </c>
    </row>
    <row r="502" spans="1:15" ht="19.5">
      <c r="A502" s="4">
        <v>491</v>
      </c>
      <c r="B502" s="5" t="s">
        <v>418</v>
      </c>
      <c r="C502" s="5" t="s">
        <v>417</v>
      </c>
      <c r="D502" s="6">
        <f t="shared" si="36"/>
        <v>1322703</v>
      </c>
      <c r="E502" s="6">
        <f>'[1]anusuchi 17'!L504</f>
        <v>7268</v>
      </c>
      <c r="F502" s="6">
        <v>103315</v>
      </c>
      <c r="G502" s="6">
        <v>238247</v>
      </c>
      <c r="H502" s="6">
        <v>335739</v>
      </c>
      <c r="I502" s="6">
        <v>99325</v>
      </c>
      <c r="J502" s="7">
        <f t="shared" si="37"/>
        <v>673311</v>
      </c>
      <c r="K502" s="6">
        <v>370304</v>
      </c>
      <c r="L502" s="6">
        <v>216292</v>
      </c>
      <c r="M502" s="6">
        <v>62796</v>
      </c>
      <c r="N502" s="7">
        <f t="shared" si="38"/>
        <v>649392</v>
      </c>
      <c r="O502" s="7">
        <f t="shared" si="39"/>
        <v>127234</v>
      </c>
    </row>
    <row r="503" spans="1:15" ht="19.5">
      <c r="A503" s="4">
        <v>492</v>
      </c>
      <c r="B503" s="5" t="s">
        <v>419</v>
      </c>
      <c r="C503" s="5" t="s">
        <v>417</v>
      </c>
      <c r="D503" s="6">
        <f t="shared" si="36"/>
        <v>698385</v>
      </c>
      <c r="E503" s="6">
        <f>'[1]anusuchi 17'!L505</f>
        <v>10836</v>
      </c>
      <c r="F503" s="6">
        <v>5936</v>
      </c>
      <c r="G503" s="6">
        <v>179961</v>
      </c>
      <c r="H503" s="6">
        <v>141221</v>
      </c>
      <c r="I503" s="6">
        <v>38090</v>
      </c>
      <c r="J503" s="7">
        <f t="shared" si="37"/>
        <v>359272</v>
      </c>
      <c r="K503" s="6">
        <v>217293</v>
      </c>
      <c r="L503" s="6">
        <v>114208</v>
      </c>
      <c r="M503" s="6">
        <v>7612</v>
      </c>
      <c r="N503" s="7">
        <f t="shared" si="38"/>
        <v>339113</v>
      </c>
      <c r="O503" s="7">
        <f t="shared" si="39"/>
        <v>26095</v>
      </c>
    </row>
    <row r="504" spans="1:15" ht="19.5">
      <c r="A504" s="4">
        <v>493</v>
      </c>
      <c r="B504" s="5" t="s">
        <v>420</v>
      </c>
      <c r="C504" s="5" t="s">
        <v>417</v>
      </c>
      <c r="D504" s="6">
        <f t="shared" si="36"/>
        <v>588395</v>
      </c>
      <c r="E504" s="6">
        <f>'[1]anusuchi 17'!L506</f>
        <v>9116</v>
      </c>
      <c r="F504" s="6">
        <v>6731</v>
      </c>
      <c r="G504" s="6">
        <v>145069</v>
      </c>
      <c r="H504" s="6">
        <v>114365</v>
      </c>
      <c r="I504" s="6">
        <v>43831</v>
      </c>
      <c r="J504" s="7">
        <f t="shared" si="37"/>
        <v>303265</v>
      </c>
      <c r="K504" s="6">
        <v>176507</v>
      </c>
      <c r="L504" s="6">
        <v>100134</v>
      </c>
      <c r="M504" s="6">
        <v>8489</v>
      </c>
      <c r="N504" s="7">
        <f t="shared" si="38"/>
        <v>285130</v>
      </c>
      <c r="O504" s="7">
        <f t="shared" si="39"/>
        <v>24866</v>
      </c>
    </row>
    <row r="505" spans="1:15" ht="19.5">
      <c r="A505" s="4">
        <v>494</v>
      </c>
      <c r="B505" s="5" t="s">
        <v>421</v>
      </c>
      <c r="C505" s="5" t="s">
        <v>417</v>
      </c>
      <c r="D505" s="6">
        <f t="shared" si="36"/>
        <v>551742</v>
      </c>
      <c r="E505" s="6">
        <f>'[1]anusuchi 17'!L507</f>
        <v>12424</v>
      </c>
      <c r="F505" s="6">
        <v>8315</v>
      </c>
      <c r="G505" s="6">
        <v>134024</v>
      </c>
      <c r="H505" s="6">
        <v>112788</v>
      </c>
      <c r="I505" s="6">
        <v>45693</v>
      </c>
      <c r="J505" s="7">
        <f t="shared" si="37"/>
        <v>292505</v>
      </c>
      <c r="K505" s="6">
        <v>173599</v>
      </c>
      <c r="L505" s="6">
        <v>85638</v>
      </c>
      <c r="M505" s="6">
        <v>0</v>
      </c>
      <c r="N505" s="7">
        <f t="shared" si="38"/>
        <v>259237</v>
      </c>
      <c r="O505" s="7">
        <f t="shared" si="39"/>
        <v>41583</v>
      </c>
    </row>
    <row r="506" spans="1:15" ht="19.5">
      <c r="A506" s="4">
        <v>495</v>
      </c>
      <c r="B506" s="5" t="s">
        <v>422</v>
      </c>
      <c r="C506" s="5" t="s">
        <v>417</v>
      </c>
      <c r="D506" s="6">
        <f t="shared" si="36"/>
        <v>731053</v>
      </c>
      <c r="E506" s="6">
        <f>'[1]anusuchi 17'!L508</f>
        <v>12067</v>
      </c>
      <c r="F506" s="6">
        <v>6988</v>
      </c>
      <c r="G506" s="6">
        <v>187482</v>
      </c>
      <c r="H506" s="6">
        <v>128230</v>
      </c>
      <c r="I506" s="6">
        <v>55985</v>
      </c>
      <c r="J506" s="7">
        <f t="shared" si="37"/>
        <v>371697</v>
      </c>
      <c r="K506" s="6">
        <v>204948</v>
      </c>
      <c r="L506" s="6">
        <v>154408</v>
      </c>
      <c r="M506" s="6"/>
      <c r="N506" s="7">
        <f t="shared" si="38"/>
        <v>359356</v>
      </c>
      <c r="O506" s="7">
        <f t="shared" si="39"/>
        <v>19329</v>
      </c>
    </row>
    <row r="507" spans="1:15" ht="19.5">
      <c r="A507" s="4">
        <v>496</v>
      </c>
      <c r="B507" s="5" t="s">
        <v>423</v>
      </c>
      <c r="C507" s="5" t="s">
        <v>417</v>
      </c>
      <c r="D507" s="6">
        <f t="shared" si="36"/>
        <v>586861</v>
      </c>
      <c r="E507" s="6">
        <f>'[1]anusuchi 17'!L509</f>
        <v>8815</v>
      </c>
      <c r="F507" s="6">
        <v>9515</v>
      </c>
      <c r="G507" s="6">
        <v>151530</v>
      </c>
      <c r="H507" s="6">
        <v>143198</v>
      </c>
      <c r="I507" s="6">
        <v>10408</v>
      </c>
      <c r="J507" s="7">
        <f t="shared" si="37"/>
        <v>305136</v>
      </c>
      <c r="K507" s="6">
        <v>163026</v>
      </c>
      <c r="L507" s="6">
        <v>118699</v>
      </c>
      <c r="M507" s="6">
        <v>0</v>
      </c>
      <c r="N507" s="7">
        <f t="shared" si="38"/>
        <v>281725</v>
      </c>
      <c r="O507" s="7">
        <f t="shared" si="39"/>
        <v>32926</v>
      </c>
    </row>
    <row r="508" spans="1:15" ht="19.5">
      <c r="A508" s="4">
        <v>497</v>
      </c>
      <c r="B508" s="5" t="s">
        <v>424</v>
      </c>
      <c r="C508" s="5" t="s">
        <v>417</v>
      </c>
      <c r="D508" s="6">
        <f t="shared" si="36"/>
        <v>666861</v>
      </c>
      <c r="E508" s="6">
        <f>'[1]anusuchi 17'!L510</f>
        <v>5866</v>
      </c>
      <c r="F508" s="6">
        <v>7599</v>
      </c>
      <c r="G508" s="6">
        <v>275116</v>
      </c>
      <c r="H508" s="6">
        <v>51342</v>
      </c>
      <c r="I508" s="6">
        <v>9233</v>
      </c>
      <c r="J508" s="7">
        <f t="shared" si="37"/>
        <v>335691</v>
      </c>
      <c r="K508" s="6">
        <v>213555</v>
      </c>
      <c r="L508" s="6">
        <v>117615</v>
      </c>
      <c r="M508" s="6">
        <v>0</v>
      </c>
      <c r="N508" s="7">
        <f t="shared" si="38"/>
        <v>331170</v>
      </c>
      <c r="O508" s="7">
        <f t="shared" si="39"/>
        <v>12120</v>
      </c>
    </row>
    <row r="509" spans="1:15" ht="19.5">
      <c r="A509" s="4">
        <v>498</v>
      </c>
      <c r="B509" s="5" t="s">
        <v>425</v>
      </c>
      <c r="C509" s="5" t="s">
        <v>417</v>
      </c>
      <c r="D509" s="6">
        <f t="shared" si="36"/>
        <v>653316</v>
      </c>
      <c r="E509" s="6">
        <f>'[1]anusuchi 17'!L511</f>
        <v>13931</v>
      </c>
      <c r="F509" s="6">
        <v>9549</v>
      </c>
      <c r="G509" s="6">
        <v>145428</v>
      </c>
      <c r="H509" s="6">
        <v>134119</v>
      </c>
      <c r="I509" s="6">
        <v>54257</v>
      </c>
      <c r="J509" s="7">
        <f t="shared" si="37"/>
        <v>333804</v>
      </c>
      <c r="K509" s="6">
        <v>203574</v>
      </c>
      <c r="L509" s="6">
        <v>114707</v>
      </c>
      <c r="M509" s="6">
        <v>1231</v>
      </c>
      <c r="N509" s="7">
        <f t="shared" si="38"/>
        <v>319512</v>
      </c>
      <c r="O509" s="7">
        <f t="shared" si="39"/>
        <v>23841</v>
      </c>
    </row>
    <row r="510" spans="1:15" ht="19.5">
      <c r="A510" s="4">
        <v>499</v>
      </c>
      <c r="B510" s="5" t="s">
        <v>426</v>
      </c>
      <c r="C510" s="5" t="s">
        <v>417</v>
      </c>
      <c r="D510" s="6">
        <f t="shared" si="36"/>
        <v>802096</v>
      </c>
      <c r="E510" s="6">
        <f>'[1]anusuchi 17'!L512</f>
        <v>36806</v>
      </c>
      <c r="F510" s="6">
        <v>6363</v>
      </c>
      <c r="G510" s="6">
        <v>187130</v>
      </c>
      <c r="H510" s="6">
        <v>164950</v>
      </c>
      <c r="I510" s="6">
        <v>55424</v>
      </c>
      <c r="J510" s="7">
        <f t="shared" si="37"/>
        <v>407504</v>
      </c>
      <c r="K510" s="6">
        <v>24764</v>
      </c>
      <c r="L510" s="6">
        <v>146950</v>
      </c>
      <c r="M510" s="6">
        <v>222878</v>
      </c>
      <c r="N510" s="7">
        <f t="shared" si="38"/>
        <v>394592</v>
      </c>
      <c r="O510" s="7">
        <f t="shared" si="39"/>
        <v>19275</v>
      </c>
    </row>
    <row r="511" spans="1:15" ht="19.5">
      <c r="A511" s="4">
        <v>500</v>
      </c>
      <c r="B511" s="5" t="s">
        <v>427</v>
      </c>
      <c r="C511" s="5" t="s">
        <v>428</v>
      </c>
      <c r="F511" s="6">
        <v>0</v>
      </c>
      <c r="G511" s="6"/>
      <c r="H511" s="6">
        <v>0</v>
      </c>
      <c r="I511" s="6">
        <v>0</v>
      </c>
      <c r="J511" s="7">
        <f t="shared" si="37"/>
        <v>0</v>
      </c>
      <c r="K511" s="6">
        <v>0</v>
      </c>
      <c r="L511" s="6">
        <v>0</v>
      </c>
      <c r="M511" s="6">
        <v>0</v>
      </c>
      <c r="N511" s="7">
        <f t="shared" si="38"/>
        <v>0</v>
      </c>
      <c r="O511" s="7">
        <f t="shared" si="39"/>
        <v>0</v>
      </c>
    </row>
    <row r="512" spans="1:15" ht="19.5">
      <c r="A512" s="4">
        <v>501</v>
      </c>
      <c r="B512" s="5" t="s">
        <v>429</v>
      </c>
      <c r="C512" s="5" t="s">
        <v>428</v>
      </c>
      <c r="D512" s="6">
        <f t="shared" si="36"/>
        <v>949290</v>
      </c>
      <c r="E512" s="6">
        <f>'[1]anusuchi 17'!L514</f>
        <v>21155</v>
      </c>
      <c r="F512" s="6">
        <v>39011</v>
      </c>
      <c r="G512" s="6">
        <v>383673</v>
      </c>
      <c r="H512" s="6">
        <v>95218</v>
      </c>
      <c r="I512" s="6">
        <v>4710</v>
      </c>
      <c r="J512" s="7">
        <f t="shared" si="37"/>
        <v>483601</v>
      </c>
      <c r="K512" s="6">
        <v>44666</v>
      </c>
      <c r="L512" s="6">
        <v>212651</v>
      </c>
      <c r="M512" s="6">
        <v>208372</v>
      </c>
      <c r="N512" s="7">
        <f t="shared" si="38"/>
        <v>465689</v>
      </c>
      <c r="O512" s="7">
        <f t="shared" si="39"/>
        <v>56923</v>
      </c>
    </row>
    <row r="513" spans="1:15" ht="19.5">
      <c r="A513" s="4">
        <v>502</v>
      </c>
      <c r="B513" s="5" t="s">
        <v>430</v>
      </c>
      <c r="C513" s="5" t="s">
        <v>428</v>
      </c>
      <c r="D513" s="6">
        <f t="shared" si="36"/>
        <v>1095442</v>
      </c>
      <c r="E513" s="6">
        <f>'[1]anusuchi 17'!L515</f>
        <v>107622</v>
      </c>
      <c r="F513" s="6">
        <v>19698</v>
      </c>
      <c r="G513" s="6">
        <v>330575</v>
      </c>
      <c r="H513" s="6">
        <v>134350</v>
      </c>
      <c r="I513" s="6">
        <v>96570</v>
      </c>
      <c r="J513" s="7">
        <f t="shared" si="37"/>
        <v>561495</v>
      </c>
      <c r="K513" s="6">
        <v>257251</v>
      </c>
      <c r="L513" s="6">
        <v>275861</v>
      </c>
      <c r="M513" s="6">
        <v>835</v>
      </c>
      <c r="N513" s="7">
        <f t="shared" si="38"/>
        <v>533947</v>
      </c>
      <c r="O513" s="7">
        <f t="shared" si="39"/>
        <v>47246</v>
      </c>
    </row>
    <row r="514" spans="1:15" ht="19.5">
      <c r="A514" s="4">
        <v>503</v>
      </c>
      <c r="B514" s="5" t="s">
        <v>431</v>
      </c>
      <c r="C514" s="5" t="s">
        <v>428</v>
      </c>
      <c r="D514" s="6">
        <f t="shared" si="36"/>
        <v>994009</v>
      </c>
      <c r="E514" s="6">
        <f>'[1]anusuchi 17'!L516</f>
        <v>12703</v>
      </c>
      <c r="F514" s="6">
        <v>50750</v>
      </c>
      <c r="G514" s="6">
        <v>256328</v>
      </c>
      <c r="H514" s="6">
        <v>211096</v>
      </c>
      <c r="I514" s="6">
        <v>58551</v>
      </c>
      <c r="J514" s="7">
        <f t="shared" si="37"/>
        <v>525975</v>
      </c>
      <c r="K514" s="6">
        <v>268006</v>
      </c>
      <c r="L514" s="6">
        <v>200028</v>
      </c>
      <c r="M514" s="6">
        <v>0</v>
      </c>
      <c r="N514" s="7">
        <f t="shared" si="38"/>
        <v>468034</v>
      </c>
      <c r="O514" s="7">
        <f t="shared" si="39"/>
        <v>108691</v>
      </c>
    </row>
    <row r="515" spans="1:15" ht="19.5">
      <c r="A515" s="4">
        <v>504</v>
      </c>
      <c r="B515" s="5" t="s">
        <v>432</v>
      </c>
      <c r="C515" s="5" t="s">
        <v>428</v>
      </c>
      <c r="D515" s="6">
        <f t="shared" si="36"/>
        <v>3305224</v>
      </c>
      <c r="E515" s="6">
        <f>'[1]anusuchi 17'!L517</f>
        <v>160539</v>
      </c>
      <c r="F515" s="6">
        <v>35831</v>
      </c>
      <c r="G515" s="6">
        <v>229434</v>
      </c>
      <c r="H515" s="6">
        <v>208027</v>
      </c>
      <c r="I515" s="6">
        <v>1241749</v>
      </c>
      <c r="J515" s="7">
        <f t="shared" si="37"/>
        <v>1679210</v>
      </c>
      <c r="K515" s="6">
        <v>322888</v>
      </c>
      <c r="L515" s="6">
        <v>1246282</v>
      </c>
      <c r="M515" s="6">
        <v>56844</v>
      </c>
      <c r="N515" s="7">
        <f t="shared" si="38"/>
        <v>1626014</v>
      </c>
      <c r="O515" s="7">
        <f t="shared" si="39"/>
        <v>89027</v>
      </c>
    </row>
    <row r="516" spans="1:15" ht="19.5">
      <c r="A516" s="4">
        <v>505</v>
      </c>
      <c r="B516" s="5" t="s">
        <v>433</v>
      </c>
      <c r="C516" s="5" t="s">
        <v>428</v>
      </c>
      <c r="D516" s="6">
        <f t="shared" si="36"/>
        <v>1709060</v>
      </c>
      <c r="E516" s="6">
        <f>'[1]anusuchi 17'!L518</f>
        <v>69029</v>
      </c>
      <c r="F516" s="6">
        <v>192007</v>
      </c>
      <c r="G516" s="6">
        <v>291043</v>
      </c>
      <c r="H516" s="6">
        <v>270989</v>
      </c>
      <c r="I516" s="6">
        <v>252340</v>
      </c>
      <c r="J516" s="7">
        <f t="shared" si="37"/>
        <v>814372</v>
      </c>
      <c r="K516" s="6">
        <v>320438</v>
      </c>
      <c r="L516" s="6">
        <v>574250</v>
      </c>
      <c r="M516" s="6">
        <v>0</v>
      </c>
      <c r="N516" s="7">
        <f t="shared" si="38"/>
        <v>894688</v>
      </c>
      <c r="O516" s="7">
        <f t="shared" si="39"/>
        <v>111691</v>
      </c>
    </row>
    <row r="517" spans="1:15" ht="19.5">
      <c r="A517" s="4">
        <v>506</v>
      </c>
      <c r="B517" s="5" t="s">
        <v>434</v>
      </c>
      <c r="C517" s="5" t="s">
        <v>428</v>
      </c>
      <c r="D517" s="6">
        <f t="shared" si="36"/>
        <v>587928</v>
      </c>
      <c r="E517" s="6">
        <f>'[1]anusuchi 17'!L519</f>
        <v>16219</v>
      </c>
      <c r="F517" s="6">
        <v>11838</v>
      </c>
      <c r="G517" s="6">
        <v>203102</v>
      </c>
      <c r="H517" s="6">
        <v>120797</v>
      </c>
      <c r="I517" s="6">
        <v>3410</v>
      </c>
      <c r="J517" s="7">
        <f t="shared" si="37"/>
        <v>327309</v>
      </c>
      <c r="K517" s="6">
        <v>83291</v>
      </c>
      <c r="L517" s="6">
        <v>117480</v>
      </c>
      <c r="M517" s="6">
        <v>59848</v>
      </c>
      <c r="N517" s="7">
        <f t="shared" si="38"/>
        <v>260619</v>
      </c>
      <c r="O517" s="7">
        <f t="shared" si="39"/>
        <v>78528</v>
      </c>
    </row>
    <row r="518" spans="1:15" ht="19.5">
      <c r="A518" s="4">
        <v>507</v>
      </c>
      <c r="B518" s="5" t="s">
        <v>435</v>
      </c>
      <c r="C518" s="5" t="s">
        <v>428</v>
      </c>
      <c r="D518" s="6">
        <f t="shared" si="36"/>
        <v>621670</v>
      </c>
      <c r="E518" s="6">
        <f>'[1]anusuchi 17'!L520</f>
        <v>2193</v>
      </c>
      <c r="F518" s="6">
        <v>7383</v>
      </c>
      <c r="G518" s="6">
        <v>159163</v>
      </c>
      <c r="H518" s="6">
        <v>99492</v>
      </c>
      <c r="I518" s="6">
        <v>60475</v>
      </c>
      <c r="J518" s="7">
        <f t="shared" si="37"/>
        <v>319130</v>
      </c>
      <c r="K518" s="6">
        <v>166902</v>
      </c>
      <c r="L518" s="6">
        <v>135638</v>
      </c>
      <c r="M518" s="6">
        <v>0</v>
      </c>
      <c r="N518" s="7">
        <f t="shared" si="38"/>
        <v>302540</v>
      </c>
      <c r="O518" s="7">
        <f t="shared" si="39"/>
        <v>23973</v>
      </c>
    </row>
    <row r="519" spans="1:15" ht="19.5">
      <c r="A519" s="4">
        <v>508</v>
      </c>
      <c r="B519" s="5" t="s">
        <v>436</v>
      </c>
      <c r="C519" s="5" t="s">
        <v>428</v>
      </c>
      <c r="D519" s="6">
        <f t="shared" si="36"/>
        <v>639978</v>
      </c>
      <c r="E519" s="6">
        <f>'[1]anusuchi 17'!L521</f>
        <v>22980</v>
      </c>
      <c r="F519" s="6">
        <v>20493</v>
      </c>
      <c r="G519" s="6">
        <v>209328</v>
      </c>
      <c r="H519" s="6">
        <v>70518</v>
      </c>
      <c r="I519" s="6">
        <v>54488</v>
      </c>
      <c r="J519" s="7">
        <f t="shared" si="37"/>
        <v>334334</v>
      </c>
      <c r="K519" s="6">
        <v>65801</v>
      </c>
      <c r="L519" s="6">
        <v>191781</v>
      </c>
      <c r="M519" s="6">
        <v>48062</v>
      </c>
      <c r="N519" s="7">
        <f t="shared" si="38"/>
        <v>305644</v>
      </c>
      <c r="O519" s="7">
        <f t="shared" si="39"/>
        <v>49183</v>
      </c>
    </row>
    <row r="520" spans="1:15" ht="19.5">
      <c r="A520" s="4">
        <v>509</v>
      </c>
      <c r="B520" s="5" t="s">
        <v>437</v>
      </c>
      <c r="C520" s="5" t="s">
        <v>428</v>
      </c>
      <c r="D520" s="6">
        <f t="shared" si="36"/>
        <v>587927</v>
      </c>
      <c r="E520" s="6">
        <f>'[1]anusuchi 17'!L522</f>
        <v>11179</v>
      </c>
      <c r="F520" s="6">
        <v>11838</v>
      </c>
      <c r="G520" s="6">
        <v>203102</v>
      </c>
      <c r="H520" s="6">
        <v>67637</v>
      </c>
      <c r="I520" s="6">
        <v>56570</v>
      </c>
      <c r="J520" s="7">
        <f t="shared" si="37"/>
        <v>327309</v>
      </c>
      <c r="K520" s="6">
        <v>134744</v>
      </c>
      <c r="L520" s="6">
        <v>59817</v>
      </c>
      <c r="M520" s="6">
        <v>66057</v>
      </c>
      <c r="N520" s="7">
        <f t="shared" si="38"/>
        <v>260618</v>
      </c>
      <c r="O520" s="7">
        <f t="shared" si="39"/>
        <v>78529</v>
      </c>
    </row>
    <row r="521" spans="1:15" ht="19.5">
      <c r="A521" s="4">
        <v>510</v>
      </c>
      <c r="B521" s="5" t="s">
        <v>438</v>
      </c>
      <c r="C521" s="5" t="s">
        <v>428</v>
      </c>
      <c r="D521" s="6">
        <f t="shared" ref="D521:D584" si="42">G521+H521+I521+K521+L521+M521</f>
        <v>750630</v>
      </c>
      <c r="E521" s="6">
        <f>'[1]anusuchi 17'!L523</f>
        <v>10048</v>
      </c>
      <c r="F521" s="6">
        <v>29727</v>
      </c>
      <c r="G521" s="6">
        <v>232473</v>
      </c>
      <c r="H521" s="6">
        <v>86836</v>
      </c>
      <c r="I521" s="6">
        <v>79101</v>
      </c>
      <c r="J521" s="7">
        <f t="shared" ref="J521:J584" si="43">SUM(G521:I521)</f>
        <v>398410</v>
      </c>
      <c r="K521" s="6">
        <v>171329</v>
      </c>
      <c r="L521" s="6">
        <v>178122</v>
      </c>
      <c r="M521" s="6">
        <v>2769</v>
      </c>
      <c r="N521" s="7">
        <f t="shared" ref="N521:N584" si="44">SUM(K521:M521)</f>
        <v>352220</v>
      </c>
      <c r="O521" s="7">
        <f t="shared" ref="O521:O584" si="45">F521+J521-N521</f>
        <v>75917</v>
      </c>
    </row>
    <row r="522" spans="1:15" ht="19.5">
      <c r="A522" s="4">
        <v>511</v>
      </c>
      <c r="B522" s="5" t="s">
        <v>439</v>
      </c>
      <c r="C522" s="5" t="s">
        <v>428</v>
      </c>
      <c r="D522" s="6">
        <f t="shared" si="42"/>
        <v>578641</v>
      </c>
      <c r="E522" s="6">
        <f>'[1]anusuchi 17'!L524</f>
        <v>8697</v>
      </c>
      <c r="F522" s="6">
        <v>18530</v>
      </c>
      <c r="G522" s="6">
        <v>170560</v>
      </c>
      <c r="H522" s="6">
        <v>107117</v>
      </c>
      <c r="I522" s="6">
        <v>17025</v>
      </c>
      <c r="J522" s="7">
        <f t="shared" si="43"/>
        <v>294702</v>
      </c>
      <c r="K522" s="6">
        <v>93581</v>
      </c>
      <c r="L522" s="6">
        <v>170059</v>
      </c>
      <c r="M522" s="6">
        <v>20299</v>
      </c>
      <c r="N522" s="7">
        <f t="shared" si="44"/>
        <v>283939</v>
      </c>
      <c r="O522" s="7">
        <f t="shared" si="45"/>
        <v>29293</v>
      </c>
    </row>
    <row r="523" spans="1:15" ht="19.5">
      <c r="A523" s="4">
        <v>512</v>
      </c>
      <c r="B523" s="5" t="s">
        <v>440</v>
      </c>
      <c r="C523" s="5" t="s">
        <v>428</v>
      </c>
      <c r="D523" s="6">
        <f t="shared" si="42"/>
        <v>675329</v>
      </c>
      <c r="E523" s="6">
        <f>'[1]anusuchi 17'!L525</f>
        <v>6485</v>
      </c>
      <c r="F523" s="6">
        <v>11136</v>
      </c>
      <c r="G523" s="6">
        <v>195819</v>
      </c>
      <c r="H523" s="6">
        <v>136714</v>
      </c>
      <c r="I523" s="6">
        <v>9401</v>
      </c>
      <c r="J523" s="7">
        <f t="shared" si="43"/>
        <v>341934</v>
      </c>
      <c r="K523" s="6">
        <v>161324</v>
      </c>
      <c r="L523" s="6">
        <v>159600</v>
      </c>
      <c r="M523" s="6">
        <v>12471</v>
      </c>
      <c r="N523" s="7">
        <f t="shared" si="44"/>
        <v>333395</v>
      </c>
      <c r="O523" s="7">
        <f t="shared" si="45"/>
        <v>19675</v>
      </c>
    </row>
    <row r="524" spans="1:15" ht="19.5">
      <c r="A524" s="4">
        <v>513</v>
      </c>
      <c r="B524" s="5" t="s">
        <v>441</v>
      </c>
      <c r="C524" s="5" t="s">
        <v>428</v>
      </c>
      <c r="D524" s="6">
        <f t="shared" si="42"/>
        <v>641686</v>
      </c>
      <c r="E524" s="6">
        <f>'[1]anusuchi 17'!L526</f>
        <v>23270</v>
      </c>
      <c r="F524" s="6">
        <v>9109</v>
      </c>
      <c r="G524" s="6">
        <v>200636</v>
      </c>
      <c r="H524" s="6">
        <v>137768</v>
      </c>
      <c r="I524" s="6">
        <v>459</v>
      </c>
      <c r="J524" s="7">
        <f t="shared" si="43"/>
        <v>338863</v>
      </c>
      <c r="K524" s="6">
        <v>99267</v>
      </c>
      <c r="L524" s="6">
        <v>148660</v>
      </c>
      <c r="M524" s="6">
        <v>54896</v>
      </c>
      <c r="N524" s="7">
        <f t="shared" si="44"/>
        <v>302823</v>
      </c>
      <c r="O524" s="7">
        <f t="shared" si="45"/>
        <v>45149</v>
      </c>
    </row>
    <row r="525" spans="1:15" ht="19.5">
      <c r="A525" s="4">
        <v>514</v>
      </c>
      <c r="B525" s="5" t="s">
        <v>442</v>
      </c>
      <c r="C525" s="5" t="s">
        <v>428</v>
      </c>
      <c r="D525" s="6">
        <f t="shared" si="42"/>
        <v>713547</v>
      </c>
      <c r="E525" s="6">
        <f>'[1]anusuchi 17'!L527</f>
        <v>2831</v>
      </c>
      <c r="F525" s="6">
        <v>23365</v>
      </c>
      <c r="G525" s="6">
        <v>187949</v>
      </c>
      <c r="H525" s="6">
        <v>110816</v>
      </c>
      <c r="I525" s="6">
        <v>70211</v>
      </c>
      <c r="J525" s="7">
        <f t="shared" si="43"/>
        <v>368976</v>
      </c>
      <c r="K525" s="6">
        <v>87595</v>
      </c>
      <c r="L525" s="6">
        <v>157866</v>
      </c>
      <c r="M525" s="6">
        <v>99110</v>
      </c>
      <c r="N525" s="7">
        <f t="shared" si="44"/>
        <v>344571</v>
      </c>
      <c r="O525" s="7">
        <f t="shared" si="45"/>
        <v>47770</v>
      </c>
    </row>
    <row r="526" spans="1:15" ht="19.5">
      <c r="A526" s="4">
        <v>515</v>
      </c>
      <c r="B526" s="5" t="s">
        <v>443</v>
      </c>
      <c r="C526" s="5" t="s">
        <v>428</v>
      </c>
      <c r="D526" s="6">
        <f t="shared" si="42"/>
        <v>650287</v>
      </c>
      <c r="E526" s="6">
        <f>'[1]anusuchi 17'!L528</f>
        <v>19977</v>
      </c>
      <c r="F526" s="6">
        <v>22982</v>
      </c>
      <c r="G526" s="6">
        <v>174087</v>
      </c>
      <c r="H526" s="6">
        <v>123291</v>
      </c>
      <c r="I526" s="6">
        <v>26774</v>
      </c>
      <c r="J526" s="7">
        <f t="shared" si="43"/>
        <v>324152</v>
      </c>
      <c r="K526" s="6">
        <v>146623</v>
      </c>
      <c r="L526" s="6">
        <v>173893</v>
      </c>
      <c r="M526" s="6">
        <v>5619</v>
      </c>
      <c r="N526" s="7">
        <f t="shared" si="44"/>
        <v>326135</v>
      </c>
      <c r="O526" s="7">
        <f t="shared" si="45"/>
        <v>20999</v>
      </c>
    </row>
    <row r="527" spans="1:15" ht="19.5">
      <c r="A527" s="4">
        <v>516</v>
      </c>
      <c r="B527" s="5" t="s">
        <v>444</v>
      </c>
      <c r="C527" s="5" t="s">
        <v>445</v>
      </c>
      <c r="D527" s="6">
        <f t="shared" si="42"/>
        <v>1240115</v>
      </c>
      <c r="E527" s="6">
        <f>'[1]anusuchi 17'!L529</f>
        <v>11420</v>
      </c>
      <c r="F527" s="6">
        <v>11062</v>
      </c>
      <c r="G527" s="6">
        <v>342437</v>
      </c>
      <c r="H527" s="6">
        <v>169941</v>
      </c>
      <c r="I527" s="6">
        <v>134358</v>
      </c>
      <c r="J527" s="7">
        <f t="shared" si="43"/>
        <v>646736</v>
      </c>
      <c r="K527" s="6">
        <v>328637</v>
      </c>
      <c r="L527" s="6">
        <v>261111</v>
      </c>
      <c r="M527" s="6">
        <v>3631</v>
      </c>
      <c r="N527" s="7">
        <f t="shared" si="44"/>
        <v>593379</v>
      </c>
      <c r="O527" s="7">
        <f t="shared" si="45"/>
        <v>64419</v>
      </c>
    </row>
    <row r="528" spans="1:15" ht="19.5">
      <c r="A528" s="4">
        <v>517</v>
      </c>
      <c r="B528" s="5" t="s">
        <v>446</v>
      </c>
      <c r="C528" s="5" t="s">
        <v>445</v>
      </c>
      <c r="D528" s="6">
        <f t="shared" si="42"/>
        <v>1180391</v>
      </c>
      <c r="E528" s="6">
        <f>'[1]anusuchi 17'!L530</f>
        <v>38761</v>
      </c>
      <c r="F528" s="6">
        <v>13649</v>
      </c>
      <c r="G528" s="6">
        <v>345250</v>
      </c>
      <c r="H528" s="6">
        <v>166937</v>
      </c>
      <c r="I528" s="6">
        <v>124011</v>
      </c>
      <c r="J528" s="7">
        <f t="shared" si="43"/>
        <v>636198</v>
      </c>
      <c r="K528" s="6">
        <v>213657</v>
      </c>
      <c r="L528" s="6">
        <v>243578</v>
      </c>
      <c r="M528" s="6">
        <v>86958</v>
      </c>
      <c r="N528" s="7">
        <f t="shared" si="44"/>
        <v>544193</v>
      </c>
      <c r="O528" s="7">
        <f t="shared" si="45"/>
        <v>105654</v>
      </c>
    </row>
    <row r="529" spans="1:15" ht="19.5">
      <c r="A529" s="4">
        <v>518</v>
      </c>
      <c r="B529" s="5" t="s">
        <v>447</v>
      </c>
      <c r="C529" s="5" t="s">
        <v>445</v>
      </c>
      <c r="D529" s="6">
        <f t="shared" si="42"/>
        <v>1016110</v>
      </c>
      <c r="E529" s="6">
        <f>'[1]anusuchi 17'!L531</f>
        <v>30150</v>
      </c>
      <c r="F529" s="6">
        <v>30472</v>
      </c>
      <c r="G529" s="6">
        <v>347603</v>
      </c>
      <c r="H529" s="6">
        <v>151221</v>
      </c>
      <c r="I529" s="6">
        <v>60562</v>
      </c>
      <c r="J529" s="7">
        <f t="shared" si="43"/>
        <v>559386</v>
      </c>
      <c r="K529" s="6">
        <v>206922</v>
      </c>
      <c r="L529" s="6">
        <v>245517</v>
      </c>
      <c r="M529" s="6">
        <v>4285</v>
      </c>
      <c r="N529" s="7">
        <f t="shared" si="44"/>
        <v>456724</v>
      </c>
      <c r="O529" s="7">
        <f t="shared" si="45"/>
        <v>133134</v>
      </c>
    </row>
    <row r="530" spans="1:15" ht="19.5">
      <c r="A530" s="4">
        <v>519</v>
      </c>
      <c r="B530" s="5" t="s">
        <v>448</v>
      </c>
      <c r="C530" s="5" t="s">
        <v>445</v>
      </c>
      <c r="D530" s="6">
        <f t="shared" si="42"/>
        <v>866793</v>
      </c>
      <c r="E530" s="6">
        <f>'[1]anusuchi 17'!L532</f>
        <v>49184</v>
      </c>
      <c r="F530" s="6">
        <v>13199</v>
      </c>
      <c r="G530" s="6">
        <v>283346</v>
      </c>
      <c r="H530" s="6">
        <v>196628</v>
      </c>
      <c r="I530" s="6">
        <v>10189</v>
      </c>
      <c r="J530" s="7">
        <f t="shared" si="43"/>
        <v>490163</v>
      </c>
      <c r="K530" s="6">
        <v>371033</v>
      </c>
      <c r="L530" s="6">
        <v>5597</v>
      </c>
      <c r="M530" s="6">
        <v>0</v>
      </c>
      <c r="N530" s="7">
        <f t="shared" si="44"/>
        <v>376630</v>
      </c>
      <c r="O530" s="7">
        <f t="shared" si="45"/>
        <v>126732</v>
      </c>
    </row>
    <row r="531" spans="1:15" ht="19.5">
      <c r="A531" s="4">
        <v>520</v>
      </c>
      <c r="B531" s="5" t="s">
        <v>449</v>
      </c>
      <c r="C531" s="5" t="s">
        <v>445</v>
      </c>
      <c r="D531" s="6">
        <f t="shared" si="42"/>
        <v>1040627</v>
      </c>
      <c r="E531" s="6">
        <f>'[1]anusuchi 17'!L533</f>
        <v>123312</v>
      </c>
      <c r="F531" s="6">
        <v>31735</v>
      </c>
      <c r="G531" s="6">
        <v>298151</v>
      </c>
      <c r="H531" s="6">
        <v>196691</v>
      </c>
      <c r="I531" s="6">
        <v>91208</v>
      </c>
      <c r="J531" s="7">
        <f t="shared" si="43"/>
        <v>586050</v>
      </c>
      <c r="K531" s="6">
        <v>446022</v>
      </c>
      <c r="L531" s="6">
        <v>8555</v>
      </c>
      <c r="M531" s="6">
        <v>0</v>
      </c>
      <c r="N531" s="7">
        <f t="shared" si="44"/>
        <v>454577</v>
      </c>
      <c r="O531" s="7">
        <f t="shared" si="45"/>
        <v>163208</v>
      </c>
    </row>
    <row r="532" spans="1:15" ht="19.5">
      <c r="A532" s="4">
        <v>521</v>
      </c>
      <c r="B532" s="5" t="s">
        <v>450</v>
      </c>
      <c r="C532" s="5" t="s">
        <v>445</v>
      </c>
      <c r="D532" s="6">
        <f t="shared" si="42"/>
        <v>1505688</v>
      </c>
      <c r="E532" s="6">
        <f>'[1]anusuchi 17'!L534</f>
        <v>2221</v>
      </c>
      <c r="F532" s="6">
        <v>36462</v>
      </c>
      <c r="G532" s="6">
        <v>333859</v>
      </c>
      <c r="H532" s="6">
        <v>392845</v>
      </c>
      <c r="I532" s="6">
        <v>22799</v>
      </c>
      <c r="J532" s="7">
        <f t="shared" si="43"/>
        <v>749503</v>
      </c>
      <c r="K532" s="6">
        <v>380300</v>
      </c>
      <c r="L532" s="6">
        <v>353413</v>
      </c>
      <c r="M532" s="6">
        <v>22472</v>
      </c>
      <c r="N532" s="7">
        <f t="shared" si="44"/>
        <v>756185</v>
      </c>
      <c r="O532" s="7">
        <f t="shared" si="45"/>
        <v>29780</v>
      </c>
    </row>
    <row r="533" spans="1:15" ht="19.5">
      <c r="A533" s="4">
        <v>522</v>
      </c>
      <c r="B533" s="5" t="s">
        <v>438</v>
      </c>
      <c r="C533" s="5" t="s">
        <v>445</v>
      </c>
      <c r="D533" s="6">
        <f t="shared" si="42"/>
        <v>748137</v>
      </c>
      <c r="E533" s="6">
        <f>'[1]anusuchi 17'!L535</f>
        <v>29599</v>
      </c>
      <c r="F533" s="6">
        <v>7863</v>
      </c>
      <c r="G533" s="6">
        <v>243985</v>
      </c>
      <c r="H533" s="6">
        <v>156142</v>
      </c>
      <c r="I533" s="6">
        <v>3517</v>
      </c>
      <c r="J533" s="7">
        <f t="shared" si="43"/>
        <v>403644</v>
      </c>
      <c r="K533" s="6">
        <v>174173</v>
      </c>
      <c r="L533" s="6">
        <v>170320</v>
      </c>
      <c r="M533" s="6">
        <v>0</v>
      </c>
      <c r="N533" s="7">
        <f t="shared" si="44"/>
        <v>344493</v>
      </c>
      <c r="O533" s="7">
        <f t="shared" si="45"/>
        <v>67014</v>
      </c>
    </row>
    <row r="534" spans="1:15" ht="19.5">
      <c r="A534" s="4">
        <v>523</v>
      </c>
      <c r="B534" s="5" t="s">
        <v>451</v>
      </c>
      <c r="C534" s="5" t="s">
        <v>445</v>
      </c>
      <c r="D534" s="6">
        <f t="shared" si="42"/>
        <v>675537</v>
      </c>
      <c r="E534" s="6">
        <f>'[1]anusuchi 17'!L536</f>
        <v>7661</v>
      </c>
      <c r="F534" s="6">
        <v>6993</v>
      </c>
      <c r="G534" s="6">
        <v>209096</v>
      </c>
      <c r="H534" s="6">
        <v>147899</v>
      </c>
      <c r="I534" s="6">
        <v>2580</v>
      </c>
      <c r="J534" s="7">
        <f t="shared" si="43"/>
        <v>359575</v>
      </c>
      <c r="K534" s="6">
        <v>153218</v>
      </c>
      <c r="L534" s="6">
        <v>162532</v>
      </c>
      <c r="M534" s="6">
        <v>212</v>
      </c>
      <c r="N534" s="7">
        <f t="shared" si="44"/>
        <v>315962</v>
      </c>
      <c r="O534" s="7">
        <f t="shared" si="45"/>
        <v>50606</v>
      </c>
    </row>
    <row r="535" spans="1:15" ht="19.5">
      <c r="A535" s="4">
        <v>524</v>
      </c>
      <c r="B535" s="5" t="s">
        <v>452</v>
      </c>
      <c r="C535" s="5" t="s">
        <v>445</v>
      </c>
      <c r="D535" s="6">
        <f t="shared" si="42"/>
        <v>683775</v>
      </c>
      <c r="E535" s="6">
        <f>'[1]anusuchi 17'!L537</f>
        <v>8743</v>
      </c>
      <c r="F535" s="6">
        <v>8049</v>
      </c>
      <c r="G535" s="6">
        <v>237048</v>
      </c>
      <c r="H535" s="6">
        <v>68625</v>
      </c>
      <c r="I535" s="6">
        <v>59861</v>
      </c>
      <c r="J535" s="7">
        <f t="shared" si="43"/>
        <v>365534</v>
      </c>
      <c r="K535" s="6">
        <v>159194</v>
      </c>
      <c r="L535" s="6">
        <v>159047</v>
      </c>
      <c r="M535" s="6">
        <v>0</v>
      </c>
      <c r="N535" s="7">
        <f t="shared" si="44"/>
        <v>318241</v>
      </c>
      <c r="O535" s="7">
        <f t="shared" si="45"/>
        <v>55342</v>
      </c>
    </row>
    <row r="536" spans="1:15" ht="19.5">
      <c r="A536" s="4">
        <v>525</v>
      </c>
      <c r="B536" s="5" t="s">
        <v>453</v>
      </c>
      <c r="C536" s="5" t="s">
        <v>445</v>
      </c>
      <c r="D536" s="6">
        <f t="shared" si="42"/>
        <v>734672</v>
      </c>
      <c r="E536" s="6">
        <f>'[1]anusuchi 17'!L538</f>
        <v>14351</v>
      </c>
      <c r="F536" s="6">
        <v>8070</v>
      </c>
      <c r="G536" s="6">
        <v>230355</v>
      </c>
      <c r="H536" s="6">
        <v>129020</v>
      </c>
      <c r="I536" s="6">
        <v>12336</v>
      </c>
      <c r="J536" s="7">
        <f t="shared" si="43"/>
        <v>371711</v>
      </c>
      <c r="K536" s="6">
        <v>160747</v>
      </c>
      <c r="L536" s="6">
        <v>200359</v>
      </c>
      <c r="M536" s="6">
        <v>1855</v>
      </c>
      <c r="N536" s="7">
        <f t="shared" si="44"/>
        <v>362961</v>
      </c>
      <c r="O536" s="7">
        <f t="shared" si="45"/>
        <v>16820</v>
      </c>
    </row>
    <row r="537" spans="1:15" ht="19.5">
      <c r="A537" s="4">
        <v>526</v>
      </c>
      <c r="B537" s="5" t="s">
        <v>454</v>
      </c>
      <c r="C537" s="5" t="s">
        <v>455</v>
      </c>
      <c r="D537" s="6">
        <f t="shared" si="42"/>
        <v>1062660</v>
      </c>
      <c r="E537" s="6">
        <f>'[1]anusuchi 17'!L539</f>
        <v>3619</v>
      </c>
      <c r="F537" s="6">
        <v>10360</v>
      </c>
      <c r="G537" s="6">
        <v>219563</v>
      </c>
      <c r="H537" s="6">
        <v>287785</v>
      </c>
      <c r="I537" s="6">
        <v>27720</v>
      </c>
      <c r="J537" s="7">
        <f t="shared" si="43"/>
        <v>535068</v>
      </c>
      <c r="K537" s="6">
        <v>327067</v>
      </c>
      <c r="L537" s="6">
        <v>197434</v>
      </c>
      <c r="M537" s="6">
        <v>3091</v>
      </c>
      <c r="N537" s="7">
        <f t="shared" si="44"/>
        <v>527592</v>
      </c>
      <c r="O537" s="7">
        <f t="shared" si="45"/>
        <v>17836</v>
      </c>
    </row>
    <row r="538" spans="1:15" ht="19.5">
      <c r="A538" s="4">
        <v>527</v>
      </c>
      <c r="B538" s="5" t="s">
        <v>456</v>
      </c>
      <c r="C538" s="5" t="s">
        <v>455</v>
      </c>
      <c r="D538" s="6">
        <f t="shared" si="42"/>
        <v>1214073</v>
      </c>
      <c r="E538" s="6">
        <f>'[1]anusuchi 17'!L540</f>
        <v>40595</v>
      </c>
      <c r="F538" s="6">
        <v>5851</v>
      </c>
      <c r="G538" s="6">
        <v>318009</v>
      </c>
      <c r="H538" s="6">
        <v>298957</v>
      </c>
      <c r="I538" s="6">
        <v>9203</v>
      </c>
      <c r="J538" s="7">
        <f t="shared" si="43"/>
        <v>626169</v>
      </c>
      <c r="K538" s="6">
        <v>332076</v>
      </c>
      <c r="L538" s="6">
        <v>253661</v>
      </c>
      <c r="M538" s="6">
        <v>2167</v>
      </c>
      <c r="N538" s="7">
        <f t="shared" si="44"/>
        <v>587904</v>
      </c>
      <c r="O538" s="7">
        <f t="shared" si="45"/>
        <v>44116</v>
      </c>
    </row>
    <row r="539" spans="1:15" ht="19.5">
      <c r="A539" s="4">
        <v>528</v>
      </c>
      <c r="B539" s="5" t="s">
        <v>457</v>
      </c>
      <c r="C539" s="5" t="s">
        <v>455</v>
      </c>
      <c r="D539" s="6">
        <f t="shared" si="42"/>
        <v>915148</v>
      </c>
      <c r="E539" s="6">
        <f>'[1]anusuchi 17'!L541</f>
        <v>124</v>
      </c>
      <c r="F539" s="6">
        <v>5473</v>
      </c>
      <c r="G539" s="6">
        <v>214741</v>
      </c>
      <c r="H539" s="6">
        <v>248090</v>
      </c>
      <c r="I539" s="6">
        <v>18630</v>
      </c>
      <c r="J539" s="7">
        <f t="shared" si="43"/>
        <v>481461</v>
      </c>
      <c r="K539" s="6">
        <v>277126</v>
      </c>
      <c r="L539" s="6">
        <v>132089</v>
      </c>
      <c r="M539" s="6">
        <v>24472</v>
      </c>
      <c r="N539" s="7">
        <f t="shared" si="44"/>
        <v>433687</v>
      </c>
      <c r="O539" s="7">
        <f t="shared" si="45"/>
        <v>53247</v>
      </c>
    </row>
    <row r="540" spans="1:15" ht="19.5">
      <c r="A540" s="4">
        <v>529</v>
      </c>
      <c r="B540" s="5" t="s">
        <v>458</v>
      </c>
      <c r="C540" s="5" t="s">
        <v>455</v>
      </c>
      <c r="D540" s="6">
        <f t="shared" si="42"/>
        <v>739659</v>
      </c>
      <c r="E540" s="6">
        <f>'[1]anusuchi 17'!L542</f>
        <v>13</v>
      </c>
      <c r="F540" s="6">
        <v>2591</v>
      </c>
      <c r="G540" s="6">
        <v>158584</v>
      </c>
      <c r="H540" s="6">
        <v>212894</v>
      </c>
      <c r="I540" s="6">
        <v>4889</v>
      </c>
      <c r="J540" s="7">
        <f t="shared" si="43"/>
        <v>376367</v>
      </c>
      <c r="K540" s="6">
        <v>239258</v>
      </c>
      <c r="L540" s="6">
        <v>123944</v>
      </c>
      <c r="M540" s="6">
        <v>90</v>
      </c>
      <c r="N540" s="7">
        <f t="shared" si="44"/>
        <v>363292</v>
      </c>
      <c r="O540" s="7">
        <f t="shared" si="45"/>
        <v>15666</v>
      </c>
    </row>
    <row r="541" spans="1:15" ht="19.5">
      <c r="A541" s="4">
        <v>530</v>
      </c>
      <c r="B541" s="5" t="s">
        <v>459</v>
      </c>
      <c r="C541" s="5" t="s">
        <v>455</v>
      </c>
      <c r="D541" s="6">
        <f t="shared" si="42"/>
        <v>843715</v>
      </c>
      <c r="E541" s="6">
        <f>'[1]anusuchi 17'!L543</f>
        <v>7774</v>
      </c>
      <c r="F541" s="6">
        <v>7539</v>
      </c>
      <c r="G541" s="6">
        <v>184310</v>
      </c>
      <c r="H541" s="6">
        <v>243840</v>
      </c>
      <c r="I541" s="6">
        <v>4989</v>
      </c>
      <c r="J541" s="7">
        <f t="shared" si="43"/>
        <v>433139</v>
      </c>
      <c r="K541" s="6">
        <v>248328</v>
      </c>
      <c r="L541" s="6">
        <v>141490</v>
      </c>
      <c r="M541" s="6">
        <v>20758</v>
      </c>
      <c r="N541" s="7">
        <f t="shared" si="44"/>
        <v>410576</v>
      </c>
      <c r="O541" s="7">
        <f t="shared" si="45"/>
        <v>30102</v>
      </c>
    </row>
    <row r="542" spans="1:15" ht="19.5">
      <c r="A542" s="4">
        <v>531</v>
      </c>
      <c r="B542" s="5" t="s">
        <v>460</v>
      </c>
      <c r="C542" s="5" t="s">
        <v>455</v>
      </c>
      <c r="D542" s="6">
        <f t="shared" si="42"/>
        <v>662467</v>
      </c>
      <c r="E542" s="6">
        <f>'[1]anusuchi 17'!L544</f>
        <v>1503</v>
      </c>
      <c r="F542" s="6">
        <v>7850</v>
      </c>
      <c r="G542" s="6">
        <v>185136</v>
      </c>
      <c r="H542" s="6">
        <v>151861</v>
      </c>
      <c r="I542" s="6">
        <v>6188</v>
      </c>
      <c r="J542" s="7">
        <f t="shared" si="43"/>
        <v>343185</v>
      </c>
      <c r="K542" s="6">
        <v>181895</v>
      </c>
      <c r="L542" s="6">
        <v>136104</v>
      </c>
      <c r="M542" s="6">
        <v>1283</v>
      </c>
      <c r="N542" s="7">
        <f t="shared" si="44"/>
        <v>319282</v>
      </c>
      <c r="O542" s="7">
        <f t="shared" si="45"/>
        <v>31753</v>
      </c>
    </row>
    <row r="543" spans="1:15" ht="19.5">
      <c r="A543" s="4">
        <v>532</v>
      </c>
      <c r="B543" s="5" t="s">
        <v>461</v>
      </c>
      <c r="C543" s="5" t="s">
        <v>462</v>
      </c>
      <c r="D543" s="6">
        <f t="shared" si="42"/>
        <v>1035917</v>
      </c>
      <c r="E543" s="6">
        <f>'[1]anusuchi 17'!L545</f>
        <v>10397</v>
      </c>
      <c r="F543" s="6">
        <v>17415</v>
      </c>
      <c r="G543" s="6">
        <v>224726</v>
      </c>
      <c r="H543" s="6">
        <v>171201</v>
      </c>
      <c r="I543" s="6">
        <v>118158</v>
      </c>
      <c r="J543" s="7">
        <f t="shared" si="43"/>
        <v>514085</v>
      </c>
      <c r="K543" s="6">
        <v>192460</v>
      </c>
      <c r="L543" s="6">
        <v>171201</v>
      </c>
      <c r="M543" s="6">
        <v>158171</v>
      </c>
      <c r="N543" s="7">
        <f t="shared" si="44"/>
        <v>521832</v>
      </c>
      <c r="O543" s="7">
        <f t="shared" si="45"/>
        <v>9668</v>
      </c>
    </row>
    <row r="544" spans="1:15" ht="19.5">
      <c r="A544" s="4">
        <v>533</v>
      </c>
      <c r="B544" s="5" t="s">
        <v>463</v>
      </c>
      <c r="C544" s="5" t="s">
        <v>462</v>
      </c>
      <c r="D544" s="6">
        <f t="shared" si="42"/>
        <v>787378</v>
      </c>
      <c r="E544" s="6">
        <f>'[1]anusuchi 17'!L546</f>
        <v>25530</v>
      </c>
      <c r="F544" s="6">
        <v>8706</v>
      </c>
      <c r="G544" s="6">
        <v>216265</v>
      </c>
      <c r="H544" s="6">
        <v>163650</v>
      </c>
      <c r="I544" s="6">
        <v>20217</v>
      </c>
      <c r="J544" s="7">
        <f t="shared" si="43"/>
        <v>400132</v>
      </c>
      <c r="K544" s="6">
        <v>219664</v>
      </c>
      <c r="L544" s="6">
        <v>161638</v>
      </c>
      <c r="M544" s="6">
        <v>5944</v>
      </c>
      <c r="N544" s="7">
        <f t="shared" si="44"/>
        <v>387246</v>
      </c>
      <c r="O544" s="7">
        <f t="shared" si="45"/>
        <v>21592</v>
      </c>
    </row>
    <row r="545" spans="1:15" ht="19.5">
      <c r="A545" s="4">
        <v>534</v>
      </c>
      <c r="B545" s="5" t="s">
        <v>464</v>
      </c>
      <c r="C545" s="5" t="s">
        <v>462</v>
      </c>
      <c r="D545" s="6">
        <f t="shared" si="42"/>
        <v>613769</v>
      </c>
      <c r="E545" s="6">
        <f>'[1]anusuchi 17'!L547</f>
        <v>9512</v>
      </c>
      <c r="F545" s="6">
        <v>8323</v>
      </c>
      <c r="G545" s="6">
        <v>179667</v>
      </c>
      <c r="H545" s="6">
        <v>139380</v>
      </c>
      <c r="I545" s="6">
        <v>10050</v>
      </c>
      <c r="J545" s="7">
        <f t="shared" si="43"/>
        <v>329097</v>
      </c>
      <c r="K545" s="6">
        <v>156940</v>
      </c>
      <c r="L545" s="6">
        <v>126377</v>
      </c>
      <c r="M545" s="6">
        <v>1355</v>
      </c>
      <c r="N545" s="7">
        <f t="shared" si="44"/>
        <v>284672</v>
      </c>
      <c r="O545" s="7">
        <f t="shared" si="45"/>
        <v>52748</v>
      </c>
    </row>
    <row r="546" spans="1:15" ht="19.5">
      <c r="A546" s="4">
        <v>535</v>
      </c>
      <c r="B546" s="5" t="s">
        <v>465</v>
      </c>
      <c r="C546" s="5" t="s">
        <v>462</v>
      </c>
      <c r="D546" s="6">
        <f t="shared" si="42"/>
        <v>430678</v>
      </c>
      <c r="E546" s="6">
        <f>'[1]anusuchi 17'!L548</f>
        <v>271</v>
      </c>
      <c r="F546" s="6">
        <v>7018</v>
      </c>
      <c r="G546" s="6">
        <v>123451</v>
      </c>
      <c r="H546" s="6">
        <v>88883</v>
      </c>
      <c r="I546" s="6">
        <v>10411</v>
      </c>
      <c r="J546" s="7">
        <f t="shared" si="43"/>
        <v>222745</v>
      </c>
      <c r="K546" s="6">
        <v>118359</v>
      </c>
      <c r="L546" s="6">
        <v>89016</v>
      </c>
      <c r="M546" s="6">
        <v>558</v>
      </c>
      <c r="N546" s="7">
        <f t="shared" si="44"/>
        <v>207933</v>
      </c>
      <c r="O546" s="7">
        <f t="shared" si="45"/>
        <v>21830</v>
      </c>
    </row>
    <row r="547" spans="1:15" ht="19.5">
      <c r="A547" s="4">
        <v>536</v>
      </c>
      <c r="B547" s="5" t="s">
        <v>466</v>
      </c>
      <c r="C547" s="5" t="s">
        <v>462</v>
      </c>
      <c r="D547" s="6">
        <f t="shared" si="42"/>
        <v>489720</v>
      </c>
      <c r="E547" s="6">
        <f>'[1]anusuchi 17'!L549</f>
        <v>10202</v>
      </c>
      <c r="F547" s="6">
        <v>8276</v>
      </c>
      <c r="G547" s="6">
        <v>152235</v>
      </c>
      <c r="H547" s="6">
        <v>93593</v>
      </c>
      <c r="I547" s="6">
        <v>12736</v>
      </c>
      <c r="J547" s="7">
        <f t="shared" si="43"/>
        <v>258564</v>
      </c>
      <c r="K547" s="6">
        <v>69168</v>
      </c>
      <c r="L547" s="6">
        <v>127736</v>
      </c>
      <c r="M547" s="6">
        <v>34252</v>
      </c>
      <c r="N547" s="7">
        <f t="shared" si="44"/>
        <v>231156</v>
      </c>
      <c r="O547" s="7">
        <f t="shared" si="45"/>
        <v>35684</v>
      </c>
    </row>
    <row r="548" spans="1:15" ht="19.5">
      <c r="A548" s="4">
        <v>537</v>
      </c>
      <c r="B548" s="5" t="s">
        <v>467</v>
      </c>
      <c r="C548" s="5" t="s">
        <v>462</v>
      </c>
      <c r="D548" s="6">
        <f t="shared" si="42"/>
        <v>474949</v>
      </c>
      <c r="E548" s="6">
        <f>'[1]anusuchi 17'!L550</f>
        <v>27742</v>
      </c>
      <c r="F548" s="6">
        <v>7583</v>
      </c>
      <c r="G548" s="6">
        <v>128151</v>
      </c>
      <c r="H548" s="6">
        <v>110204</v>
      </c>
      <c r="I548" s="6">
        <v>4160</v>
      </c>
      <c r="J548" s="7">
        <f t="shared" si="43"/>
        <v>242515</v>
      </c>
      <c r="K548" s="6">
        <v>103774</v>
      </c>
      <c r="L548" s="6">
        <v>99541</v>
      </c>
      <c r="M548" s="6">
        <v>29119</v>
      </c>
      <c r="N548" s="7">
        <f t="shared" si="44"/>
        <v>232434</v>
      </c>
      <c r="O548" s="7">
        <f t="shared" si="45"/>
        <v>17664</v>
      </c>
    </row>
    <row r="549" spans="1:15" ht="19.5">
      <c r="A549" s="4">
        <v>538</v>
      </c>
      <c r="B549" s="5" t="s">
        <v>468</v>
      </c>
      <c r="C549" s="5" t="s">
        <v>462</v>
      </c>
      <c r="D549" s="6">
        <f t="shared" si="42"/>
        <v>720707</v>
      </c>
      <c r="E549" s="6">
        <f>'[1]anusuchi 17'!L551</f>
        <v>10352</v>
      </c>
      <c r="F549" s="6">
        <v>7890</v>
      </c>
      <c r="G549" s="6">
        <v>211904</v>
      </c>
      <c r="H549" s="6">
        <v>92837</v>
      </c>
      <c r="I549" s="6">
        <v>63184</v>
      </c>
      <c r="J549" s="7">
        <f t="shared" si="43"/>
        <v>367925</v>
      </c>
      <c r="K549" s="6">
        <v>122192</v>
      </c>
      <c r="L549" s="6">
        <v>174364</v>
      </c>
      <c r="M549" s="6">
        <v>56226</v>
      </c>
      <c r="N549" s="7">
        <f t="shared" si="44"/>
        <v>352782</v>
      </c>
      <c r="O549" s="7">
        <f t="shared" si="45"/>
        <v>23033</v>
      </c>
    </row>
    <row r="550" spans="1:15" ht="19.5">
      <c r="A550" s="4">
        <v>539</v>
      </c>
      <c r="B550" s="5" t="s">
        <v>469</v>
      </c>
      <c r="C550" s="5" t="s">
        <v>462</v>
      </c>
      <c r="D550" s="6">
        <f t="shared" si="42"/>
        <v>666130</v>
      </c>
      <c r="E550" s="6">
        <f>'[1]anusuchi 17'!L552</f>
        <v>7645</v>
      </c>
      <c r="F550" s="6">
        <v>8199</v>
      </c>
      <c r="G550" s="6">
        <v>180786</v>
      </c>
      <c r="H550" s="6">
        <v>107026</v>
      </c>
      <c r="I550" s="6">
        <v>57087</v>
      </c>
      <c r="J550" s="7">
        <f t="shared" si="43"/>
        <v>344899</v>
      </c>
      <c r="K550" s="6">
        <v>179274</v>
      </c>
      <c r="L550" s="6">
        <v>138840</v>
      </c>
      <c r="M550" s="6">
        <v>3117</v>
      </c>
      <c r="N550" s="7">
        <f t="shared" si="44"/>
        <v>321231</v>
      </c>
      <c r="O550" s="7">
        <f t="shared" si="45"/>
        <v>31867</v>
      </c>
    </row>
    <row r="551" spans="1:15" ht="19.5">
      <c r="A551" s="4">
        <v>540</v>
      </c>
      <c r="B551" s="5" t="s">
        <v>470</v>
      </c>
      <c r="C551" s="5" t="s">
        <v>462</v>
      </c>
      <c r="D551" s="6">
        <f t="shared" si="42"/>
        <v>547229</v>
      </c>
      <c r="E551" s="6">
        <f>'[1]anusuchi 17'!L553</f>
        <v>4578</v>
      </c>
      <c r="F551" s="6">
        <v>10401</v>
      </c>
      <c r="G551" s="6">
        <v>160458</v>
      </c>
      <c r="H551" s="6">
        <v>94030</v>
      </c>
      <c r="I551" s="6">
        <v>42403</v>
      </c>
      <c r="J551" s="7">
        <f t="shared" si="43"/>
        <v>296891</v>
      </c>
      <c r="K551" s="6">
        <v>19166</v>
      </c>
      <c r="L551" s="6">
        <v>96550</v>
      </c>
      <c r="M551" s="6">
        <v>134622</v>
      </c>
      <c r="N551" s="7">
        <f t="shared" si="44"/>
        <v>250338</v>
      </c>
      <c r="O551" s="7">
        <f t="shared" si="45"/>
        <v>56954</v>
      </c>
    </row>
    <row r="552" spans="1:15" ht="19.5">
      <c r="A552" s="4">
        <v>541</v>
      </c>
      <c r="B552" s="5" t="s">
        <v>471</v>
      </c>
      <c r="C552" s="5" t="s">
        <v>472</v>
      </c>
      <c r="D552" s="6">
        <f t="shared" si="42"/>
        <v>859288</v>
      </c>
      <c r="E552" s="6">
        <f>'[1]anusuchi 17'!L554</f>
        <v>381</v>
      </c>
      <c r="F552" s="6">
        <v>20804</v>
      </c>
      <c r="G552" s="6">
        <v>388696</v>
      </c>
      <c r="H552" s="6">
        <v>52913</v>
      </c>
      <c r="I552" s="6">
        <v>14183</v>
      </c>
      <c r="J552" s="7">
        <f t="shared" si="43"/>
        <v>455792</v>
      </c>
      <c r="K552" s="6">
        <v>223824</v>
      </c>
      <c r="L552" s="6">
        <v>179135</v>
      </c>
      <c r="M552" s="6">
        <v>537</v>
      </c>
      <c r="N552" s="7">
        <f t="shared" si="44"/>
        <v>403496</v>
      </c>
      <c r="O552" s="7">
        <f t="shared" si="45"/>
        <v>73100</v>
      </c>
    </row>
    <row r="553" spans="1:15" ht="19.5">
      <c r="A553" s="4">
        <v>542</v>
      </c>
      <c r="B553" s="5" t="s">
        <v>473</v>
      </c>
      <c r="C553" s="5" t="s">
        <v>472</v>
      </c>
      <c r="D553" s="6">
        <f t="shared" si="42"/>
        <v>601515</v>
      </c>
      <c r="E553" s="6">
        <f>'[1]anusuchi 17'!L555</f>
        <v>9675</v>
      </c>
      <c r="F553" s="6">
        <v>5155</v>
      </c>
      <c r="G553" s="6">
        <v>19558</v>
      </c>
      <c r="H553" s="6">
        <v>93661</v>
      </c>
      <c r="I553" s="6">
        <v>212596</v>
      </c>
      <c r="J553" s="7">
        <f t="shared" si="43"/>
        <v>325815</v>
      </c>
      <c r="K553" s="6">
        <v>114660</v>
      </c>
      <c r="L553" s="6">
        <v>129950</v>
      </c>
      <c r="M553" s="6">
        <v>31090</v>
      </c>
      <c r="N553" s="7">
        <f t="shared" si="44"/>
        <v>275700</v>
      </c>
      <c r="O553" s="7">
        <f t="shared" si="45"/>
        <v>55270</v>
      </c>
    </row>
    <row r="554" spans="1:15" ht="19.5">
      <c r="A554" s="4">
        <v>543</v>
      </c>
      <c r="B554" s="5" t="s">
        <v>474</v>
      </c>
      <c r="C554" s="5" t="s">
        <v>472</v>
      </c>
      <c r="D554" s="6">
        <f t="shared" si="42"/>
        <v>566118</v>
      </c>
      <c r="E554" s="6">
        <f>'[1]anusuchi 17'!L556</f>
        <v>1571</v>
      </c>
      <c r="F554" s="6">
        <v>6196</v>
      </c>
      <c r="G554" s="6">
        <v>173262</v>
      </c>
      <c r="H554" s="6">
        <v>75729</v>
      </c>
      <c r="I554" s="6">
        <v>40732</v>
      </c>
      <c r="J554" s="7">
        <f t="shared" si="43"/>
        <v>289723</v>
      </c>
      <c r="K554" s="6">
        <v>114291</v>
      </c>
      <c r="L554" s="6">
        <v>161504</v>
      </c>
      <c r="M554" s="6">
        <v>600</v>
      </c>
      <c r="N554" s="7">
        <f t="shared" si="44"/>
        <v>276395</v>
      </c>
      <c r="O554" s="7">
        <f t="shared" si="45"/>
        <v>19524</v>
      </c>
    </row>
    <row r="555" spans="1:15" ht="19.5">
      <c r="A555" s="4">
        <v>544</v>
      </c>
      <c r="B555" s="5" t="s">
        <v>475</v>
      </c>
      <c r="C555" s="5" t="s">
        <v>472</v>
      </c>
      <c r="D555" s="6">
        <f t="shared" si="42"/>
        <v>505639</v>
      </c>
      <c r="E555" s="6">
        <f>'[1]anusuchi 17'!L557</f>
        <v>46447</v>
      </c>
      <c r="F555" s="6">
        <v>6901</v>
      </c>
      <c r="G555" s="6">
        <v>156699</v>
      </c>
      <c r="H555" s="6">
        <v>65509</v>
      </c>
      <c r="I555" s="6">
        <v>44547</v>
      </c>
      <c r="J555" s="7">
        <f t="shared" si="43"/>
        <v>266755</v>
      </c>
      <c r="K555" s="6">
        <v>114394</v>
      </c>
      <c r="L555" s="6">
        <v>115925</v>
      </c>
      <c r="M555" s="6">
        <v>8565</v>
      </c>
      <c r="N555" s="7">
        <f t="shared" si="44"/>
        <v>238884</v>
      </c>
      <c r="O555" s="7">
        <f t="shared" si="45"/>
        <v>34772</v>
      </c>
    </row>
    <row r="556" spans="1:15" ht="19.5">
      <c r="A556" s="4">
        <v>545</v>
      </c>
      <c r="B556" s="5" t="s">
        <v>476</v>
      </c>
      <c r="C556" s="5" t="s">
        <v>472</v>
      </c>
      <c r="D556" s="6">
        <f t="shared" si="42"/>
        <v>732852</v>
      </c>
      <c r="E556" s="6">
        <f>'[1]anusuchi 17'!L558</f>
        <v>21656</v>
      </c>
      <c r="F556" s="6">
        <v>5355</v>
      </c>
      <c r="G556" s="6">
        <v>225193</v>
      </c>
      <c r="H556" s="6">
        <v>105993</v>
      </c>
      <c r="I556" s="6">
        <v>63863</v>
      </c>
      <c r="J556" s="7">
        <f t="shared" si="43"/>
        <v>395049</v>
      </c>
      <c r="K556" s="6">
        <v>176412</v>
      </c>
      <c r="L556" s="6">
        <v>161225</v>
      </c>
      <c r="M556" s="6">
        <v>166</v>
      </c>
      <c r="N556" s="7">
        <f t="shared" si="44"/>
        <v>337803</v>
      </c>
      <c r="O556" s="7">
        <f t="shared" si="45"/>
        <v>62601</v>
      </c>
    </row>
    <row r="557" spans="1:15" ht="19.5">
      <c r="A557" s="4">
        <v>546</v>
      </c>
      <c r="B557" s="5" t="s">
        <v>477</v>
      </c>
      <c r="C557" s="5" t="s">
        <v>472</v>
      </c>
      <c r="D557" s="6">
        <f t="shared" si="42"/>
        <v>572144</v>
      </c>
      <c r="E557" s="6">
        <f>'[1]anusuchi 17'!L559</f>
        <v>24726</v>
      </c>
      <c r="F557" s="6">
        <v>5761</v>
      </c>
      <c r="G557" s="6">
        <v>184190</v>
      </c>
      <c r="H557" s="6">
        <v>111190</v>
      </c>
      <c r="I557" s="6">
        <v>1536</v>
      </c>
      <c r="J557" s="7">
        <f t="shared" si="43"/>
        <v>296916</v>
      </c>
      <c r="K557" s="6">
        <v>149263</v>
      </c>
      <c r="L557" s="6">
        <v>125890</v>
      </c>
      <c r="M557" s="6">
        <v>75</v>
      </c>
      <c r="N557" s="7">
        <f t="shared" si="44"/>
        <v>275228</v>
      </c>
      <c r="O557" s="7">
        <f t="shared" si="45"/>
        <v>27449</v>
      </c>
    </row>
    <row r="558" spans="1:15" ht="19.5">
      <c r="A558" s="4">
        <v>547</v>
      </c>
      <c r="B558" s="5" t="s">
        <v>478</v>
      </c>
      <c r="C558" s="5" t="s">
        <v>472</v>
      </c>
      <c r="D558" s="6">
        <f t="shared" si="42"/>
        <v>478972</v>
      </c>
      <c r="E558" s="6">
        <f>'[1]anusuchi 17'!L560</f>
        <v>9205</v>
      </c>
      <c r="F558" s="6">
        <v>9190</v>
      </c>
      <c r="G558" s="6">
        <v>168331</v>
      </c>
      <c r="H558" s="6">
        <v>93285</v>
      </c>
      <c r="I558" s="6">
        <v>3606</v>
      </c>
      <c r="J558" s="7">
        <f t="shared" si="43"/>
        <v>265222</v>
      </c>
      <c r="K558" s="6">
        <v>103618</v>
      </c>
      <c r="L558" s="6">
        <v>104521</v>
      </c>
      <c r="M558" s="6">
        <v>5611</v>
      </c>
      <c r="N558" s="7">
        <f t="shared" si="44"/>
        <v>213750</v>
      </c>
      <c r="O558" s="7">
        <f t="shared" si="45"/>
        <v>60662</v>
      </c>
    </row>
    <row r="559" spans="1:15" ht="19.5">
      <c r="A559" s="4">
        <v>548</v>
      </c>
      <c r="B559" s="5" t="s">
        <v>479</v>
      </c>
      <c r="C559" s="5" t="s">
        <v>472</v>
      </c>
      <c r="D559" s="6">
        <f t="shared" si="42"/>
        <v>498945</v>
      </c>
      <c r="E559" s="6">
        <f>'[1]anusuchi 17'!L561</f>
        <v>1642</v>
      </c>
      <c r="F559" s="6">
        <v>6674</v>
      </c>
      <c r="G559" s="6">
        <v>165277</v>
      </c>
      <c r="H559" s="6">
        <v>88267</v>
      </c>
      <c r="I559" s="6">
        <v>5514</v>
      </c>
      <c r="J559" s="7">
        <f t="shared" si="43"/>
        <v>259058</v>
      </c>
      <c r="K559" s="6">
        <v>137430</v>
      </c>
      <c r="L559" s="6">
        <v>102368</v>
      </c>
      <c r="M559" s="6">
        <v>89</v>
      </c>
      <c r="N559" s="7">
        <f t="shared" si="44"/>
        <v>239887</v>
      </c>
      <c r="O559" s="7">
        <f t="shared" si="45"/>
        <v>25845</v>
      </c>
    </row>
    <row r="560" spans="1:15" ht="19.5">
      <c r="A560" s="4">
        <v>549</v>
      </c>
      <c r="B560" s="5" t="s">
        <v>480</v>
      </c>
      <c r="C560" s="5" t="s">
        <v>472</v>
      </c>
      <c r="D560" s="6">
        <f t="shared" si="42"/>
        <v>705069</v>
      </c>
      <c r="E560" s="6">
        <f>'[1]anusuchi 17'!L562</f>
        <v>5038</v>
      </c>
      <c r="F560" s="6">
        <v>6132</v>
      </c>
      <c r="G560" s="6">
        <v>202753</v>
      </c>
      <c r="H560" s="6">
        <v>163707</v>
      </c>
      <c r="I560" s="6">
        <v>2467</v>
      </c>
      <c r="J560" s="7">
        <f t="shared" si="43"/>
        <v>368927</v>
      </c>
      <c r="K560" s="6">
        <v>173544</v>
      </c>
      <c r="L560" s="6">
        <v>152140</v>
      </c>
      <c r="M560" s="6">
        <v>10458</v>
      </c>
      <c r="N560" s="7">
        <f t="shared" si="44"/>
        <v>336142</v>
      </c>
      <c r="O560" s="7">
        <f t="shared" si="45"/>
        <v>38917</v>
      </c>
    </row>
    <row r="561" spans="1:15" ht="19.5">
      <c r="A561" s="4">
        <v>550</v>
      </c>
      <c r="B561" s="5" t="s">
        <v>481</v>
      </c>
      <c r="C561" s="5" t="s">
        <v>472</v>
      </c>
      <c r="D561" s="6">
        <f t="shared" si="42"/>
        <v>344020</v>
      </c>
      <c r="E561" s="6">
        <f>'[1]anusuchi 17'!L563</f>
        <v>641</v>
      </c>
      <c r="F561" s="6">
        <v>6118</v>
      </c>
      <c r="G561" s="6">
        <v>121220</v>
      </c>
      <c r="H561" s="6">
        <v>46017</v>
      </c>
      <c r="I561" s="6">
        <v>27073</v>
      </c>
      <c r="J561" s="7">
        <f t="shared" si="43"/>
        <v>194310</v>
      </c>
      <c r="K561" s="6">
        <v>144687</v>
      </c>
      <c r="L561" s="6">
        <v>5023</v>
      </c>
      <c r="M561" s="6">
        <v>0</v>
      </c>
      <c r="N561" s="7">
        <f t="shared" si="44"/>
        <v>149710</v>
      </c>
      <c r="O561" s="7">
        <f t="shared" si="45"/>
        <v>50718</v>
      </c>
    </row>
    <row r="562" spans="1:15" ht="39">
      <c r="A562" s="4">
        <v>551</v>
      </c>
      <c r="B562" s="5" t="s">
        <v>482</v>
      </c>
      <c r="C562" s="5" t="s">
        <v>483</v>
      </c>
      <c r="D562" s="6">
        <f t="shared" si="42"/>
        <v>643852</v>
      </c>
      <c r="E562" s="6">
        <f>'[1]anusuchi 17'!L564</f>
        <v>122431</v>
      </c>
      <c r="F562" s="6">
        <v>6016</v>
      </c>
      <c r="G562" s="6">
        <v>205003</v>
      </c>
      <c r="H562" s="6">
        <v>117660</v>
      </c>
      <c r="I562" s="6">
        <v>8480</v>
      </c>
      <c r="J562" s="7">
        <f t="shared" si="43"/>
        <v>331143</v>
      </c>
      <c r="K562" s="6">
        <v>146356</v>
      </c>
      <c r="L562" s="6">
        <v>163863</v>
      </c>
      <c r="M562" s="6">
        <v>2490</v>
      </c>
      <c r="N562" s="7">
        <f t="shared" si="44"/>
        <v>312709</v>
      </c>
      <c r="O562" s="7">
        <f t="shared" si="45"/>
        <v>24450</v>
      </c>
    </row>
    <row r="563" spans="1:15" ht="39">
      <c r="A563" s="4">
        <v>552</v>
      </c>
      <c r="B563" s="5" t="s">
        <v>484</v>
      </c>
      <c r="C563" s="5" t="s">
        <v>483</v>
      </c>
      <c r="D563" s="6">
        <f t="shared" si="42"/>
        <v>563716</v>
      </c>
      <c r="E563" s="6">
        <f>'[1]anusuchi 17'!L565</f>
        <v>50639</v>
      </c>
      <c r="F563" s="6">
        <v>6134</v>
      </c>
      <c r="G563" s="6">
        <v>180202</v>
      </c>
      <c r="H563" s="6">
        <v>109266</v>
      </c>
      <c r="I563" s="6">
        <v>4916</v>
      </c>
      <c r="J563" s="7">
        <f t="shared" si="43"/>
        <v>294384</v>
      </c>
      <c r="K563" s="6">
        <v>135738</v>
      </c>
      <c r="L563" s="6">
        <v>133549</v>
      </c>
      <c r="M563" s="6">
        <v>45</v>
      </c>
      <c r="N563" s="7">
        <f t="shared" si="44"/>
        <v>269332</v>
      </c>
      <c r="O563" s="7">
        <f t="shared" si="45"/>
        <v>31186</v>
      </c>
    </row>
    <row r="564" spans="1:15" ht="39">
      <c r="A564" s="4">
        <v>553</v>
      </c>
      <c r="B564" s="5" t="s">
        <v>485</v>
      </c>
      <c r="C564" s="5" t="s">
        <v>483</v>
      </c>
      <c r="D564" s="6">
        <f t="shared" si="42"/>
        <v>515562</v>
      </c>
      <c r="E564" s="6">
        <f>'[1]anusuchi 17'!L566</f>
        <v>65851</v>
      </c>
      <c r="F564" s="6">
        <v>7797</v>
      </c>
      <c r="G564" s="6">
        <v>167982</v>
      </c>
      <c r="H564" s="6">
        <v>109162</v>
      </c>
      <c r="I564" s="6">
        <v>1896</v>
      </c>
      <c r="J564" s="7">
        <f t="shared" si="43"/>
        <v>279040</v>
      </c>
      <c r="K564" s="6">
        <v>146419</v>
      </c>
      <c r="L564" s="6">
        <v>90103</v>
      </c>
      <c r="M564" s="6">
        <v>0</v>
      </c>
      <c r="N564" s="7">
        <f t="shared" si="44"/>
        <v>236522</v>
      </c>
      <c r="O564" s="7">
        <f t="shared" si="45"/>
        <v>50315</v>
      </c>
    </row>
    <row r="565" spans="1:15" ht="19.5">
      <c r="A565" s="4">
        <v>554</v>
      </c>
      <c r="B565" s="5" t="s">
        <v>486</v>
      </c>
      <c r="C565" s="5" t="s">
        <v>487</v>
      </c>
      <c r="D565" s="6">
        <f t="shared" si="42"/>
        <v>2414898</v>
      </c>
      <c r="E565" s="6">
        <f>'[1]anusuchi 17'!L567</f>
        <v>52489</v>
      </c>
      <c r="F565" s="6">
        <v>19694</v>
      </c>
      <c r="G565" s="6">
        <v>565416</v>
      </c>
      <c r="H565" s="6">
        <v>471967</v>
      </c>
      <c r="I565" s="6">
        <v>184370</v>
      </c>
      <c r="J565" s="7">
        <f t="shared" si="43"/>
        <v>1221753</v>
      </c>
      <c r="K565" s="6">
        <v>88622</v>
      </c>
      <c r="L565" s="6">
        <v>1011537</v>
      </c>
      <c r="M565" s="6">
        <v>92986</v>
      </c>
      <c r="N565" s="7">
        <f t="shared" si="44"/>
        <v>1193145</v>
      </c>
      <c r="O565" s="7">
        <f t="shared" si="45"/>
        <v>48302</v>
      </c>
    </row>
    <row r="566" spans="1:15" ht="19.5">
      <c r="A566" s="4">
        <v>555</v>
      </c>
      <c r="B566" s="5" t="s">
        <v>488</v>
      </c>
      <c r="C566" s="5" t="s">
        <v>487</v>
      </c>
      <c r="D566" s="6">
        <f t="shared" si="42"/>
        <v>2751700</v>
      </c>
      <c r="E566" s="6">
        <f>'[1]anusuchi 17'!L568</f>
        <v>206338</v>
      </c>
      <c r="F566" s="6">
        <v>78941</v>
      </c>
      <c r="G566" s="6">
        <v>632491</v>
      </c>
      <c r="H566" s="6">
        <v>587759</v>
      </c>
      <c r="I566" s="6">
        <v>163187</v>
      </c>
      <c r="J566" s="7">
        <f t="shared" si="43"/>
        <v>1383437</v>
      </c>
      <c r="K566" s="6">
        <v>690943</v>
      </c>
      <c r="L566" s="6">
        <v>652211</v>
      </c>
      <c r="M566" s="6">
        <v>25109</v>
      </c>
      <c r="N566" s="7">
        <f t="shared" si="44"/>
        <v>1368263</v>
      </c>
      <c r="O566" s="7">
        <f t="shared" si="45"/>
        <v>94115</v>
      </c>
    </row>
    <row r="567" spans="1:15" ht="19.5">
      <c r="A567" s="4">
        <v>556</v>
      </c>
      <c r="B567" s="5" t="s">
        <v>489</v>
      </c>
      <c r="C567" s="5" t="s">
        <v>487</v>
      </c>
      <c r="D567" s="6">
        <f t="shared" si="42"/>
        <v>909177</v>
      </c>
      <c r="E567" s="6">
        <f>'[1]anusuchi 17'!L569</f>
        <v>6646</v>
      </c>
      <c r="F567" s="6">
        <v>19383</v>
      </c>
      <c r="G567" s="6">
        <v>270184</v>
      </c>
      <c r="H567" s="6">
        <v>116074</v>
      </c>
      <c r="I567" s="6">
        <v>94642</v>
      </c>
      <c r="J567" s="7">
        <f t="shared" si="43"/>
        <v>480900</v>
      </c>
      <c r="K567" s="6">
        <v>410898</v>
      </c>
      <c r="L567" s="6">
        <v>600</v>
      </c>
      <c r="M567" s="6">
        <v>16779</v>
      </c>
      <c r="N567" s="7">
        <f t="shared" si="44"/>
        <v>428277</v>
      </c>
      <c r="O567" s="7">
        <f t="shared" si="45"/>
        <v>72006</v>
      </c>
    </row>
    <row r="568" spans="1:15" ht="19.5">
      <c r="A568" s="4">
        <v>557</v>
      </c>
      <c r="B568" s="5" t="s">
        <v>490</v>
      </c>
      <c r="C568" s="5" t="s">
        <v>487</v>
      </c>
      <c r="D568" s="6">
        <f t="shared" si="42"/>
        <v>604818</v>
      </c>
      <c r="E568" s="6">
        <f>'[1]anusuchi 17'!L570</f>
        <v>12987</v>
      </c>
      <c r="F568" s="6">
        <v>11903</v>
      </c>
      <c r="G568" s="6">
        <v>193355</v>
      </c>
      <c r="H568" s="6">
        <v>113141</v>
      </c>
      <c r="I568" s="6">
        <v>15643</v>
      </c>
      <c r="J568" s="7">
        <f t="shared" si="43"/>
        <v>322139</v>
      </c>
      <c r="K568" s="6">
        <v>144921</v>
      </c>
      <c r="L568" s="6">
        <v>137658</v>
      </c>
      <c r="M568" s="6">
        <v>100</v>
      </c>
      <c r="N568" s="7">
        <f t="shared" si="44"/>
        <v>282679</v>
      </c>
      <c r="O568" s="7">
        <f t="shared" si="45"/>
        <v>51363</v>
      </c>
    </row>
    <row r="569" spans="1:15" ht="19.5">
      <c r="A569" s="4">
        <v>558</v>
      </c>
      <c r="B569" s="5" t="s">
        <v>491</v>
      </c>
      <c r="C569" s="5" t="s">
        <v>487</v>
      </c>
      <c r="D569" s="6">
        <f t="shared" si="42"/>
        <v>463991</v>
      </c>
      <c r="E569" s="6">
        <f>'[1]anusuchi 17'!L571</f>
        <v>12269</v>
      </c>
      <c r="F569" s="6">
        <v>9554</v>
      </c>
      <c r="G569" s="6">
        <v>153648</v>
      </c>
      <c r="H569" s="6">
        <v>59404</v>
      </c>
      <c r="I569" s="6">
        <v>31117</v>
      </c>
      <c r="J569" s="7">
        <f t="shared" si="43"/>
        <v>244169</v>
      </c>
      <c r="K569" s="6">
        <v>118824</v>
      </c>
      <c r="L569" s="6">
        <v>98041</v>
      </c>
      <c r="M569" s="6">
        <v>2957</v>
      </c>
      <c r="N569" s="7">
        <f t="shared" si="44"/>
        <v>219822</v>
      </c>
      <c r="O569" s="7">
        <f t="shared" si="45"/>
        <v>33901</v>
      </c>
    </row>
    <row r="570" spans="1:15" ht="19.5">
      <c r="A570" s="4">
        <v>559</v>
      </c>
      <c r="B570" s="5" t="s">
        <v>492</v>
      </c>
      <c r="C570" s="5" t="s">
        <v>487</v>
      </c>
      <c r="D570" s="6">
        <f t="shared" si="42"/>
        <v>752917</v>
      </c>
      <c r="E570" s="6">
        <f>'[1]anusuchi 17'!L572</f>
        <v>37158</v>
      </c>
      <c r="F570" s="6">
        <v>25626</v>
      </c>
      <c r="G570" s="6">
        <v>243750</v>
      </c>
      <c r="H570" s="6">
        <v>159113</v>
      </c>
      <c r="I570" s="6">
        <v>15809</v>
      </c>
      <c r="J570" s="7">
        <f t="shared" si="43"/>
        <v>418672</v>
      </c>
      <c r="K570" s="6">
        <v>326226</v>
      </c>
      <c r="L570" s="6">
        <v>6732</v>
      </c>
      <c r="M570" s="6">
        <v>1287</v>
      </c>
      <c r="N570" s="7">
        <f t="shared" si="44"/>
        <v>334245</v>
      </c>
      <c r="O570" s="7">
        <f t="shared" si="45"/>
        <v>110053</v>
      </c>
    </row>
    <row r="571" spans="1:15" ht="19.5">
      <c r="A571" s="4">
        <v>560</v>
      </c>
      <c r="B571" s="5" t="s">
        <v>493</v>
      </c>
      <c r="C571" s="5" t="s">
        <v>487</v>
      </c>
      <c r="D571" s="6">
        <f t="shared" si="42"/>
        <v>513349</v>
      </c>
      <c r="E571" s="6">
        <f>'[1]anusuchi 17'!L573</f>
        <v>64876</v>
      </c>
      <c r="F571" s="6">
        <v>9694</v>
      </c>
      <c r="G571" s="6">
        <v>222289</v>
      </c>
      <c r="H571" s="6">
        <v>94485</v>
      </c>
      <c r="I571" s="6">
        <v>1622</v>
      </c>
      <c r="J571" s="7">
        <f t="shared" si="43"/>
        <v>318396</v>
      </c>
      <c r="K571" s="6">
        <v>187678</v>
      </c>
      <c r="L571" s="6">
        <v>7275</v>
      </c>
      <c r="M571" s="6">
        <v>0</v>
      </c>
      <c r="N571" s="7">
        <f t="shared" si="44"/>
        <v>194953</v>
      </c>
      <c r="O571" s="7">
        <f t="shared" si="45"/>
        <v>133137</v>
      </c>
    </row>
    <row r="572" spans="1:15" ht="19.5">
      <c r="A572" s="4">
        <v>561</v>
      </c>
      <c r="B572" s="5" t="s">
        <v>494</v>
      </c>
      <c r="C572" s="5" t="s">
        <v>487</v>
      </c>
      <c r="D572" s="6">
        <f t="shared" si="42"/>
        <v>723642</v>
      </c>
      <c r="E572" s="6">
        <f>'[1]anusuchi 17'!L574</f>
        <v>20311</v>
      </c>
      <c r="F572" s="6">
        <v>7535</v>
      </c>
      <c r="G572" s="6">
        <v>168449</v>
      </c>
      <c r="H572" s="6">
        <v>192490</v>
      </c>
      <c r="I572" s="6">
        <v>23450</v>
      </c>
      <c r="J572" s="7">
        <f t="shared" si="43"/>
        <v>384389</v>
      </c>
      <c r="K572" s="6">
        <v>162826</v>
      </c>
      <c r="L572" s="6">
        <v>173195</v>
      </c>
      <c r="M572" s="6">
        <v>3232</v>
      </c>
      <c r="N572" s="7">
        <f t="shared" si="44"/>
        <v>339253</v>
      </c>
      <c r="O572" s="7">
        <f t="shared" si="45"/>
        <v>52671</v>
      </c>
    </row>
    <row r="573" spans="1:15" ht="19.5">
      <c r="A573" s="4">
        <v>562</v>
      </c>
      <c r="B573" s="5" t="s">
        <v>495</v>
      </c>
      <c r="C573" s="5" t="s">
        <v>487</v>
      </c>
      <c r="D573" s="6">
        <f t="shared" si="42"/>
        <v>551359</v>
      </c>
      <c r="E573" s="6">
        <f>'[1]anusuchi 17'!L575</f>
        <v>21485</v>
      </c>
      <c r="F573" s="6">
        <v>6832</v>
      </c>
      <c r="G573" s="6">
        <v>169976</v>
      </c>
      <c r="H573" s="6">
        <v>118433</v>
      </c>
      <c r="I573" s="6">
        <v>4830</v>
      </c>
      <c r="J573" s="7">
        <f t="shared" si="43"/>
        <v>293239</v>
      </c>
      <c r="K573" s="6">
        <v>145159</v>
      </c>
      <c r="L573" s="6">
        <v>112755</v>
      </c>
      <c r="M573" s="6">
        <v>206</v>
      </c>
      <c r="N573" s="7">
        <f t="shared" si="44"/>
        <v>258120</v>
      </c>
      <c r="O573" s="7">
        <f t="shared" si="45"/>
        <v>41951</v>
      </c>
    </row>
    <row r="574" spans="1:15" ht="19.5">
      <c r="A574" s="4">
        <v>563</v>
      </c>
      <c r="B574" s="5" t="s">
        <v>496</v>
      </c>
      <c r="C574" s="5" t="s">
        <v>487</v>
      </c>
      <c r="D574" s="6">
        <f t="shared" si="42"/>
        <v>608338</v>
      </c>
      <c r="E574" s="6">
        <f>'[1]anusuchi 17'!L576</f>
        <v>8862</v>
      </c>
      <c r="F574" s="6">
        <v>12664</v>
      </c>
      <c r="G574" s="6">
        <v>203455</v>
      </c>
      <c r="H574" s="6">
        <v>113911</v>
      </c>
      <c r="I574" s="6">
        <v>7586</v>
      </c>
      <c r="J574" s="7">
        <f t="shared" si="43"/>
        <v>324952</v>
      </c>
      <c r="K574" s="6">
        <v>150308</v>
      </c>
      <c r="L574" s="6">
        <v>125502</v>
      </c>
      <c r="M574" s="6">
        <v>7576</v>
      </c>
      <c r="N574" s="7">
        <f t="shared" si="44"/>
        <v>283386</v>
      </c>
      <c r="O574" s="7">
        <f t="shared" si="45"/>
        <v>54230</v>
      </c>
    </row>
    <row r="575" spans="1:15" ht="19.5">
      <c r="A575" s="4">
        <v>564</v>
      </c>
      <c r="B575" s="5" t="s">
        <v>497</v>
      </c>
      <c r="C575" s="5" t="s">
        <v>498</v>
      </c>
      <c r="D575" s="6">
        <f t="shared" si="42"/>
        <v>3849976</v>
      </c>
      <c r="E575" s="6">
        <f>'[1]anusuchi 17'!L577</f>
        <v>276075</v>
      </c>
      <c r="F575" s="6">
        <v>84245</v>
      </c>
      <c r="G575" s="6">
        <v>460762</v>
      </c>
      <c r="H575" s="6">
        <v>253796</v>
      </c>
      <c r="I575" s="6">
        <v>1300482</v>
      </c>
      <c r="J575" s="7">
        <f t="shared" si="43"/>
        <v>2015040</v>
      </c>
      <c r="K575" s="6">
        <v>555942</v>
      </c>
      <c r="L575" s="6">
        <v>238822</v>
      </c>
      <c r="M575" s="6">
        <v>1040172</v>
      </c>
      <c r="N575" s="7">
        <f t="shared" si="44"/>
        <v>1834936</v>
      </c>
      <c r="O575" s="7">
        <f t="shared" si="45"/>
        <v>264349</v>
      </c>
    </row>
    <row r="576" spans="1:15" ht="19.5">
      <c r="A576" s="4">
        <v>565</v>
      </c>
      <c r="B576" s="5" t="s">
        <v>499</v>
      </c>
      <c r="C576" s="5" t="s">
        <v>498</v>
      </c>
      <c r="D576" s="6">
        <f t="shared" si="42"/>
        <v>1171918</v>
      </c>
      <c r="E576" s="6">
        <f>'[1]anusuchi 17'!L578</f>
        <v>136013</v>
      </c>
      <c r="F576" s="6">
        <v>42541</v>
      </c>
      <c r="G576" s="6">
        <v>322006</v>
      </c>
      <c r="H576" s="6">
        <v>151953</v>
      </c>
      <c r="I576" s="6">
        <v>142120</v>
      </c>
      <c r="J576" s="7">
        <f t="shared" si="43"/>
        <v>616079</v>
      </c>
      <c r="K576" s="6">
        <v>324095</v>
      </c>
      <c r="L576" s="6">
        <v>228666</v>
      </c>
      <c r="M576" s="6">
        <v>3078</v>
      </c>
      <c r="N576" s="7">
        <f t="shared" si="44"/>
        <v>555839</v>
      </c>
      <c r="O576" s="7">
        <f t="shared" si="45"/>
        <v>102781</v>
      </c>
    </row>
    <row r="577" spans="1:15" ht="19.5">
      <c r="A577" s="4">
        <v>566</v>
      </c>
      <c r="B577" s="5" t="s">
        <v>500</v>
      </c>
      <c r="C577" s="5" t="s">
        <v>498</v>
      </c>
      <c r="D577" s="6">
        <f t="shared" si="42"/>
        <v>665256</v>
      </c>
      <c r="E577" s="6">
        <f>'[1]anusuchi 17'!L579</f>
        <v>46789</v>
      </c>
      <c r="F577" s="6">
        <v>12595</v>
      </c>
      <c r="G577" s="6">
        <v>233759</v>
      </c>
      <c r="H577" s="6">
        <v>121209</v>
      </c>
      <c r="I577" s="6">
        <v>9295</v>
      </c>
      <c r="J577" s="7">
        <f t="shared" si="43"/>
        <v>364263</v>
      </c>
      <c r="K577" s="6">
        <v>12799</v>
      </c>
      <c r="L577" s="6">
        <v>129339</v>
      </c>
      <c r="M577" s="6">
        <v>158855</v>
      </c>
      <c r="N577" s="7">
        <f t="shared" si="44"/>
        <v>300993</v>
      </c>
      <c r="O577" s="7">
        <f t="shared" si="45"/>
        <v>75865</v>
      </c>
    </row>
    <row r="578" spans="1:15" ht="19.5">
      <c r="A578" s="4">
        <v>567</v>
      </c>
      <c r="B578" s="5" t="s">
        <v>501</v>
      </c>
      <c r="C578" s="5" t="s">
        <v>498</v>
      </c>
      <c r="D578" s="6">
        <f t="shared" si="42"/>
        <v>1076617</v>
      </c>
      <c r="E578" s="6">
        <f>'[1]anusuchi 17'!L580</f>
        <v>83641</v>
      </c>
      <c r="F578" s="6">
        <v>8854</v>
      </c>
      <c r="G578" s="6">
        <v>396464</v>
      </c>
      <c r="H578" s="6">
        <v>158738</v>
      </c>
      <c r="I578" s="6">
        <v>5055</v>
      </c>
      <c r="J578" s="7">
        <f t="shared" si="43"/>
        <v>560257</v>
      </c>
      <c r="K578" s="6">
        <v>206084</v>
      </c>
      <c r="L578" s="6">
        <v>310276</v>
      </c>
      <c r="M578" s="6">
        <v>0</v>
      </c>
      <c r="N578" s="7">
        <f t="shared" si="44"/>
        <v>516360</v>
      </c>
      <c r="O578" s="7">
        <f t="shared" si="45"/>
        <v>52751</v>
      </c>
    </row>
    <row r="579" spans="1:15" ht="19.5">
      <c r="A579" s="4">
        <v>568</v>
      </c>
      <c r="B579" s="5" t="s">
        <v>502</v>
      </c>
      <c r="C579" s="5" t="s">
        <v>498</v>
      </c>
      <c r="D579" s="6">
        <f t="shared" si="42"/>
        <v>743160</v>
      </c>
      <c r="E579" s="6">
        <f>'[1]anusuchi 17'!L581</f>
        <v>37277</v>
      </c>
      <c r="F579" s="6">
        <v>7351</v>
      </c>
      <c r="G579" s="6">
        <v>259843</v>
      </c>
      <c r="H579" s="6">
        <v>135313</v>
      </c>
      <c r="I579" s="6">
        <v>9590</v>
      </c>
      <c r="J579" s="7">
        <f t="shared" si="43"/>
        <v>404746</v>
      </c>
      <c r="K579" s="6">
        <v>168101</v>
      </c>
      <c r="L579" s="6">
        <v>158435</v>
      </c>
      <c r="M579" s="6">
        <v>11878</v>
      </c>
      <c r="N579" s="7">
        <f t="shared" si="44"/>
        <v>338414</v>
      </c>
      <c r="O579" s="7">
        <f t="shared" si="45"/>
        <v>73683</v>
      </c>
    </row>
    <row r="580" spans="1:15" ht="19.5">
      <c r="A580" s="4">
        <v>569</v>
      </c>
      <c r="B580" s="5" t="s">
        <v>503</v>
      </c>
      <c r="C580" s="5" t="s">
        <v>498</v>
      </c>
      <c r="D580" s="6">
        <f t="shared" si="42"/>
        <v>887205</v>
      </c>
      <c r="E580" s="6">
        <f>'[1]anusuchi 17'!L582</f>
        <v>41555</v>
      </c>
      <c r="F580" s="6">
        <v>5228</v>
      </c>
      <c r="G580" s="6">
        <v>243515</v>
      </c>
      <c r="H580" s="6">
        <v>142857</v>
      </c>
      <c r="I580" s="6">
        <v>101094</v>
      </c>
      <c r="J580" s="7">
        <f t="shared" si="43"/>
        <v>487466</v>
      </c>
      <c r="K580" s="6">
        <v>204664</v>
      </c>
      <c r="L580" s="6">
        <v>101927</v>
      </c>
      <c r="M580" s="6">
        <v>93148</v>
      </c>
      <c r="N580" s="7">
        <f t="shared" si="44"/>
        <v>399739</v>
      </c>
      <c r="O580" s="7">
        <f t="shared" si="45"/>
        <v>92955</v>
      </c>
    </row>
    <row r="581" spans="1:15" ht="19.5">
      <c r="A581" s="4">
        <v>570</v>
      </c>
      <c r="B581" s="5" t="s">
        <v>504</v>
      </c>
      <c r="C581" s="5" t="s">
        <v>498</v>
      </c>
      <c r="D581" s="6">
        <f t="shared" si="42"/>
        <v>520907</v>
      </c>
      <c r="E581" s="6">
        <f>'[1]anusuchi 17'!L583</f>
        <v>64392</v>
      </c>
      <c r="F581" s="6">
        <v>10280</v>
      </c>
      <c r="G581" s="6">
        <v>216497</v>
      </c>
      <c r="H581" s="6">
        <v>78531</v>
      </c>
      <c r="I581" s="6">
        <v>584</v>
      </c>
      <c r="J581" s="7">
        <f t="shared" si="43"/>
        <v>295612</v>
      </c>
      <c r="K581" s="6">
        <v>127966</v>
      </c>
      <c r="L581" s="6">
        <v>97329</v>
      </c>
      <c r="M581" s="6">
        <v>0</v>
      </c>
      <c r="N581" s="7">
        <f t="shared" si="44"/>
        <v>225295</v>
      </c>
      <c r="O581" s="7">
        <f t="shared" si="45"/>
        <v>80597</v>
      </c>
    </row>
    <row r="582" spans="1:15" ht="19.5">
      <c r="A582" s="4">
        <v>571</v>
      </c>
      <c r="B582" s="5" t="s">
        <v>505</v>
      </c>
      <c r="C582" s="5" t="s">
        <v>498</v>
      </c>
      <c r="D582" s="6">
        <f t="shared" si="42"/>
        <v>612864</v>
      </c>
      <c r="E582" s="6">
        <f>'[1]anusuchi 17'!L584</f>
        <v>56699</v>
      </c>
      <c r="F582" s="6">
        <v>5140</v>
      </c>
      <c r="G582" s="6">
        <v>198048</v>
      </c>
      <c r="H582" s="6">
        <v>72716</v>
      </c>
      <c r="I582" s="6">
        <v>76973</v>
      </c>
      <c r="J582" s="7">
        <f t="shared" si="43"/>
        <v>347737</v>
      </c>
      <c r="K582" s="6">
        <v>71303</v>
      </c>
      <c r="L582" s="6">
        <v>67368</v>
      </c>
      <c r="M582" s="6">
        <v>126456</v>
      </c>
      <c r="N582" s="7">
        <f t="shared" si="44"/>
        <v>265127</v>
      </c>
      <c r="O582" s="7">
        <f t="shared" si="45"/>
        <v>87750</v>
      </c>
    </row>
    <row r="583" spans="1:15" ht="19.5">
      <c r="A583" s="4">
        <v>572</v>
      </c>
      <c r="B583" s="5" t="s">
        <v>506</v>
      </c>
      <c r="C583" s="5" t="s">
        <v>507</v>
      </c>
      <c r="D583" s="6">
        <f t="shared" si="42"/>
        <v>1641552</v>
      </c>
      <c r="E583" s="6">
        <f>'[1]anusuchi 17'!L585</f>
        <v>108755</v>
      </c>
      <c r="F583" s="6">
        <v>29636</v>
      </c>
      <c r="G583" s="6">
        <v>315654</v>
      </c>
      <c r="H583" s="6">
        <v>301206</v>
      </c>
      <c r="I583" s="6">
        <v>254443</v>
      </c>
      <c r="J583" s="7">
        <f t="shared" si="43"/>
        <v>871303</v>
      </c>
      <c r="K583" s="6">
        <v>549494</v>
      </c>
      <c r="L583" s="6">
        <v>14889</v>
      </c>
      <c r="M583" s="6">
        <v>205866</v>
      </c>
      <c r="N583" s="7">
        <f t="shared" si="44"/>
        <v>770249</v>
      </c>
      <c r="O583" s="7">
        <f t="shared" si="45"/>
        <v>130690</v>
      </c>
    </row>
    <row r="584" spans="1:15" ht="19.5">
      <c r="A584" s="4">
        <v>573</v>
      </c>
      <c r="B584" s="5" t="s">
        <v>508</v>
      </c>
      <c r="C584" s="5" t="s">
        <v>507</v>
      </c>
      <c r="D584" s="6">
        <f t="shared" si="42"/>
        <v>931212</v>
      </c>
      <c r="E584" s="6">
        <f>'[1]anusuchi 17'!L586</f>
        <v>7423</v>
      </c>
      <c r="F584" s="6">
        <v>18334</v>
      </c>
      <c r="G584" s="6">
        <v>245398</v>
      </c>
      <c r="H584" s="6">
        <v>123041</v>
      </c>
      <c r="I584" s="6">
        <v>127455</v>
      </c>
      <c r="J584" s="7">
        <f t="shared" si="43"/>
        <v>495894</v>
      </c>
      <c r="K584" s="6">
        <v>123041</v>
      </c>
      <c r="L584" s="6">
        <v>219226</v>
      </c>
      <c r="M584" s="6">
        <v>93051</v>
      </c>
      <c r="N584" s="7">
        <f t="shared" si="44"/>
        <v>435318</v>
      </c>
      <c r="O584" s="7">
        <f t="shared" si="45"/>
        <v>78910</v>
      </c>
    </row>
    <row r="585" spans="1:15" ht="19.5">
      <c r="A585" s="4">
        <v>574</v>
      </c>
      <c r="B585" s="5" t="s">
        <v>509</v>
      </c>
      <c r="C585" s="5" t="s">
        <v>507</v>
      </c>
      <c r="D585" s="6">
        <f t="shared" ref="D585:D648" si="46">G585+H585+I585+K585+L585+M585</f>
        <v>1011224</v>
      </c>
      <c r="E585" s="6">
        <f>'[1]anusuchi 17'!L587</f>
        <v>21125</v>
      </c>
      <c r="F585" s="6">
        <v>40212</v>
      </c>
      <c r="G585" s="6">
        <v>286515</v>
      </c>
      <c r="H585" s="6">
        <v>141456</v>
      </c>
      <c r="I585" s="6">
        <v>97747</v>
      </c>
      <c r="J585" s="7">
        <f t="shared" ref="J585:J648" si="47">SUM(G585:I585)</f>
        <v>525718</v>
      </c>
      <c r="K585" s="6">
        <v>283504</v>
      </c>
      <c r="L585" s="6">
        <v>191707</v>
      </c>
      <c r="M585" s="6">
        <v>10295</v>
      </c>
      <c r="N585" s="7">
        <f t="shared" ref="N585:N648" si="48">SUM(K585:M585)</f>
        <v>485506</v>
      </c>
      <c r="O585" s="7">
        <f t="shared" ref="O585:O648" si="49">F585+J585-N585</f>
        <v>80424</v>
      </c>
    </row>
    <row r="586" spans="1:15" ht="19.5">
      <c r="A586" s="4">
        <v>575</v>
      </c>
      <c r="B586" s="5" t="s">
        <v>510</v>
      </c>
      <c r="C586" s="5" t="s">
        <v>507</v>
      </c>
      <c r="D586" s="6">
        <f t="shared" si="46"/>
        <v>859066</v>
      </c>
      <c r="E586" s="6">
        <f>'[1]anusuchi 17'!L588</f>
        <v>33479</v>
      </c>
      <c r="F586" s="6">
        <v>12942</v>
      </c>
      <c r="G586" s="6">
        <v>250548</v>
      </c>
      <c r="H586" s="6">
        <v>177876</v>
      </c>
      <c r="I586" s="6">
        <v>26450</v>
      </c>
      <c r="J586" s="7">
        <f t="shared" si="47"/>
        <v>454874</v>
      </c>
      <c r="K586" s="6">
        <v>117929</v>
      </c>
      <c r="L586" s="6">
        <v>195991</v>
      </c>
      <c r="M586" s="6">
        <v>90272</v>
      </c>
      <c r="N586" s="7">
        <f t="shared" si="48"/>
        <v>404192</v>
      </c>
      <c r="O586" s="7">
        <f t="shared" si="49"/>
        <v>63624</v>
      </c>
    </row>
    <row r="587" spans="1:15" ht="19.5">
      <c r="A587" s="4">
        <v>576</v>
      </c>
      <c r="B587" s="5" t="s">
        <v>511</v>
      </c>
      <c r="C587" s="5" t="s">
        <v>507</v>
      </c>
      <c r="D587" s="6">
        <f t="shared" si="46"/>
        <v>984811</v>
      </c>
      <c r="E587" s="6">
        <f>'[1]anusuchi 17'!L589</f>
        <v>57643</v>
      </c>
      <c r="F587" s="6">
        <v>44505</v>
      </c>
      <c r="G587" s="6">
        <v>286865</v>
      </c>
      <c r="H587" s="6">
        <v>148711</v>
      </c>
      <c r="I587" s="6">
        <v>97714</v>
      </c>
      <c r="J587" s="7">
        <f t="shared" si="47"/>
        <v>533290</v>
      </c>
      <c r="K587" s="6">
        <v>281770</v>
      </c>
      <c r="L587" s="6">
        <v>164459</v>
      </c>
      <c r="M587" s="6">
        <v>5292</v>
      </c>
      <c r="N587" s="7">
        <f t="shared" si="48"/>
        <v>451521</v>
      </c>
      <c r="O587" s="7">
        <f t="shared" si="49"/>
        <v>126274</v>
      </c>
    </row>
    <row r="588" spans="1:15" ht="19.5">
      <c r="A588" s="4">
        <v>577</v>
      </c>
      <c r="B588" s="5" t="s">
        <v>512</v>
      </c>
      <c r="C588" s="5" t="s">
        <v>507</v>
      </c>
      <c r="D588" s="6">
        <f t="shared" si="46"/>
        <v>1093151</v>
      </c>
      <c r="E588" s="6">
        <f>'[1]anusuchi 17'!L590</f>
        <v>1046</v>
      </c>
      <c r="F588" s="6">
        <v>0</v>
      </c>
      <c r="G588" s="6">
        <v>337148</v>
      </c>
      <c r="H588" s="6">
        <v>153873</v>
      </c>
      <c r="I588" s="6">
        <v>107372</v>
      </c>
      <c r="J588" s="7">
        <f t="shared" si="47"/>
        <v>598393</v>
      </c>
      <c r="K588" s="6">
        <v>313354</v>
      </c>
      <c r="L588" s="6">
        <v>176501</v>
      </c>
      <c r="M588" s="6">
        <v>4903</v>
      </c>
      <c r="N588" s="7">
        <f t="shared" si="48"/>
        <v>494758</v>
      </c>
      <c r="O588" s="7">
        <f t="shared" si="49"/>
        <v>103635</v>
      </c>
    </row>
    <row r="589" spans="1:15" ht="19.5">
      <c r="A589" s="4">
        <v>578</v>
      </c>
      <c r="B589" s="5" t="s">
        <v>513</v>
      </c>
      <c r="C589" s="5" t="s">
        <v>507</v>
      </c>
      <c r="D589" s="6">
        <f t="shared" si="46"/>
        <v>943656</v>
      </c>
      <c r="E589" s="6">
        <f>'[1]anusuchi 17'!L591</f>
        <v>77630</v>
      </c>
      <c r="F589" s="6">
        <v>9147</v>
      </c>
      <c r="G589" s="6">
        <v>241286</v>
      </c>
      <c r="H589" s="6">
        <v>148211</v>
      </c>
      <c r="I589" s="6">
        <v>92898</v>
      </c>
      <c r="J589" s="7">
        <f t="shared" si="47"/>
        <v>482395</v>
      </c>
      <c r="K589" s="6">
        <v>250022</v>
      </c>
      <c r="L589" s="6">
        <v>210239</v>
      </c>
      <c r="M589" s="6">
        <v>1000</v>
      </c>
      <c r="N589" s="7">
        <f t="shared" si="48"/>
        <v>461261</v>
      </c>
      <c r="O589" s="7">
        <f t="shared" si="49"/>
        <v>30281</v>
      </c>
    </row>
    <row r="590" spans="1:15" ht="19.5">
      <c r="A590" s="4">
        <v>579</v>
      </c>
      <c r="B590" s="5" t="s">
        <v>514</v>
      </c>
      <c r="C590" s="5" t="s">
        <v>507</v>
      </c>
      <c r="D590" s="6">
        <f t="shared" si="46"/>
        <v>650288</v>
      </c>
      <c r="E590" s="6">
        <f>'[1]anusuchi 17'!L592</f>
        <v>17983</v>
      </c>
      <c r="F590" s="6">
        <v>8314</v>
      </c>
      <c r="G590" s="6">
        <v>191000</v>
      </c>
      <c r="H590" s="6">
        <v>104267</v>
      </c>
      <c r="I590" s="6">
        <v>51694</v>
      </c>
      <c r="J590" s="7">
        <f t="shared" si="47"/>
        <v>346961</v>
      </c>
      <c r="K590" s="6">
        <v>172950</v>
      </c>
      <c r="L590" s="6">
        <v>120064</v>
      </c>
      <c r="M590" s="6">
        <v>10313</v>
      </c>
      <c r="N590" s="7">
        <f t="shared" si="48"/>
        <v>303327</v>
      </c>
      <c r="O590" s="7">
        <f t="shared" si="49"/>
        <v>51948</v>
      </c>
    </row>
    <row r="591" spans="1:15" ht="39">
      <c r="A591" s="4">
        <v>580</v>
      </c>
      <c r="B591" s="5" t="s">
        <v>515</v>
      </c>
      <c r="C591" s="5" t="s">
        <v>516</v>
      </c>
      <c r="D591" s="6">
        <f t="shared" si="46"/>
        <v>1192254</v>
      </c>
      <c r="E591" s="6">
        <f>'[1]anusuchi 17'!L593</f>
        <v>19439</v>
      </c>
      <c r="F591" s="6">
        <v>51935</v>
      </c>
      <c r="G591" s="6">
        <v>287355</v>
      </c>
      <c r="H591" s="6">
        <v>245448</v>
      </c>
      <c r="I591" s="6">
        <v>60401</v>
      </c>
      <c r="J591" s="7">
        <f t="shared" si="47"/>
        <v>593204</v>
      </c>
      <c r="K591" s="6">
        <v>314114</v>
      </c>
      <c r="L591" s="6">
        <v>279606</v>
      </c>
      <c r="M591" s="6">
        <v>5330</v>
      </c>
      <c r="N591" s="7">
        <f t="shared" si="48"/>
        <v>599050</v>
      </c>
      <c r="O591" s="7">
        <f t="shared" si="49"/>
        <v>46089</v>
      </c>
    </row>
    <row r="592" spans="1:15" ht="39">
      <c r="A592" s="4">
        <v>581</v>
      </c>
      <c r="B592" s="5" t="s">
        <v>517</v>
      </c>
      <c r="C592" s="5" t="s">
        <v>516</v>
      </c>
      <c r="D592" s="6">
        <f t="shared" si="46"/>
        <v>1114593</v>
      </c>
      <c r="E592" s="6">
        <f>'[1]anusuchi 17'!L594</f>
        <v>25020</v>
      </c>
      <c r="F592" s="6">
        <v>24470</v>
      </c>
      <c r="G592" s="6">
        <v>288419</v>
      </c>
      <c r="H592" s="6">
        <v>222335</v>
      </c>
      <c r="I592" s="6">
        <v>66819</v>
      </c>
      <c r="J592" s="7">
        <f t="shared" si="47"/>
        <v>577573</v>
      </c>
      <c r="K592" s="6">
        <v>259959</v>
      </c>
      <c r="L592" s="6">
        <v>263828</v>
      </c>
      <c r="M592" s="6">
        <v>13233</v>
      </c>
      <c r="N592" s="7">
        <f t="shared" si="48"/>
        <v>537020</v>
      </c>
      <c r="O592" s="7">
        <f t="shared" si="49"/>
        <v>65023</v>
      </c>
    </row>
    <row r="593" spans="1:15" ht="39">
      <c r="A593" s="4">
        <v>582</v>
      </c>
      <c r="B593" s="5" t="s">
        <v>518</v>
      </c>
      <c r="C593" s="5" t="s">
        <v>516</v>
      </c>
      <c r="D593" s="6">
        <f t="shared" si="46"/>
        <v>1189883</v>
      </c>
      <c r="E593" s="6">
        <f>'[1]anusuchi 17'!L595</f>
        <v>38677</v>
      </c>
      <c r="F593" s="6">
        <v>47925</v>
      </c>
      <c r="G593" s="6">
        <v>257744</v>
      </c>
      <c r="H593" s="6">
        <v>225002</v>
      </c>
      <c r="I593" s="6">
        <v>147701</v>
      </c>
      <c r="J593" s="7">
        <f t="shared" si="47"/>
        <v>630447</v>
      </c>
      <c r="K593" s="6">
        <v>117835</v>
      </c>
      <c r="L593" s="6">
        <v>434362</v>
      </c>
      <c r="M593" s="6">
        <v>7239</v>
      </c>
      <c r="N593" s="7">
        <f t="shared" si="48"/>
        <v>559436</v>
      </c>
      <c r="O593" s="7">
        <f t="shared" si="49"/>
        <v>118936</v>
      </c>
    </row>
    <row r="594" spans="1:15" ht="39">
      <c r="A594" s="4">
        <v>583</v>
      </c>
      <c r="B594" s="5" t="s">
        <v>519</v>
      </c>
      <c r="C594" s="5" t="s">
        <v>516</v>
      </c>
      <c r="D594" s="6">
        <f t="shared" si="46"/>
        <v>603872</v>
      </c>
      <c r="E594" s="6">
        <f>'[1]anusuchi 17'!L596</f>
        <v>10388</v>
      </c>
      <c r="F594" s="6">
        <v>14690</v>
      </c>
      <c r="G594" s="6">
        <v>190645</v>
      </c>
      <c r="H594" s="6">
        <v>124992</v>
      </c>
      <c r="I594" s="6">
        <v>11382</v>
      </c>
      <c r="J594" s="7">
        <f t="shared" si="47"/>
        <v>327019</v>
      </c>
      <c r="K594" s="6">
        <v>121639</v>
      </c>
      <c r="L594" s="6">
        <v>141839</v>
      </c>
      <c r="M594" s="6">
        <v>13375</v>
      </c>
      <c r="N594" s="7">
        <f t="shared" si="48"/>
        <v>276853</v>
      </c>
      <c r="O594" s="7">
        <f t="shared" si="49"/>
        <v>64856</v>
      </c>
    </row>
    <row r="595" spans="1:15" ht="39">
      <c r="A595" s="4">
        <v>584</v>
      </c>
      <c r="B595" s="5" t="s">
        <v>520</v>
      </c>
      <c r="C595" s="5" t="s">
        <v>516</v>
      </c>
      <c r="D595" s="6">
        <f t="shared" si="46"/>
        <v>601805</v>
      </c>
      <c r="E595" s="6">
        <f>'[1]anusuchi 17'!L597</f>
        <v>2856</v>
      </c>
      <c r="F595" s="6">
        <v>7112</v>
      </c>
      <c r="G595" s="6">
        <v>173027</v>
      </c>
      <c r="H595" s="6">
        <v>141862</v>
      </c>
      <c r="I595" s="6">
        <v>15897</v>
      </c>
      <c r="J595" s="7">
        <f t="shared" si="47"/>
        <v>330786</v>
      </c>
      <c r="K595" s="6">
        <v>183143</v>
      </c>
      <c r="L595" s="6">
        <v>84594</v>
      </c>
      <c r="M595" s="6">
        <v>3282</v>
      </c>
      <c r="N595" s="7">
        <f t="shared" si="48"/>
        <v>271019</v>
      </c>
      <c r="O595" s="7">
        <f t="shared" si="49"/>
        <v>66879</v>
      </c>
    </row>
    <row r="596" spans="1:15" ht="39">
      <c r="A596" s="4">
        <v>585</v>
      </c>
      <c r="B596" s="5" t="s">
        <v>521</v>
      </c>
      <c r="C596" s="5" t="s">
        <v>516</v>
      </c>
      <c r="D596" s="6">
        <f t="shared" si="46"/>
        <v>764136</v>
      </c>
      <c r="E596" s="6">
        <f>'[1]anusuchi 17'!L598</f>
        <v>515</v>
      </c>
      <c r="F596" s="6">
        <v>14587</v>
      </c>
      <c r="G596" s="6">
        <v>212097</v>
      </c>
      <c r="H596" s="6">
        <v>190770</v>
      </c>
      <c r="I596" s="6">
        <v>10527</v>
      </c>
      <c r="J596" s="7">
        <f t="shared" si="47"/>
        <v>413394</v>
      </c>
      <c r="K596" s="6">
        <v>175110</v>
      </c>
      <c r="L596" s="6">
        <v>175192</v>
      </c>
      <c r="M596" s="6">
        <v>440</v>
      </c>
      <c r="N596" s="7">
        <f t="shared" si="48"/>
        <v>350742</v>
      </c>
      <c r="O596" s="7">
        <f t="shared" si="49"/>
        <v>77239</v>
      </c>
    </row>
    <row r="597" spans="1:15" ht="39">
      <c r="A597" s="4">
        <v>586</v>
      </c>
      <c r="B597" s="5" t="s">
        <v>522</v>
      </c>
      <c r="C597" s="5" t="s">
        <v>516</v>
      </c>
      <c r="D597" s="6">
        <f t="shared" si="46"/>
        <v>639808</v>
      </c>
      <c r="E597" s="6">
        <f>'[1]anusuchi 17'!L599</f>
        <v>12786</v>
      </c>
      <c r="F597" s="6">
        <v>15665</v>
      </c>
      <c r="G597" s="6">
        <v>193470</v>
      </c>
      <c r="H597" s="6">
        <v>140571</v>
      </c>
      <c r="I597" s="6">
        <v>14550</v>
      </c>
      <c r="J597" s="7">
        <f t="shared" si="47"/>
        <v>348591</v>
      </c>
      <c r="K597" s="6">
        <v>128663</v>
      </c>
      <c r="L597" s="6">
        <v>159804</v>
      </c>
      <c r="M597" s="6">
        <v>2750</v>
      </c>
      <c r="N597" s="7">
        <f t="shared" si="48"/>
        <v>291217</v>
      </c>
      <c r="O597" s="7">
        <f t="shared" si="49"/>
        <v>73039</v>
      </c>
    </row>
    <row r="598" spans="1:15" ht="19.5">
      <c r="A598" s="8"/>
      <c r="B598" s="12" t="s">
        <v>523</v>
      </c>
      <c r="C598" s="12"/>
      <c r="D598" s="11">
        <f t="shared" ref="D598:E598" si="50">SUM(D599:D677)</f>
        <v>48413902</v>
      </c>
      <c r="E598" s="11">
        <f t="shared" si="50"/>
        <v>2571600</v>
      </c>
      <c r="F598" s="11">
        <f>SUM(F599:F677)</f>
        <v>627574</v>
      </c>
      <c r="G598" s="11">
        <f t="shared" ref="G598:O598" si="51">SUM(G599:G677)</f>
        <v>14645815</v>
      </c>
      <c r="H598" s="11">
        <f t="shared" si="51"/>
        <v>9464069</v>
      </c>
      <c r="I598" s="11">
        <f t="shared" si="51"/>
        <v>1217806</v>
      </c>
      <c r="J598" s="11">
        <f t="shared" si="51"/>
        <v>25327690</v>
      </c>
      <c r="K598" s="11">
        <f t="shared" si="51"/>
        <v>10792601</v>
      </c>
      <c r="L598" s="11">
        <f t="shared" si="51"/>
        <v>9957701</v>
      </c>
      <c r="M598" s="11">
        <f t="shared" si="51"/>
        <v>2335910</v>
      </c>
      <c r="N598" s="11">
        <f t="shared" si="51"/>
        <v>23086212</v>
      </c>
      <c r="O598" s="11">
        <f t="shared" si="51"/>
        <v>2869052</v>
      </c>
    </row>
    <row r="599" spans="1:15" ht="39">
      <c r="A599" s="4">
        <v>587</v>
      </c>
      <c r="B599" s="5" t="s">
        <v>405</v>
      </c>
      <c r="C599" s="5" t="s">
        <v>524</v>
      </c>
      <c r="D599" s="6">
        <f t="shared" si="46"/>
        <v>891992</v>
      </c>
      <c r="E599" s="6">
        <f>'[1]anusuchi 17'!L601</f>
        <v>93348</v>
      </c>
      <c r="F599" s="6">
        <v>23559</v>
      </c>
      <c r="G599" s="6">
        <v>403277</v>
      </c>
      <c r="H599" s="6">
        <v>46139</v>
      </c>
      <c r="I599" s="6">
        <v>15710</v>
      </c>
      <c r="J599" s="7">
        <f t="shared" si="47"/>
        <v>465126</v>
      </c>
      <c r="K599" s="6">
        <v>208184</v>
      </c>
      <c r="L599" s="6">
        <v>209393</v>
      </c>
      <c r="M599" s="6">
        <v>9289</v>
      </c>
      <c r="N599" s="7">
        <f t="shared" si="48"/>
        <v>426866</v>
      </c>
      <c r="O599" s="7">
        <f t="shared" si="49"/>
        <v>61819</v>
      </c>
    </row>
    <row r="600" spans="1:15" ht="39">
      <c r="A600" s="4">
        <v>588</v>
      </c>
      <c r="B600" s="5" t="s">
        <v>525</v>
      </c>
      <c r="C600" s="5" t="s">
        <v>524</v>
      </c>
      <c r="D600" s="6">
        <f t="shared" si="46"/>
        <v>737456</v>
      </c>
      <c r="E600" s="6">
        <f>'[1]anusuchi 17'!L602</f>
        <v>85812</v>
      </c>
      <c r="F600" s="6">
        <v>43812</v>
      </c>
      <c r="G600" s="6">
        <v>211346</v>
      </c>
      <c r="H600" s="6">
        <v>156787</v>
      </c>
      <c r="I600" s="6">
        <v>5732</v>
      </c>
      <c r="J600" s="7">
        <f t="shared" si="47"/>
        <v>373865</v>
      </c>
      <c r="K600" s="6">
        <v>165795</v>
      </c>
      <c r="L600" s="6">
        <v>160046</v>
      </c>
      <c r="M600" s="6">
        <v>37750</v>
      </c>
      <c r="N600" s="7">
        <f t="shared" si="48"/>
        <v>363591</v>
      </c>
      <c r="O600" s="7">
        <f t="shared" si="49"/>
        <v>54086</v>
      </c>
    </row>
    <row r="601" spans="1:15" ht="39">
      <c r="A601" s="4">
        <v>589</v>
      </c>
      <c r="B601" s="5" t="s">
        <v>526</v>
      </c>
      <c r="C601" s="5" t="s">
        <v>524</v>
      </c>
      <c r="D601" s="6">
        <f t="shared" si="46"/>
        <v>890354</v>
      </c>
      <c r="E601" s="6">
        <f>'[1]anusuchi 17'!L603</f>
        <v>142274</v>
      </c>
      <c r="F601" s="6">
        <v>20</v>
      </c>
      <c r="G601" s="6">
        <v>289816</v>
      </c>
      <c r="H601" s="6">
        <v>149901</v>
      </c>
      <c r="I601" s="6">
        <v>10657</v>
      </c>
      <c r="J601" s="7">
        <f t="shared" si="47"/>
        <v>450374</v>
      </c>
      <c r="K601" s="6">
        <v>166776</v>
      </c>
      <c r="L601" s="6">
        <v>266249</v>
      </c>
      <c r="M601" s="6">
        <v>6955</v>
      </c>
      <c r="N601" s="7">
        <f t="shared" si="48"/>
        <v>439980</v>
      </c>
      <c r="O601" s="7">
        <f t="shared" si="49"/>
        <v>10414</v>
      </c>
    </row>
    <row r="602" spans="1:15" ht="39">
      <c r="A602" s="4">
        <v>590</v>
      </c>
      <c r="B602" s="5" t="s">
        <v>527</v>
      </c>
      <c r="C602" s="5" t="s">
        <v>524</v>
      </c>
      <c r="D602" s="6">
        <f t="shared" si="46"/>
        <v>561073</v>
      </c>
      <c r="E602" s="6">
        <f>'[1]anusuchi 17'!L604</f>
        <v>67369</v>
      </c>
      <c r="F602" s="6">
        <v>4346</v>
      </c>
      <c r="G602" s="6">
        <v>255323</v>
      </c>
      <c r="H602" s="6">
        <v>25665</v>
      </c>
      <c r="I602" s="6">
        <v>1213</v>
      </c>
      <c r="J602" s="7">
        <f t="shared" si="47"/>
        <v>282201</v>
      </c>
      <c r="K602" s="6">
        <v>130416</v>
      </c>
      <c r="L602" s="6">
        <v>148456</v>
      </c>
      <c r="M602" s="6">
        <v>0</v>
      </c>
      <c r="N602" s="7">
        <f t="shared" si="48"/>
        <v>278872</v>
      </c>
      <c r="O602" s="7">
        <f t="shared" si="49"/>
        <v>7675</v>
      </c>
    </row>
    <row r="603" spans="1:15" ht="39">
      <c r="A603" s="4">
        <v>591</v>
      </c>
      <c r="B603" s="5" t="s">
        <v>473</v>
      </c>
      <c r="C603" s="5" t="s">
        <v>524</v>
      </c>
      <c r="D603" s="6">
        <f t="shared" si="46"/>
        <v>539010</v>
      </c>
      <c r="E603" s="6">
        <f>'[1]anusuchi 17'!L605</f>
        <v>82480</v>
      </c>
      <c r="F603" s="6">
        <v>4800</v>
      </c>
      <c r="G603" s="6">
        <v>253845</v>
      </c>
      <c r="H603" s="6">
        <v>26171</v>
      </c>
      <c r="I603" s="6">
        <v>3124</v>
      </c>
      <c r="J603" s="7">
        <f t="shared" si="47"/>
        <v>283140</v>
      </c>
      <c r="K603" s="6">
        <v>57120</v>
      </c>
      <c r="L603" s="6">
        <v>190903</v>
      </c>
      <c r="M603" s="6">
        <v>7847</v>
      </c>
      <c r="N603" s="7">
        <f t="shared" si="48"/>
        <v>255870</v>
      </c>
      <c r="O603" s="7">
        <f t="shared" si="49"/>
        <v>32070</v>
      </c>
    </row>
    <row r="604" spans="1:15" ht="39">
      <c r="A604" s="4">
        <v>592</v>
      </c>
      <c r="B604" s="5" t="s">
        <v>528</v>
      </c>
      <c r="C604" s="5" t="s">
        <v>524</v>
      </c>
      <c r="D604" s="6">
        <f t="shared" si="46"/>
        <v>555031</v>
      </c>
      <c r="E604" s="6">
        <f>'[1]anusuchi 17'!L606</f>
        <v>70538</v>
      </c>
      <c r="F604" s="6">
        <v>5520</v>
      </c>
      <c r="G604" s="6">
        <v>273101</v>
      </c>
      <c r="H604" s="6">
        <v>26093</v>
      </c>
      <c r="I604" s="6">
        <v>2561</v>
      </c>
      <c r="J604" s="7">
        <f t="shared" si="47"/>
        <v>301755</v>
      </c>
      <c r="K604" s="6">
        <v>156418</v>
      </c>
      <c r="L604" s="6">
        <v>96858</v>
      </c>
      <c r="M604" s="6">
        <v>0</v>
      </c>
      <c r="N604" s="7">
        <f t="shared" si="48"/>
        <v>253276</v>
      </c>
      <c r="O604" s="7">
        <f t="shared" si="49"/>
        <v>53999</v>
      </c>
    </row>
    <row r="605" spans="1:15" ht="19.5">
      <c r="A605" s="4">
        <v>593</v>
      </c>
      <c r="B605" s="5" t="s">
        <v>529</v>
      </c>
      <c r="C605" s="5" t="s">
        <v>530</v>
      </c>
      <c r="D605" s="6">
        <f t="shared" si="46"/>
        <v>917554</v>
      </c>
      <c r="E605" s="6">
        <f>'[1]anusuchi 17'!L607</f>
        <v>8014</v>
      </c>
      <c r="F605" s="6">
        <v>34244</v>
      </c>
      <c r="G605" s="6">
        <v>236253</v>
      </c>
      <c r="H605" s="6">
        <v>208547</v>
      </c>
      <c r="I605" s="6">
        <v>10276</v>
      </c>
      <c r="J605" s="7">
        <f t="shared" si="47"/>
        <v>455076</v>
      </c>
      <c r="K605" s="6">
        <v>293331</v>
      </c>
      <c r="L605" s="6">
        <v>159744</v>
      </c>
      <c r="M605" s="6">
        <v>9403</v>
      </c>
      <c r="N605" s="7">
        <f t="shared" si="48"/>
        <v>462478</v>
      </c>
      <c r="O605" s="7">
        <f t="shared" si="49"/>
        <v>26842</v>
      </c>
    </row>
    <row r="606" spans="1:15" ht="19.5">
      <c r="A606" s="4">
        <v>594</v>
      </c>
      <c r="B606" s="5" t="s">
        <v>531</v>
      </c>
      <c r="C606" s="5" t="s">
        <v>530</v>
      </c>
      <c r="D606" s="6">
        <f t="shared" si="46"/>
        <v>785775</v>
      </c>
      <c r="E606" s="6">
        <f>'[1]anusuchi 17'!L608</f>
        <v>18412</v>
      </c>
      <c r="F606" s="6">
        <v>37931</v>
      </c>
      <c r="G606" s="6">
        <v>237771</v>
      </c>
      <c r="H606" s="6">
        <v>174920</v>
      </c>
      <c r="I606" s="6">
        <v>5922</v>
      </c>
      <c r="J606" s="7">
        <f t="shared" si="47"/>
        <v>418613</v>
      </c>
      <c r="K606" s="6">
        <v>34949</v>
      </c>
      <c r="L606" s="6">
        <v>157293</v>
      </c>
      <c r="M606" s="6">
        <v>174920</v>
      </c>
      <c r="N606" s="7">
        <f t="shared" si="48"/>
        <v>367162</v>
      </c>
      <c r="O606" s="7">
        <f t="shared" si="49"/>
        <v>89382</v>
      </c>
    </row>
    <row r="607" spans="1:15" ht="19.5">
      <c r="A607" s="4">
        <v>595</v>
      </c>
      <c r="B607" s="5" t="s">
        <v>532</v>
      </c>
      <c r="C607" s="5" t="s">
        <v>530</v>
      </c>
      <c r="D607" s="6">
        <f t="shared" si="46"/>
        <v>819343</v>
      </c>
      <c r="E607" s="6">
        <f>'[1]anusuchi 17'!L609</f>
        <v>22175</v>
      </c>
      <c r="F607" s="6">
        <v>8447</v>
      </c>
      <c r="G607" s="6">
        <v>272425</v>
      </c>
      <c r="H607" s="6">
        <v>160388</v>
      </c>
      <c r="I607" s="6">
        <v>3307</v>
      </c>
      <c r="J607" s="7">
        <f t="shared" si="47"/>
        <v>436120</v>
      </c>
      <c r="K607" s="6">
        <v>203960</v>
      </c>
      <c r="L607" s="6">
        <v>171061</v>
      </c>
      <c r="M607" s="6">
        <v>8202</v>
      </c>
      <c r="N607" s="7">
        <f t="shared" si="48"/>
        <v>383223</v>
      </c>
      <c r="O607" s="7">
        <f t="shared" si="49"/>
        <v>61344</v>
      </c>
    </row>
    <row r="608" spans="1:15" ht="19.5">
      <c r="A608" s="4">
        <v>596</v>
      </c>
      <c r="B608" s="5" t="s">
        <v>533</v>
      </c>
      <c r="C608" s="5" t="s">
        <v>530</v>
      </c>
      <c r="D608" s="6">
        <f t="shared" si="46"/>
        <v>566558</v>
      </c>
      <c r="E608" s="6">
        <f>'[1]anusuchi 17'!L610</f>
        <v>8768</v>
      </c>
      <c r="F608" s="6">
        <v>1458</v>
      </c>
      <c r="G608" s="6">
        <v>209916</v>
      </c>
      <c r="H608" s="6">
        <v>113483</v>
      </c>
      <c r="I608" s="6">
        <v>1716</v>
      </c>
      <c r="J608" s="7">
        <f t="shared" si="47"/>
        <v>325115</v>
      </c>
      <c r="K608" s="6">
        <v>35475</v>
      </c>
      <c r="L608" s="6">
        <v>97284</v>
      </c>
      <c r="M608" s="6">
        <v>108684</v>
      </c>
      <c r="N608" s="7">
        <f t="shared" si="48"/>
        <v>241443</v>
      </c>
      <c r="O608" s="7">
        <f t="shared" si="49"/>
        <v>85130</v>
      </c>
    </row>
    <row r="609" spans="1:15" ht="19.5">
      <c r="A609" s="4">
        <v>597</v>
      </c>
      <c r="B609" s="5" t="s">
        <v>473</v>
      </c>
      <c r="C609" s="5" t="s">
        <v>530</v>
      </c>
      <c r="D609" s="6">
        <f t="shared" si="46"/>
        <v>451407</v>
      </c>
      <c r="E609" s="6">
        <f>'[1]anusuchi 17'!L611</f>
        <v>3386</v>
      </c>
      <c r="F609" s="6">
        <v>4848</v>
      </c>
      <c r="G609" s="6">
        <v>142721</v>
      </c>
      <c r="H609" s="6">
        <v>85715</v>
      </c>
      <c r="I609" s="6">
        <v>5699</v>
      </c>
      <c r="J609" s="7">
        <f t="shared" si="47"/>
        <v>234135</v>
      </c>
      <c r="K609" s="6">
        <v>19027</v>
      </c>
      <c r="L609" s="6">
        <v>110481</v>
      </c>
      <c r="M609" s="6">
        <v>87764</v>
      </c>
      <c r="N609" s="7">
        <f t="shared" si="48"/>
        <v>217272</v>
      </c>
      <c r="O609" s="7">
        <f t="shared" si="49"/>
        <v>21711</v>
      </c>
    </row>
    <row r="610" spans="1:15" ht="19.5">
      <c r="A610" s="4">
        <v>598</v>
      </c>
      <c r="B610" s="5" t="s">
        <v>534</v>
      </c>
      <c r="C610" s="5" t="s">
        <v>530</v>
      </c>
      <c r="D610" s="6">
        <f t="shared" si="46"/>
        <v>456564</v>
      </c>
      <c r="E610" s="6">
        <f>'[1]anusuchi 17'!L612</f>
        <v>12253</v>
      </c>
      <c r="F610" s="6">
        <v>6665</v>
      </c>
      <c r="G610" s="6">
        <v>149298</v>
      </c>
      <c r="H610" s="6">
        <v>80986</v>
      </c>
      <c r="I610" s="6">
        <v>6931</v>
      </c>
      <c r="J610" s="7">
        <f t="shared" si="47"/>
        <v>237215</v>
      </c>
      <c r="K610" s="6">
        <v>27022</v>
      </c>
      <c r="L610" s="6">
        <v>114374</v>
      </c>
      <c r="M610" s="6">
        <v>77953</v>
      </c>
      <c r="N610" s="7">
        <f t="shared" si="48"/>
        <v>219349</v>
      </c>
      <c r="O610" s="7">
        <f t="shared" si="49"/>
        <v>24531</v>
      </c>
    </row>
    <row r="611" spans="1:15" ht="19.5">
      <c r="A611" s="4">
        <v>599</v>
      </c>
      <c r="B611" s="5" t="s">
        <v>535</v>
      </c>
      <c r="C611" s="5" t="s">
        <v>530</v>
      </c>
      <c r="D611" s="6">
        <f t="shared" si="46"/>
        <v>569938</v>
      </c>
      <c r="E611" s="6">
        <f>'[1]anusuchi 17'!L613</f>
        <v>28292</v>
      </c>
      <c r="F611" s="6">
        <v>5548</v>
      </c>
      <c r="G611" s="6">
        <v>170681</v>
      </c>
      <c r="H611" s="6">
        <v>126133</v>
      </c>
      <c r="I611" s="6">
        <v>11745</v>
      </c>
      <c r="J611" s="7">
        <f t="shared" si="47"/>
        <v>308559</v>
      </c>
      <c r="K611" s="6">
        <v>23423</v>
      </c>
      <c r="L611" s="6">
        <v>109954</v>
      </c>
      <c r="M611" s="6">
        <v>128002</v>
      </c>
      <c r="N611" s="7">
        <f t="shared" si="48"/>
        <v>261379</v>
      </c>
      <c r="O611" s="7">
        <f t="shared" si="49"/>
        <v>52728</v>
      </c>
    </row>
    <row r="612" spans="1:15" ht="19.5">
      <c r="A612" s="4">
        <v>600</v>
      </c>
      <c r="B612" s="5" t="s">
        <v>536</v>
      </c>
      <c r="C612" s="5" t="s">
        <v>530</v>
      </c>
      <c r="D612" s="6">
        <f t="shared" si="46"/>
        <v>364170</v>
      </c>
      <c r="E612" s="6">
        <f>'[1]anusuchi 17'!L614</f>
        <v>3619</v>
      </c>
      <c r="F612" s="6">
        <v>6679</v>
      </c>
      <c r="G612" s="6">
        <v>124392</v>
      </c>
      <c r="H612" s="6">
        <v>68203</v>
      </c>
      <c r="I612" s="6">
        <v>1481</v>
      </c>
      <c r="J612" s="7">
        <f t="shared" si="47"/>
        <v>194076</v>
      </c>
      <c r="K612" s="6">
        <v>28368</v>
      </c>
      <c r="L612" s="6">
        <v>73459</v>
      </c>
      <c r="M612" s="6">
        <v>68267</v>
      </c>
      <c r="N612" s="7">
        <f t="shared" si="48"/>
        <v>170094</v>
      </c>
      <c r="O612" s="7">
        <f t="shared" si="49"/>
        <v>30661</v>
      </c>
    </row>
    <row r="613" spans="1:15" ht="19.5">
      <c r="A613" s="4">
        <v>601</v>
      </c>
      <c r="B613" s="5" t="s">
        <v>537</v>
      </c>
      <c r="C613" s="5" t="s">
        <v>530</v>
      </c>
      <c r="D613" s="6">
        <f t="shared" si="46"/>
        <v>586679</v>
      </c>
      <c r="E613" s="6">
        <f>'[1]anusuchi 17'!L615</f>
        <v>1877</v>
      </c>
      <c r="F613" s="6">
        <v>6739</v>
      </c>
      <c r="G613" s="6">
        <v>193822</v>
      </c>
      <c r="H613" s="6">
        <v>121627</v>
      </c>
      <c r="I613" s="6">
        <v>2037</v>
      </c>
      <c r="J613" s="7">
        <f t="shared" si="47"/>
        <v>317486</v>
      </c>
      <c r="K613" s="6">
        <v>33006</v>
      </c>
      <c r="L613" s="6">
        <v>114225</v>
      </c>
      <c r="M613" s="6">
        <v>121962</v>
      </c>
      <c r="N613" s="7">
        <f t="shared" si="48"/>
        <v>269193</v>
      </c>
      <c r="O613" s="7">
        <f t="shared" si="49"/>
        <v>55032</v>
      </c>
    </row>
    <row r="614" spans="1:15" ht="19.5">
      <c r="A614" s="4">
        <v>602</v>
      </c>
      <c r="B614" s="5" t="s">
        <v>538</v>
      </c>
      <c r="C614" s="5" t="s">
        <v>530</v>
      </c>
      <c r="D614" s="6">
        <f t="shared" si="46"/>
        <v>472846</v>
      </c>
      <c r="E614" s="6">
        <f>'[1]anusuchi 17'!L616</f>
        <v>7648</v>
      </c>
      <c r="F614" s="6">
        <v>6417</v>
      </c>
      <c r="G614" s="6">
        <v>153645</v>
      </c>
      <c r="H614" s="6">
        <v>90869</v>
      </c>
      <c r="I614" s="6">
        <v>2448</v>
      </c>
      <c r="J614" s="7">
        <f t="shared" si="47"/>
        <v>246962</v>
      </c>
      <c r="K614" s="6">
        <v>14065</v>
      </c>
      <c r="L614" s="6">
        <v>120791</v>
      </c>
      <c r="M614" s="6">
        <v>91028</v>
      </c>
      <c r="N614" s="7">
        <f t="shared" si="48"/>
        <v>225884</v>
      </c>
      <c r="O614" s="7">
        <f t="shared" si="49"/>
        <v>27495</v>
      </c>
    </row>
    <row r="615" spans="1:15" ht="19.5">
      <c r="A615" s="4">
        <v>603</v>
      </c>
      <c r="B615" s="5" t="s">
        <v>539</v>
      </c>
      <c r="C615" s="5" t="s">
        <v>540</v>
      </c>
      <c r="D615" s="6">
        <f t="shared" si="46"/>
        <v>1708174</v>
      </c>
      <c r="E615" s="6">
        <f>'[1]anusuchi 17'!L617</f>
        <v>178316</v>
      </c>
      <c r="F615" s="6">
        <v>40586</v>
      </c>
      <c r="G615" s="6">
        <v>420684</v>
      </c>
      <c r="H615" s="6">
        <v>277992</v>
      </c>
      <c r="I615" s="6">
        <v>213618</v>
      </c>
      <c r="J615" s="7">
        <f t="shared" si="47"/>
        <v>912294</v>
      </c>
      <c r="K615" s="6">
        <v>772205</v>
      </c>
      <c r="L615" s="6">
        <v>1568</v>
      </c>
      <c r="M615" s="6">
        <v>22107</v>
      </c>
      <c r="N615" s="7">
        <f t="shared" si="48"/>
        <v>795880</v>
      </c>
      <c r="O615" s="7">
        <f t="shared" si="49"/>
        <v>157000</v>
      </c>
    </row>
    <row r="616" spans="1:15" ht="19.5">
      <c r="A616" s="4">
        <v>604</v>
      </c>
      <c r="B616" s="5" t="s">
        <v>541</v>
      </c>
      <c r="C616" s="5" t="s">
        <v>540</v>
      </c>
      <c r="D616" s="6">
        <f t="shared" si="46"/>
        <v>911970</v>
      </c>
      <c r="E616" s="6">
        <f>'[1]anusuchi 17'!L618</f>
        <v>91496</v>
      </c>
      <c r="F616" s="6">
        <v>8254</v>
      </c>
      <c r="G616" s="6">
        <v>271958</v>
      </c>
      <c r="H616" s="6">
        <v>199316</v>
      </c>
      <c r="I616" s="6">
        <v>8373</v>
      </c>
      <c r="J616" s="7">
        <f t="shared" si="47"/>
        <v>479647</v>
      </c>
      <c r="K616" s="6">
        <v>242814</v>
      </c>
      <c r="L616" s="6">
        <v>183546</v>
      </c>
      <c r="M616" s="6">
        <v>5963</v>
      </c>
      <c r="N616" s="7">
        <f t="shared" si="48"/>
        <v>432323</v>
      </c>
      <c r="O616" s="7">
        <f t="shared" si="49"/>
        <v>55578</v>
      </c>
    </row>
    <row r="617" spans="1:15" ht="19.5">
      <c r="A617" s="4">
        <v>605</v>
      </c>
      <c r="B617" s="5" t="s">
        <v>542</v>
      </c>
      <c r="C617" s="5" t="s">
        <v>540</v>
      </c>
      <c r="D617" s="6">
        <f t="shared" si="46"/>
        <v>1128805</v>
      </c>
      <c r="E617" s="6">
        <f>'[1]anusuchi 17'!L619</f>
        <v>63333</v>
      </c>
      <c r="F617" s="6">
        <v>9293</v>
      </c>
      <c r="G617" s="6">
        <v>280536</v>
      </c>
      <c r="H617" s="6">
        <v>190743</v>
      </c>
      <c r="I617" s="6">
        <v>105247</v>
      </c>
      <c r="J617" s="7">
        <f t="shared" si="47"/>
        <v>576526</v>
      </c>
      <c r="K617" s="6">
        <v>89775</v>
      </c>
      <c r="L617" s="6">
        <v>434472</v>
      </c>
      <c r="M617" s="6">
        <v>28032</v>
      </c>
      <c r="N617" s="7">
        <f t="shared" si="48"/>
        <v>552279</v>
      </c>
      <c r="O617" s="7">
        <f t="shared" si="49"/>
        <v>33540</v>
      </c>
    </row>
    <row r="618" spans="1:15" ht="19.5">
      <c r="A618" s="4">
        <v>606</v>
      </c>
      <c r="B618" s="5" t="s">
        <v>543</v>
      </c>
      <c r="C618" s="5" t="s">
        <v>540</v>
      </c>
      <c r="D618" s="6">
        <f t="shared" si="46"/>
        <v>858162</v>
      </c>
      <c r="E618" s="6">
        <f>'[1]anusuchi 17'!L620</f>
        <v>4333</v>
      </c>
      <c r="F618" s="6">
        <v>5523</v>
      </c>
      <c r="G618" s="6">
        <v>249280</v>
      </c>
      <c r="H618" s="6">
        <v>189820</v>
      </c>
      <c r="I618" s="6">
        <v>2837</v>
      </c>
      <c r="J618" s="7">
        <f t="shared" si="47"/>
        <v>441937</v>
      </c>
      <c r="K618" s="6">
        <v>217479</v>
      </c>
      <c r="L618" s="6">
        <v>198656</v>
      </c>
      <c r="M618" s="6">
        <v>90</v>
      </c>
      <c r="N618" s="7">
        <f t="shared" si="48"/>
        <v>416225</v>
      </c>
      <c r="O618" s="7">
        <f t="shared" si="49"/>
        <v>31235</v>
      </c>
    </row>
    <row r="619" spans="1:15" ht="19.5">
      <c r="A619" s="4">
        <v>607</v>
      </c>
      <c r="B619" s="5" t="s">
        <v>544</v>
      </c>
      <c r="C619" s="5" t="s">
        <v>540</v>
      </c>
      <c r="D619" s="6">
        <f t="shared" si="46"/>
        <v>760948</v>
      </c>
      <c r="E619" s="6">
        <f>'[1]anusuchi 17'!L621</f>
        <v>24382</v>
      </c>
      <c r="F619" s="6">
        <v>2267</v>
      </c>
      <c r="G619" s="6">
        <v>209572</v>
      </c>
      <c r="H619" s="6">
        <v>131746</v>
      </c>
      <c r="I619" s="6">
        <v>47665</v>
      </c>
      <c r="J619" s="7">
        <f t="shared" si="47"/>
        <v>388983</v>
      </c>
      <c r="K619" s="6">
        <v>199782</v>
      </c>
      <c r="L619" s="6">
        <v>168597</v>
      </c>
      <c r="M619" s="6">
        <v>3586</v>
      </c>
      <c r="N619" s="7">
        <f t="shared" si="48"/>
        <v>371965</v>
      </c>
      <c r="O619" s="7">
        <f t="shared" si="49"/>
        <v>19285</v>
      </c>
    </row>
    <row r="620" spans="1:15" ht="19.5">
      <c r="A620" s="4">
        <v>608</v>
      </c>
      <c r="B620" s="5" t="s">
        <v>545</v>
      </c>
      <c r="C620" s="5" t="s">
        <v>540</v>
      </c>
      <c r="D620" s="6">
        <f t="shared" si="46"/>
        <v>737809</v>
      </c>
      <c r="E620" s="6">
        <f>'[1]anusuchi 17'!L622</f>
        <v>42289</v>
      </c>
      <c r="F620" s="6">
        <v>863</v>
      </c>
      <c r="G620" s="6">
        <v>219347</v>
      </c>
      <c r="H620" s="6">
        <v>98942</v>
      </c>
      <c r="I620" s="6">
        <v>56012</v>
      </c>
      <c r="J620" s="7">
        <f t="shared" si="47"/>
        <v>374301</v>
      </c>
      <c r="K620" s="6">
        <v>178847</v>
      </c>
      <c r="L620" s="6">
        <v>180999</v>
      </c>
      <c r="M620" s="6">
        <v>3662</v>
      </c>
      <c r="N620" s="7">
        <f t="shared" si="48"/>
        <v>363508</v>
      </c>
      <c r="O620" s="7">
        <f t="shared" si="49"/>
        <v>11656</v>
      </c>
    </row>
    <row r="621" spans="1:15" ht="19.5">
      <c r="A621" s="4">
        <v>609</v>
      </c>
      <c r="B621" s="5" t="s">
        <v>546</v>
      </c>
      <c r="C621" s="5" t="s">
        <v>540</v>
      </c>
      <c r="D621" s="6">
        <f t="shared" si="46"/>
        <v>742183</v>
      </c>
      <c r="E621" s="6">
        <f>'[1]anusuchi 17'!L623</f>
        <v>43306</v>
      </c>
      <c r="F621" s="6">
        <v>5433</v>
      </c>
      <c r="G621" s="6">
        <v>232362</v>
      </c>
      <c r="H621" s="6">
        <v>117277</v>
      </c>
      <c r="I621" s="6">
        <v>55912</v>
      </c>
      <c r="J621" s="7">
        <f t="shared" si="47"/>
        <v>405551</v>
      </c>
      <c r="K621" s="6">
        <v>202895</v>
      </c>
      <c r="L621" s="6">
        <v>127610</v>
      </c>
      <c r="M621" s="6">
        <v>6127</v>
      </c>
      <c r="N621" s="7">
        <f t="shared" si="48"/>
        <v>336632</v>
      </c>
      <c r="O621" s="7">
        <f t="shared" si="49"/>
        <v>74352</v>
      </c>
    </row>
    <row r="622" spans="1:15" ht="19.5">
      <c r="A622" s="4">
        <v>610</v>
      </c>
      <c r="B622" s="5" t="s">
        <v>547</v>
      </c>
      <c r="C622" s="5" t="s">
        <v>540</v>
      </c>
      <c r="D622" s="6">
        <f t="shared" si="46"/>
        <v>519795</v>
      </c>
      <c r="E622" s="6">
        <f>'[1]anusuchi 17'!L624</f>
        <v>2418</v>
      </c>
      <c r="F622" s="6">
        <v>6798</v>
      </c>
      <c r="G622" s="6">
        <v>154937</v>
      </c>
      <c r="H622" s="6">
        <v>105561</v>
      </c>
      <c r="I622" s="6">
        <v>704</v>
      </c>
      <c r="J622" s="7">
        <f t="shared" si="47"/>
        <v>261202</v>
      </c>
      <c r="K622" s="6">
        <v>128774</v>
      </c>
      <c r="L622" s="6">
        <v>124895</v>
      </c>
      <c r="M622" s="6">
        <v>4924</v>
      </c>
      <c r="N622" s="7">
        <f t="shared" si="48"/>
        <v>258593</v>
      </c>
      <c r="O622" s="7">
        <f t="shared" si="49"/>
        <v>9407</v>
      </c>
    </row>
    <row r="623" spans="1:15" ht="19.5">
      <c r="A623" s="4">
        <v>611</v>
      </c>
      <c r="B623" s="5" t="s">
        <v>548</v>
      </c>
      <c r="C623" s="5" t="s">
        <v>540</v>
      </c>
      <c r="D623" s="6">
        <f t="shared" si="46"/>
        <v>766063</v>
      </c>
      <c r="E623" s="6">
        <f>'[1]anusuchi 17'!L625</f>
        <v>20095</v>
      </c>
      <c r="F623" s="6">
        <v>5105</v>
      </c>
      <c r="G623" s="6">
        <v>210744</v>
      </c>
      <c r="H623" s="6">
        <v>174689</v>
      </c>
      <c r="I623" s="6">
        <v>4058</v>
      </c>
      <c r="J623" s="7">
        <f t="shared" si="47"/>
        <v>389491</v>
      </c>
      <c r="K623" s="6">
        <v>224148</v>
      </c>
      <c r="L623" s="6">
        <v>152424</v>
      </c>
      <c r="M623" s="6">
        <v>0</v>
      </c>
      <c r="N623" s="7">
        <f t="shared" si="48"/>
        <v>376572</v>
      </c>
      <c r="O623" s="7">
        <f t="shared" si="49"/>
        <v>18024</v>
      </c>
    </row>
    <row r="624" spans="1:15" ht="19.5">
      <c r="A624" s="4">
        <v>612</v>
      </c>
      <c r="B624" s="5" t="s">
        <v>549</v>
      </c>
      <c r="C624" s="5" t="s">
        <v>550</v>
      </c>
      <c r="D624" s="6">
        <f t="shared" si="46"/>
        <v>736814</v>
      </c>
      <c r="E624" s="6">
        <f>'[1]anusuchi 17'!L626</f>
        <v>6309</v>
      </c>
      <c r="F624" s="6">
        <v>16371</v>
      </c>
      <c r="G624" s="6">
        <v>195596</v>
      </c>
      <c r="H624" s="6">
        <v>182233</v>
      </c>
      <c r="I624" s="6">
        <v>22615</v>
      </c>
      <c r="J624" s="7">
        <f t="shared" si="47"/>
        <v>400444</v>
      </c>
      <c r="K624" s="6">
        <v>91675</v>
      </c>
      <c r="L624" s="6">
        <v>90238</v>
      </c>
      <c r="M624" s="6">
        <v>154457</v>
      </c>
      <c r="N624" s="7">
        <f t="shared" si="48"/>
        <v>336370</v>
      </c>
      <c r="O624" s="7">
        <f t="shared" si="49"/>
        <v>80445</v>
      </c>
    </row>
    <row r="625" spans="1:15" ht="19.5">
      <c r="A625" s="4">
        <v>613</v>
      </c>
      <c r="B625" s="5" t="s">
        <v>551</v>
      </c>
      <c r="C625" s="5" t="s">
        <v>550</v>
      </c>
      <c r="D625" s="6">
        <f t="shared" si="46"/>
        <v>935746</v>
      </c>
      <c r="E625" s="6">
        <f>'[1]anusuchi 17'!L627</f>
        <v>22662</v>
      </c>
      <c r="F625" s="6">
        <v>8905</v>
      </c>
      <c r="G625" s="6">
        <v>273485</v>
      </c>
      <c r="H625" s="6">
        <v>243490</v>
      </c>
      <c r="I625" s="6">
        <v>6793</v>
      </c>
      <c r="J625" s="7">
        <f t="shared" si="47"/>
        <v>523768</v>
      </c>
      <c r="K625" s="6">
        <v>264638</v>
      </c>
      <c r="L625" s="6">
        <v>146481</v>
      </c>
      <c r="M625" s="6">
        <v>859</v>
      </c>
      <c r="N625" s="7">
        <f t="shared" si="48"/>
        <v>411978</v>
      </c>
      <c r="O625" s="7">
        <f t="shared" si="49"/>
        <v>120695</v>
      </c>
    </row>
    <row r="626" spans="1:15" ht="19.5">
      <c r="A626" s="4">
        <v>614</v>
      </c>
      <c r="B626" s="5" t="s">
        <v>552</v>
      </c>
      <c r="C626" s="5" t="s">
        <v>550</v>
      </c>
      <c r="D626" s="6">
        <f t="shared" si="46"/>
        <v>633580</v>
      </c>
      <c r="E626" s="6">
        <f>'[1]anusuchi 17'!L628</f>
        <v>13523</v>
      </c>
      <c r="F626" s="6">
        <v>5166</v>
      </c>
      <c r="G626" s="6">
        <v>193006</v>
      </c>
      <c r="H626" s="6">
        <v>120642</v>
      </c>
      <c r="I626" s="6">
        <v>15901</v>
      </c>
      <c r="J626" s="7">
        <f t="shared" si="47"/>
        <v>329549</v>
      </c>
      <c r="K626" s="6">
        <v>72441</v>
      </c>
      <c r="L626" s="6">
        <v>132203</v>
      </c>
      <c r="M626" s="6">
        <v>99387</v>
      </c>
      <c r="N626" s="7">
        <f t="shared" si="48"/>
        <v>304031</v>
      </c>
      <c r="O626" s="7">
        <f t="shared" si="49"/>
        <v>30684</v>
      </c>
    </row>
    <row r="627" spans="1:15" ht="19.5">
      <c r="A627" s="4">
        <v>615</v>
      </c>
      <c r="B627" s="5" t="s">
        <v>553</v>
      </c>
      <c r="C627" s="5" t="s">
        <v>550</v>
      </c>
      <c r="D627" s="6">
        <f t="shared" si="46"/>
        <v>721748</v>
      </c>
      <c r="E627" s="6">
        <f>'[1]anusuchi 17'!L629</f>
        <v>25171</v>
      </c>
      <c r="F627" s="6">
        <v>9048</v>
      </c>
      <c r="G627" s="6">
        <v>221786</v>
      </c>
      <c r="H627" s="6">
        <v>158568</v>
      </c>
      <c r="I627" s="6">
        <v>1963</v>
      </c>
      <c r="J627" s="7">
        <f t="shared" si="47"/>
        <v>382317</v>
      </c>
      <c r="K627" s="6">
        <v>180015</v>
      </c>
      <c r="L627" s="6">
        <v>159154</v>
      </c>
      <c r="M627" s="6">
        <v>262</v>
      </c>
      <c r="N627" s="7">
        <f t="shared" si="48"/>
        <v>339431</v>
      </c>
      <c r="O627" s="7">
        <f t="shared" si="49"/>
        <v>51934</v>
      </c>
    </row>
    <row r="628" spans="1:15" ht="19.5">
      <c r="A628" s="4">
        <v>616</v>
      </c>
      <c r="B628" s="5" t="s">
        <v>554</v>
      </c>
      <c r="C628" s="5" t="s">
        <v>550</v>
      </c>
      <c r="D628" s="6">
        <f t="shared" si="46"/>
        <v>556537</v>
      </c>
      <c r="E628" s="6">
        <f>'[1]anusuchi 17'!L630</f>
        <v>17631</v>
      </c>
      <c r="F628" s="6">
        <v>4910</v>
      </c>
      <c r="G628" s="6">
        <v>164220</v>
      </c>
      <c r="H628" s="6">
        <v>137959</v>
      </c>
      <c r="I628" s="6">
        <v>2065</v>
      </c>
      <c r="J628" s="7">
        <f t="shared" si="47"/>
        <v>304244</v>
      </c>
      <c r="K628" s="6">
        <v>45177</v>
      </c>
      <c r="L628" s="6">
        <v>97373</v>
      </c>
      <c r="M628" s="6">
        <v>109743</v>
      </c>
      <c r="N628" s="7">
        <f t="shared" si="48"/>
        <v>252293</v>
      </c>
      <c r="O628" s="7">
        <f t="shared" si="49"/>
        <v>56861</v>
      </c>
    </row>
    <row r="629" spans="1:15" ht="19.5">
      <c r="A629" s="4">
        <v>617</v>
      </c>
      <c r="B629" s="5" t="s">
        <v>555</v>
      </c>
      <c r="C629" s="5" t="s">
        <v>550</v>
      </c>
      <c r="D629" s="6">
        <f t="shared" si="46"/>
        <v>640544</v>
      </c>
      <c r="E629" s="6">
        <f>'[1]anusuchi 17'!L631</f>
        <v>31650</v>
      </c>
      <c r="F629" s="6">
        <v>5626</v>
      </c>
      <c r="G629" s="6">
        <v>183958</v>
      </c>
      <c r="H629" s="6">
        <v>155957</v>
      </c>
      <c r="I629" s="6">
        <v>1979</v>
      </c>
      <c r="J629" s="7">
        <f t="shared" si="47"/>
        <v>341894</v>
      </c>
      <c r="K629" s="6">
        <v>186746</v>
      </c>
      <c r="L629" s="6">
        <v>109904</v>
      </c>
      <c r="M629" s="6">
        <v>2000</v>
      </c>
      <c r="N629" s="7">
        <f t="shared" si="48"/>
        <v>298650</v>
      </c>
      <c r="O629" s="7">
        <f t="shared" si="49"/>
        <v>48870</v>
      </c>
    </row>
    <row r="630" spans="1:15" ht="19.5">
      <c r="A630" s="4">
        <v>618</v>
      </c>
      <c r="B630" s="5" t="s">
        <v>556</v>
      </c>
      <c r="C630" s="5" t="s">
        <v>550</v>
      </c>
      <c r="D630" s="6">
        <f t="shared" si="46"/>
        <v>515962</v>
      </c>
      <c r="E630" s="6">
        <f>'[1]anusuchi 17'!L632</f>
        <v>31316</v>
      </c>
      <c r="F630" s="6">
        <v>4817</v>
      </c>
      <c r="G630" s="6">
        <v>137551</v>
      </c>
      <c r="H630" s="6">
        <v>108658</v>
      </c>
      <c r="I630" s="6">
        <v>11893</v>
      </c>
      <c r="J630" s="7">
        <f t="shared" si="47"/>
        <v>258102</v>
      </c>
      <c r="K630" s="6">
        <v>142771</v>
      </c>
      <c r="L630" s="6">
        <v>114924</v>
      </c>
      <c r="M630" s="6">
        <v>165</v>
      </c>
      <c r="N630" s="7">
        <f t="shared" si="48"/>
        <v>257860</v>
      </c>
      <c r="O630" s="7">
        <f t="shared" si="49"/>
        <v>5059</v>
      </c>
    </row>
    <row r="631" spans="1:15" ht="19.5">
      <c r="A631" s="4">
        <v>619</v>
      </c>
      <c r="B631" s="5" t="s">
        <v>557</v>
      </c>
      <c r="C631" s="5" t="s">
        <v>550</v>
      </c>
      <c r="D631" s="6">
        <f t="shared" si="46"/>
        <v>662302</v>
      </c>
      <c r="E631" s="6">
        <f>'[1]anusuchi 17'!L633</f>
        <v>34771</v>
      </c>
      <c r="F631" s="6">
        <v>7075</v>
      </c>
      <c r="G631" s="6">
        <v>185133</v>
      </c>
      <c r="H631" s="6">
        <v>174014</v>
      </c>
      <c r="I631" s="6">
        <v>6705</v>
      </c>
      <c r="J631" s="7">
        <f t="shared" si="47"/>
        <v>365852</v>
      </c>
      <c r="K631" s="6">
        <v>167922</v>
      </c>
      <c r="L631" s="6">
        <v>128528</v>
      </c>
      <c r="M631" s="6">
        <v>0</v>
      </c>
      <c r="N631" s="7">
        <f t="shared" si="48"/>
        <v>296450</v>
      </c>
      <c r="O631" s="7">
        <f t="shared" si="49"/>
        <v>76477</v>
      </c>
    </row>
    <row r="632" spans="1:15" ht="19.5">
      <c r="A632" s="4">
        <v>620</v>
      </c>
      <c r="B632" s="5" t="s">
        <v>558</v>
      </c>
      <c r="C632" s="5" t="s">
        <v>550</v>
      </c>
      <c r="D632" s="6">
        <f t="shared" si="46"/>
        <v>569362</v>
      </c>
      <c r="E632" s="6">
        <f>'[1]anusuchi 17'!L634</f>
        <v>38905</v>
      </c>
      <c r="F632" s="6">
        <v>5673</v>
      </c>
      <c r="G632" s="6">
        <v>159283</v>
      </c>
      <c r="H632" s="6">
        <v>111676</v>
      </c>
      <c r="I632" s="6">
        <v>13996</v>
      </c>
      <c r="J632" s="7">
        <f t="shared" si="47"/>
        <v>284955</v>
      </c>
      <c r="K632" s="6">
        <v>60048</v>
      </c>
      <c r="L632" s="6">
        <v>132888</v>
      </c>
      <c r="M632" s="6">
        <v>91471</v>
      </c>
      <c r="N632" s="7">
        <f t="shared" si="48"/>
        <v>284407</v>
      </c>
      <c r="O632" s="7">
        <f t="shared" si="49"/>
        <v>6221</v>
      </c>
    </row>
    <row r="633" spans="1:15" ht="19.5">
      <c r="A633" s="4">
        <v>621</v>
      </c>
      <c r="B633" s="5" t="s">
        <v>559</v>
      </c>
      <c r="C633" s="5" t="s">
        <v>550</v>
      </c>
      <c r="D633" s="6">
        <f t="shared" si="46"/>
        <v>563786</v>
      </c>
      <c r="E633" s="6">
        <f>'[1]anusuchi 17'!L635</f>
        <v>26140</v>
      </c>
      <c r="F633" s="6">
        <v>4893</v>
      </c>
      <c r="G633" s="6">
        <v>171738</v>
      </c>
      <c r="H633" s="6">
        <v>122598</v>
      </c>
      <c r="I633" s="6">
        <v>3453</v>
      </c>
      <c r="J633" s="7">
        <f t="shared" si="47"/>
        <v>297789</v>
      </c>
      <c r="K633" s="6">
        <v>76745</v>
      </c>
      <c r="L633" s="6">
        <v>95178</v>
      </c>
      <c r="M633" s="6">
        <v>94074</v>
      </c>
      <c r="N633" s="7">
        <f t="shared" si="48"/>
        <v>265997</v>
      </c>
      <c r="O633" s="7">
        <f t="shared" si="49"/>
        <v>36685</v>
      </c>
    </row>
    <row r="634" spans="1:15" ht="19.5">
      <c r="A634" s="4">
        <v>622</v>
      </c>
      <c r="B634" s="5" t="s">
        <v>560</v>
      </c>
      <c r="C634" s="5" t="s">
        <v>550</v>
      </c>
      <c r="D634" s="6">
        <f t="shared" si="46"/>
        <v>474483</v>
      </c>
      <c r="E634" s="6">
        <f>'[1]anusuchi 17'!L636</f>
        <v>21904</v>
      </c>
      <c r="F634" s="6">
        <v>6353</v>
      </c>
      <c r="G634" s="6">
        <v>173615</v>
      </c>
      <c r="H634" s="6">
        <v>99776</v>
      </c>
      <c r="I634" s="6">
        <v>2551</v>
      </c>
      <c r="J634" s="7">
        <f t="shared" si="47"/>
        <v>275942</v>
      </c>
      <c r="K634" s="6">
        <v>114697</v>
      </c>
      <c r="L634" s="6">
        <v>83844</v>
      </c>
      <c r="M634" s="6">
        <v>0</v>
      </c>
      <c r="N634" s="7">
        <f t="shared" si="48"/>
        <v>198541</v>
      </c>
      <c r="O634" s="7">
        <f t="shared" si="49"/>
        <v>83754</v>
      </c>
    </row>
    <row r="635" spans="1:15" ht="19.5">
      <c r="A635" s="4">
        <v>623</v>
      </c>
      <c r="B635" s="5" t="s">
        <v>561</v>
      </c>
      <c r="C635" s="5" t="s">
        <v>562</v>
      </c>
      <c r="D635" s="6">
        <f t="shared" si="46"/>
        <v>1012108</v>
      </c>
      <c r="E635" s="6">
        <f>'[1]anusuchi 17'!L637</f>
        <v>8990</v>
      </c>
      <c r="F635" s="6">
        <v>26488</v>
      </c>
      <c r="G635" s="6">
        <v>258566</v>
      </c>
      <c r="H635" s="6">
        <v>249702</v>
      </c>
      <c r="I635" s="6">
        <v>8165</v>
      </c>
      <c r="J635" s="7">
        <f t="shared" si="47"/>
        <v>516433</v>
      </c>
      <c r="K635" s="6">
        <v>274959</v>
      </c>
      <c r="L635" s="6">
        <v>220716</v>
      </c>
      <c r="M635" s="6">
        <v>0</v>
      </c>
      <c r="N635" s="7">
        <f t="shared" si="48"/>
        <v>495675</v>
      </c>
      <c r="O635" s="7">
        <f t="shared" si="49"/>
        <v>47246</v>
      </c>
    </row>
    <row r="636" spans="1:15" ht="19.5">
      <c r="A636" s="4">
        <v>624</v>
      </c>
      <c r="B636" s="5" t="s">
        <v>563</v>
      </c>
      <c r="C636" s="5" t="s">
        <v>562</v>
      </c>
      <c r="D636" s="6">
        <f t="shared" si="46"/>
        <v>928404</v>
      </c>
      <c r="E636" s="6">
        <f>'[1]anusuchi 17'!L638</f>
        <v>4932</v>
      </c>
      <c r="F636" s="6">
        <v>5577</v>
      </c>
      <c r="G636" s="6">
        <v>272663</v>
      </c>
      <c r="H636" s="6">
        <v>225144</v>
      </c>
      <c r="I636" s="6">
        <v>2371</v>
      </c>
      <c r="J636" s="7">
        <f t="shared" si="47"/>
        <v>500178</v>
      </c>
      <c r="K636" s="6">
        <v>336331</v>
      </c>
      <c r="L636" s="6">
        <v>91826</v>
      </c>
      <c r="M636" s="6">
        <v>69</v>
      </c>
      <c r="N636" s="7">
        <f t="shared" si="48"/>
        <v>428226</v>
      </c>
      <c r="O636" s="7">
        <f t="shared" si="49"/>
        <v>77529</v>
      </c>
    </row>
    <row r="637" spans="1:15" ht="19.5">
      <c r="A637" s="4">
        <v>625</v>
      </c>
      <c r="B637" s="5" t="s">
        <v>564</v>
      </c>
      <c r="C637" s="5" t="s">
        <v>562</v>
      </c>
      <c r="D637" s="6">
        <f t="shared" si="46"/>
        <v>798067</v>
      </c>
      <c r="E637" s="6">
        <f>'[1]anusuchi 17'!L639</f>
        <v>1973</v>
      </c>
      <c r="F637" s="6">
        <v>5735</v>
      </c>
      <c r="G637" s="6">
        <v>234485</v>
      </c>
      <c r="H637" s="6">
        <v>179894</v>
      </c>
      <c r="I637" s="6">
        <v>4813</v>
      </c>
      <c r="J637" s="7">
        <f t="shared" si="47"/>
        <v>419192</v>
      </c>
      <c r="K637" s="6">
        <v>202961</v>
      </c>
      <c r="L637" s="6">
        <v>175914</v>
      </c>
      <c r="M637" s="6">
        <v>0</v>
      </c>
      <c r="N637" s="7">
        <f t="shared" si="48"/>
        <v>378875</v>
      </c>
      <c r="O637" s="7">
        <f t="shared" si="49"/>
        <v>46052</v>
      </c>
    </row>
    <row r="638" spans="1:15" ht="19.5">
      <c r="A638" s="4">
        <v>626</v>
      </c>
      <c r="B638" s="5" t="s">
        <v>565</v>
      </c>
      <c r="C638" s="5" t="s">
        <v>562</v>
      </c>
      <c r="D638" s="6">
        <f t="shared" si="46"/>
        <v>560429</v>
      </c>
      <c r="E638" s="6">
        <f>'[1]anusuchi 17'!L640</f>
        <v>6780</v>
      </c>
      <c r="F638" s="6">
        <v>5259</v>
      </c>
      <c r="G638" s="6">
        <v>196178</v>
      </c>
      <c r="H638" s="6">
        <v>112311</v>
      </c>
      <c r="I638" s="6">
        <v>2971</v>
      </c>
      <c r="J638" s="7">
        <f t="shared" si="47"/>
        <v>311460</v>
      </c>
      <c r="K638" s="6">
        <v>139309</v>
      </c>
      <c r="L638" s="6">
        <v>109660</v>
      </c>
      <c r="M638" s="6">
        <v>0</v>
      </c>
      <c r="N638" s="7">
        <f t="shared" si="48"/>
        <v>248969</v>
      </c>
      <c r="O638" s="7">
        <f t="shared" si="49"/>
        <v>67750</v>
      </c>
    </row>
    <row r="639" spans="1:15" ht="19.5">
      <c r="A639" s="4">
        <v>627</v>
      </c>
      <c r="B639" s="5" t="s">
        <v>566</v>
      </c>
      <c r="C639" s="5" t="s">
        <v>562</v>
      </c>
      <c r="D639" s="6">
        <f t="shared" si="46"/>
        <v>657182</v>
      </c>
      <c r="E639" s="6">
        <f>'[1]anusuchi 17'!L641</f>
        <v>4190</v>
      </c>
      <c r="F639" s="6">
        <v>8462</v>
      </c>
      <c r="G639" s="6">
        <v>193006</v>
      </c>
      <c r="H639" s="6">
        <v>150047</v>
      </c>
      <c r="I639" s="6">
        <v>1111</v>
      </c>
      <c r="J639" s="7">
        <f t="shared" si="47"/>
        <v>344164</v>
      </c>
      <c r="K639" s="6">
        <v>167061</v>
      </c>
      <c r="L639" s="6">
        <v>145957</v>
      </c>
      <c r="M639" s="6">
        <v>0</v>
      </c>
      <c r="N639" s="7">
        <f t="shared" si="48"/>
        <v>313018</v>
      </c>
      <c r="O639" s="7">
        <f t="shared" si="49"/>
        <v>39608</v>
      </c>
    </row>
    <row r="640" spans="1:15" ht="19.5">
      <c r="A640" s="4">
        <v>628</v>
      </c>
      <c r="B640" s="5" t="s">
        <v>567</v>
      </c>
      <c r="C640" s="5" t="s">
        <v>562</v>
      </c>
      <c r="D640" s="6">
        <f t="shared" si="46"/>
        <v>658898</v>
      </c>
      <c r="E640" s="6">
        <f>'[1]anusuchi 17'!L642</f>
        <v>17892</v>
      </c>
      <c r="F640" s="6">
        <v>5197</v>
      </c>
      <c r="G640" s="6">
        <v>209340</v>
      </c>
      <c r="H640" s="6">
        <v>139646</v>
      </c>
      <c r="I640" s="6">
        <v>1818</v>
      </c>
      <c r="J640" s="7">
        <f t="shared" si="47"/>
        <v>350804</v>
      </c>
      <c r="K640" s="6">
        <v>149553</v>
      </c>
      <c r="L640" s="6">
        <v>158541</v>
      </c>
      <c r="M640" s="6">
        <v>0</v>
      </c>
      <c r="N640" s="7">
        <f t="shared" si="48"/>
        <v>308094</v>
      </c>
      <c r="O640" s="7">
        <f t="shared" si="49"/>
        <v>47907</v>
      </c>
    </row>
    <row r="641" spans="1:15" ht="19.5">
      <c r="A641" s="4">
        <v>629</v>
      </c>
      <c r="B641" s="5" t="s">
        <v>568</v>
      </c>
      <c r="C641" s="5" t="s">
        <v>562</v>
      </c>
      <c r="D641" s="6">
        <f t="shared" si="46"/>
        <v>504741</v>
      </c>
      <c r="E641" s="6">
        <f>'[1]anusuchi 17'!L643</f>
        <v>9475</v>
      </c>
      <c r="F641" s="6">
        <v>5535</v>
      </c>
      <c r="G641" s="6">
        <v>150952</v>
      </c>
      <c r="H641" s="6">
        <v>119962</v>
      </c>
      <c r="I641" s="6">
        <v>1320</v>
      </c>
      <c r="J641" s="7">
        <f t="shared" si="47"/>
        <v>272234</v>
      </c>
      <c r="K641" s="6">
        <v>123660</v>
      </c>
      <c r="L641" s="6">
        <v>108639</v>
      </c>
      <c r="M641" s="6">
        <v>208</v>
      </c>
      <c r="N641" s="7">
        <f t="shared" si="48"/>
        <v>232507</v>
      </c>
      <c r="O641" s="7">
        <f t="shared" si="49"/>
        <v>45262</v>
      </c>
    </row>
    <row r="642" spans="1:15" ht="19.5">
      <c r="A642" s="4">
        <v>630</v>
      </c>
      <c r="B642" s="5" t="s">
        <v>569</v>
      </c>
      <c r="C642" s="5" t="s">
        <v>570</v>
      </c>
      <c r="D642" s="6">
        <f t="shared" si="46"/>
        <v>570951</v>
      </c>
      <c r="E642" s="6">
        <f>'[1]anusuchi 17'!L644</f>
        <v>97814</v>
      </c>
      <c r="F642" s="6">
        <v>1164</v>
      </c>
      <c r="G642" s="6">
        <v>263040</v>
      </c>
      <c r="H642" s="6">
        <v>39976</v>
      </c>
      <c r="I642" s="6">
        <v>0</v>
      </c>
      <c r="J642" s="7">
        <f t="shared" si="47"/>
        <v>303016</v>
      </c>
      <c r="K642" s="6">
        <v>150540</v>
      </c>
      <c r="L642" s="6">
        <v>83700</v>
      </c>
      <c r="M642" s="6">
        <v>33695</v>
      </c>
      <c r="N642" s="7">
        <f t="shared" si="48"/>
        <v>267935</v>
      </c>
      <c r="O642" s="7">
        <f t="shared" si="49"/>
        <v>36245</v>
      </c>
    </row>
    <row r="643" spans="1:15" ht="19.5">
      <c r="A643" s="4">
        <v>631</v>
      </c>
      <c r="B643" s="5" t="s">
        <v>571</v>
      </c>
      <c r="C643" s="5" t="s">
        <v>570</v>
      </c>
      <c r="D643" s="6">
        <f t="shared" si="46"/>
        <v>621773</v>
      </c>
      <c r="E643" s="6">
        <f>'[1]anusuchi 17'!L645</f>
        <v>25910</v>
      </c>
      <c r="F643" s="6">
        <v>5468</v>
      </c>
      <c r="G643" s="6">
        <v>150000</v>
      </c>
      <c r="H643" s="6">
        <v>160471</v>
      </c>
      <c r="I643" s="6">
        <v>294</v>
      </c>
      <c r="J643" s="7">
        <f t="shared" si="47"/>
        <v>310765</v>
      </c>
      <c r="K643" s="6">
        <v>33443</v>
      </c>
      <c r="L643" s="6">
        <v>111673</v>
      </c>
      <c r="M643" s="6">
        <v>165892</v>
      </c>
      <c r="N643" s="7">
        <f t="shared" si="48"/>
        <v>311008</v>
      </c>
      <c r="O643" s="7">
        <f t="shared" si="49"/>
        <v>5225</v>
      </c>
    </row>
    <row r="644" spans="1:15" ht="19.5">
      <c r="A644" s="4">
        <v>632</v>
      </c>
      <c r="B644" s="5" t="s">
        <v>572</v>
      </c>
      <c r="C644" s="5" t="s">
        <v>570</v>
      </c>
      <c r="D644" s="6">
        <f t="shared" si="46"/>
        <v>199746</v>
      </c>
      <c r="E644" s="6">
        <f>'[1]anusuchi 17'!L646</f>
        <v>14482</v>
      </c>
      <c r="F644" s="6">
        <v>5785</v>
      </c>
      <c r="G644" s="6">
        <v>100000</v>
      </c>
      <c r="H644" s="6">
        <v>12416</v>
      </c>
      <c r="I644" s="6">
        <v>139</v>
      </c>
      <c r="J644" s="7">
        <f t="shared" si="47"/>
        <v>112555</v>
      </c>
      <c r="K644" s="6">
        <v>7616</v>
      </c>
      <c r="L644" s="6">
        <v>67159</v>
      </c>
      <c r="M644" s="6">
        <v>12416</v>
      </c>
      <c r="N644" s="7">
        <f t="shared" si="48"/>
        <v>87191</v>
      </c>
      <c r="O644" s="7">
        <f t="shared" si="49"/>
        <v>31149</v>
      </c>
    </row>
    <row r="645" spans="1:15" ht="19.5">
      <c r="A645" s="4">
        <v>633</v>
      </c>
      <c r="B645" s="5" t="s">
        <v>573</v>
      </c>
      <c r="C645" s="5" t="s">
        <v>570</v>
      </c>
      <c r="D645" s="6">
        <f t="shared" si="46"/>
        <v>242160</v>
      </c>
      <c r="E645" s="6">
        <f>'[1]anusuchi 17'!L647</f>
        <v>21951</v>
      </c>
      <c r="F645" s="6">
        <v>5063</v>
      </c>
      <c r="G645" s="6">
        <v>100000</v>
      </c>
      <c r="H645" s="6">
        <v>21900</v>
      </c>
      <c r="I645" s="6">
        <v>69</v>
      </c>
      <c r="J645" s="7">
        <f t="shared" si="47"/>
        <v>121969</v>
      </c>
      <c r="K645" s="6">
        <v>19474</v>
      </c>
      <c r="L645" s="6">
        <v>73774</v>
      </c>
      <c r="M645" s="6">
        <v>26943</v>
      </c>
      <c r="N645" s="7">
        <f t="shared" si="48"/>
        <v>120191</v>
      </c>
      <c r="O645" s="7">
        <f t="shared" si="49"/>
        <v>6841</v>
      </c>
    </row>
    <row r="646" spans="1:15" ht="19.5">
      <c r="A646" s="4">
        <v>634</v>
      </c>
      <c r="B646" s="5" t="s">
        <v>574</v>
      </c>
      <c r="C646" s="5" t="s">
        <v>570</v>
      </c>
      <c r="D646" s="6">
        <f t="shared" si="46"/>
        <v>297256</v>
      </c>
      <c r="E646" s="6">
        <f>'[1]anusuchi 17'!L648</f>
        <v>8620</v>
      </c>
      <c r="F646" s="6">
        <v>4966</v>
      </c>
      <c r="G646" s="6">
        <v>100000</v>
      </c>
      <c r="H646" s="6">
        <v>53133</v>
      </c>
      <c r="I646" s="6">
        <v>118</v>
      </c>
      <c r="J646" s="7">
        <f t="shared" si="47"/>
        <v>153251</v>
      </c>
      <c r="K646" s="6">
        <v>23865</v>
      </c>
      <c r="L646" s="6">
        <v>67007</v>
      </c>
      <c r="M646" s="6">
        <v>53133</v>
      </c>
      <c r="N646" s="7">
        <f t="shared" si="48"/>
        <v>144005</v>
      </c>
      <c r="O646" s="7">
        <f t="shared" si="49"/>
        <v>14212</v>
      </c>
    </row>
    <row r="647" spans="1:15" ht="19.5">
      <c r="A647" s="4">
        <v>635</v>
      </c>
      <c r="B647" s="5" t="s">
        <v>575</v>
      </c>
      <c r="C647" s="5" t="s">
        <v>570</v>
      </c>
      <c r="D647" s="6">
        <f t="shared" si="46"/>
        <v>294778</v>
      </c>
      <c r="E647" s="6">
        <f>'[1]anusuchi 17'!L649</f>
        <v>19004</v>
      </c>
      <c r="F647" s="6">
        <v>4800</v>
      </c>
      <c r="G647" s="6">
        <v>100000</v>
      </c>
      <c r="H647" s="6">
        <v>55504</v>
      </c>
      <c r="I647" s="6">
        <v>48</v>
      </c>
      <c r="J647" s="7">
        <f t="shared" si="47"/>
        <v>155552</v>
      </c>
      <c r="K647" s="6">
        <v>31550</v>
      </c>
      <c r="L647" s="6">
        <v>47324</v>
      </c>
      <c r="M647" s="6">
        <v>60352</v>
      </c>
      <c r="N647" s="7">
        <f t="shared" si="48"/>
        <v>139226</v>
      </c>
      <c r="O647" s="7">
        <f t="shared" si="49"/>
        <v>21126</v>
      </c>
    </row>
    <row r="648" spans="1:15" ht="19.5">
      <c r="A648" s="4">
        <v>636</v>
      </c>
      <c r="B648" s="5" t="s">
        <v>576</v>
      </c>
      <c r="C648" s="5" t="s">
        <v>570</v>
      </c>
      <c r="D648" s="6">
        <f t="shared" si="46"/>
        <v>358015</v>
      </c>
      <c r="E648" s="6">
        <f>'[1]anusuchi 17'!L650</f>
        <v>13228</v>
      </c>
      <c r="F648" s="6">
        <v>15151</v>
      </c>
      <c r="G648" s="6">
        <v>100000</v>
      </c>
      <c r="H648" s="6">
        <v>76119</v>
      </c>
      <c r="I648" s="6">
        <v>1079</v>
      </c>
      <c r="J648" s="7">
        <f t="shared" si="47"/>
        <v>177198</v>
      </c>
      <c r="K648" s="6">
        <v>5296</v>
      </c>
      <c r="L648" s="6">
        <v>90209</v>
      </c>
      <c r="M648" s="6">
        <v>85312</v>
      </c>
      <c r="N648" s="7">
        <f t="shared" si="48"/>
        <v>180817</v>
      </c>
      <c r="O648" s="7">
        <f t="shared" si="49"/>
        <v>11532</v>
      </c>
    </row>
    <row r="649" spans="1:15" ht="19.5">
      <c r="A649" s="4">
        <v>637</v>
      </c>
      <c r="B649" s="5" t="s">
        <v>577</v>
      </c>
      <c r="C649" s="5" t="s">
        <v>570</v>
      </c>
      <c r="D649" s="6">
        <f t="shared" ref="D649:D712" si="52">G649+H649+I649+K649+L649+M649</f>
        <v>196576</v>
      </c>
      <c r="E649" s="6">
        <f>'[1]anusuchi 17'!L651</f>
        <v>11970</v>
      </c>
      <c r="F649" s="6">
        <v>6188</v>
      </c>
      <c r="G649" s="6">
        <v>100000</v>
      </c>
      <c r="H649" s="6">
        <v>12781</v>
      </c>
      <c r="I649" s="6">
        <v>209</v>
      </c>
      <c r="J649" s="7">
        <f t="shared" ref="J649:J712" si="53">SUM(G649:I649)</f>
        <v>112990</v>
      </c>
      <c r="K649" s="6">
        <v>15819</v>
      </c>
      <c r="L649" s="6">
        <v>55072</v>
      </c>
      <c r="M649" s="6">
        <v>12695</v>
      </c>
      <c r="N649" s="7">
        <f t="shared" ref="N649:N712" si="54">SUM(K649:M649)</f>
        <v>83586</v>
      </c>
      <c r="O649" s="7">
        <f t="shared" ref="O649:O712" si="55">F649+J649-N649</f>
        <v>35592</v>
      </c>
    </row>
    <row r="650" spans="1:15" ht="19.5">
      <c r="A650" s="4">
        <v>638</v>
      </c>
      <c r="B650" s="5" t="s">
        <v>578</v>
      </c>
      <c r="C650" s="5" t="s">
        <v>579</v>
      </c>
      <c r="D650" s="6">
        <f t="shared" si="52"/>
        <v>685924</v>
      </c>
      <c r="E650" s="6">
        <f>'[1]anusuchi 17'!L652</f>
        <v>35265</v>
      </c>
      <c r="F650" s="6">
        <v>12125</v>
      </c>
      <c r="G650" s="6">
        <v>171747</v>
      </c>
      <c r="H650" s="6">
        <v>103198</v>
      </c>
      <c r="I650" s="6">
        <v>67630</v>
      </c>
      <c r="J650" s="7">
        <f t="shared" si="53"/>
        <v>342575</v>
      </c>
      <c r="K650" s="6">
        <v>168921</v>
      </c>
      <c r="L650" s="6">
        <v>173794</v>
      </c>
      <c r="M650" s="6">
        <v>634</v>
      </c>
      <c r="N650" s="7">
        <f t="shared" si="54"/>
        <v>343349</v>
      </c>
      <c r="O650" s="7">
        <f t="shared" si="55"/>
        <v>11351</v>
      </c>
    </row>
    <row r="651" spans="1:15" ht="19.5">
      <c r="A651" s="4">
        <v>639</v>
      </c>
      <c r="B651" s="5" t="s">
        <v>580</v>
      </c>
      <c r="C651" s="5" t="s">
        <v>579</v>
      </c>
      <c r="D651" s="6">
        <f t="shared" si="52"/>
        <v>522731</v>
      </c>
      <c r="E651" s="6">
        <f>'[1]anusuchi 17'!L653</f>
        <v>4168</v>
      </c>
      <c r="F651" s="6">
        <v>5050</v>
      </c>
      <c r="G651" s="6">
        <v>220882</v>
      </c>
      <c r="H651" s="6">
        <v>48981</v>
      </c>
      <c r="I651" s="6">
        <v>1556</v>
      </c>
      <c r="J651" s="7">
        <f t="shared" si="53"/>
        <v>271419</v>
      </c>
      <c r="K651" s="6">
        <v>153980</v>
      </c>
      <c r="L651" s="6">
        <v>97332</v>
      </c>
      <c r="M651" s="6">
        <v>0</v>
      </c>
      <c r="N651" s="7">
        <f t="shared" si="54"/>
        <v>251312</v>
      </c>
      <c r="O651" s="7">
        <f t="shared" si="55"/>
        <v>25157</v>
      </c>
    </row>
    <row r="652" spans="1:15" ht="19.5">
      <c r="A652" s="4">
        <v>640</v>
      </c>
      <c r="B652" s="5" t="s">
        <v>581</v>
      </c>
      <c r="C652" s="5" t="s">
        <v>579</v>
      </c>
      <c r="D652" s="6">
        <f t="shared" si="52"/>
        <v>476254</v>
      </c>
      <c r="E652" s="6">
        <f>'[1]anusuchi 17'!L654</f>
        <v>15164</v>
      </c>
      <c r="F652" s="6">
        <v>4800</v>
      </c>
      <c r="G652" s="6">
        <v>129211</v>
      </c>
      <c r="H652" s="6">
        <v>65884</v>
      </c>
      <c r="I652" s="6">
        <v>47088</v>
      </c>
      <c r="J652" s="7">
        <f t="shared" si="53"/>
        <v>242183</v>
      </c>
      <c r="K652" s="6">
        <v>121809</v>
      </c>
      <c r="L652" s="6">
        <v>112262</v>
      </c>
      <c r="M652" s="6">
        <v>0</v>
      </c>
      <c r="N652" s="7">
        <f t="shared" si="54"/>
        <v>234071</v>
      </c>
      <c r="O652" s="7">
        <f t="shared" si="55"/>
        <v>12912</v>
      </c>
    </row>
    <row r="653" spans="1:15" ht="19.5">
      <c r="A653" s="4">
        <v>641</v>
      </c>
      <c r="B653" s="5" t="s">
        <v>582</v>
      </c>
      <c r="C653" s="5" t="s">
        <v>579</v>
      </c>
      <c r="D653" s="6">
        <f t="shared" si="52"/>
        <v>428923</v>
      </c>
      <c r="E653" s="6">
        <f>'[1]anusuchi 17'!L655</f>
        <v>16579</v>
      </c>
      <c r="F653" s="6">
        <v>4653</v>
      </c>
      <c r="G653" s="6">
        <v>121226</v>
      </c>
      <c r="H653" s="6">
        <v>61600</v>
      </c>
      <c r="I653" s="6">
        <v>42293</v>
      </c>
      <c r="J653" s="7">
        <f t="shared" si="53"/>
        <v>225119</v>
      </c>
      <c r="K653" s="6">
        <v>101818</v>
      </c>
      <c r="L653" s="6">
        <v>101986</v>
      </c>
      <c r="M653" s="6">
        <v>0</v>
      </c>
      <c r="N653" s="7">
        <f t="shared" si="54"/>
        <v>203804</v>
      </c>
      <c r="O653" s="7">
        <f t="shared" si="55"/>
        <v>25968</v>
      </c>
    </row>
    <row r="654" spans="1:15" ht="19.5">
      <c r="A654" s="4">
        <v>642</v>
      </c>
      <c r="B654" s="5" t="s">
        <v>583</v>
      </c>
      <c r="C654" s="5" t="s">
        <v>579</v>
      </c>
      <c r="D654" s="6">
        <f t="shared" si="52"/>
        <v>528033</v>
      </c>
      <c r="E654" s="6">
        <f>'[1]anusuchi 17'!L656</f>
        <v>78747</v>
      </c>
      <c r="F654" s="6">
        <v>4800</v>
      </c>
      <c r="G654" s="6">
        <v>144021</v>
      </c>
      <c r="H654" s="6">
        <v>142586</v>
      </c>
      <c r="I654" s="6">
        <v>1418</v>
      </c>
      <c r="J654" s="7">
        <f t="shared" si="53"/>
        <v>288025</v>
      </c>
      <c r="K654" s="6">
        <v>138418</v>
      </c>
      <c r="L654" s="6">
        <v>101472</v>
      </c>
      <c r="M654" s="6">
        <v>118</v>
      </c>
      <c r="N654" s="7">
        <f t="shared" si="54"/>
        <v>240008</v>
      </c>
      <c r="O654" s="7">
        <f t="shared" si="55"/>
        <v>52817</v>
      </c>
    </row>
    <row r="655" spans="1:15" ht="19.5">
      <c r="A655" s="4">
        <v>643</v>
      </c>
      <c r="B655" s="5" t="s">
        <v>584</v>
      </c>
      <c r="C655" s="5" t="s">
        <v>579</v>
      </c>
      <c r="D655" s="6">
        <f t="shared" si="52"/>
        <v>419694</v>
      </c>
      <c r="E655" s="6">
        <f>'[1]anusuchi 17'!L657</f>
        <v>7586</v>
      </c>
      <c r="F655" s="6">
        <v>4800</v>
      </c>
      <c r="G655" s="6">
        <v>129678</v>
      </c>
      <c r="H655" s="6">
        <v>83160</v>
      </c>
      <c r="I655" s="6">
        <v>1116</v>
      </c>
      <c r="J655" s="7">
        <f t="shared" si="53"/>
        <v>213954</v>
      </c>
      <c r="K655" s="6">
        <v>84811</v>
      </c>
      <c r="L655" s="6">
        <v>120929</v>
      </c>
      <c r="M655" s="6">
        <v>0</v>
      </c>
      <c r="N655" s="7">
        <f t="shared" si="54"/>
        <v>205740</v>
      </c>
      <c r="O655" s="7">
        <f t="shared" si="55"/>
        <v>13014</v>
      </c>
    </row>
    <row r="656" spans="1:15" ht="19.5">
      <c r="A656" s="4">
        <v>644</v>
      </c>
      <c r="B656" s="5" t="s">
        <v>585</v>
      </c>
      <c r="C656" s="5" t="s">
        <v>579</v>
      </c>
      <c r="D656" s="6">
        <f t="shared" si="52"/>
        <v>587762</v>
      </c>
      <c r="E656" s="6">
        <f>'[1]anusuchi 17'!L658</f>
        <v>21348</v>
      </c>
      <c r="F656" s="6">
        <v>4800</v>
      </c>
      <c r="G656" s="6">
        <v>170331</v>
      </c>
      <c r="H656" s="6">
        <v>138660</v>
      </c>
      <c r="I656" s="6">
        <v>1201</v>
      </c>
      <c r="J656" s="7">
        <f t="shared" si="53"/>
        <v>310192</v>
      </c>
      <c r="K656" s="6">
        <v>162817</v>
      </c>
      <c r="L656" s="6">
        <v>114753</v>
      </c>
      <c r="M656" s="6">
        <v>0</v>
      </c>
      <c r="N656" s="7">
        <f t="shared" si="54"/>
        <v>277570</v>
      </c>
      <c r="O656" s="7">
        <f t="shared" si="55"/>
        <v>37422</v>
      </c>
    </row>
    <row r="657" spans="1:15" ht="19.5">
      <c r="A657" s="4">
        <v>645</v>
      </c>
      <c r="B657" s="5" t="s">
        <v>586</v>
      </c>
      <c r="C657" s="5" t="s">
        <v>579</v>
      </c>
      <c r="D657" s="6">
        <f t="shared" si="52"/>
        <v>560779</v>
      </c>
      <c r="E657" s="6">
        <f>'[1]anusuchi 17'!L659</f>
        <v>6055</v>
      </c>
      <c r="F657" s="6">
        <v>4800</v>
      </c>
      <c r="G657" s="6">
        <v>172560</v>
      </c>
      <c r="H657" s="6">
        <v>56930</v>
      </c>
      <c r="I657" s="6">
        <v>58625</v>
      </c>
      <c r="J657" s="7">
        <f t="shared" si="53"/>
        <v>288115</v>
      </c>
      <c r="K657" s="6">
        <v>150817</v>
      </c>
      <c r="L657" s="6">
        <v>116047</v>
      </c>
      <c r="M657" s="6">
        <v>5800</v>
      </c>
      <c r="N657" s="7">
        <f t="shared" si="54"/>
        <v>272664</v>
      </c>
      <c r="O657" s="7">
        <f t="shared" si="55"/>
        <v>20251</v>
      </c>
    </row>
    <row r="658" spans="1:15" ht="19.5">
      <c r="A658" s="4">
        <v>646</v>
      </c>
      <c r="B658" s="5" t="s">
        <v>587</v>
      </c>
      <c r="C658" s="5" t="s">
        <v>588</v>
      </c>
      <c r="D658" s="6">
        <f t="shared" si="52"/>
        <v>711838</v>
      </c>
      <c r="E658" s="6">
        <f>'[1]anusuchi 17'!L660</f>
        <v>41951</v>
      </c>
      <c r="F658" s="6">
        <v>4554</v>
      </c>
      <c r="G658" s="6">
        <v>177154</v>
      </c>
      <c r="H658" s="6">
        <v>183401</v>
      </c>
      <c r="I658" s="6">
        <v>1070</v>
      </c>
      <c r="J658" s="7">
        <f t="shared" si="53"/>
        <v>361625</v>
      </c>
      <c r="K658" s="6">
        <v>202642</v>
      </c>
      <c r="L658" s="6">
        <v>147571</v>
      </c>
      <c r="M658" s="6">
        <v>0</v>
      </c>
      <c r="N658" s="7">
        <f t="shared" si="54"/>
        <v>350213</v>
      </c>
      <c r="O658" s="7">
        <f t="shared" si="55"/>
        <v>15966</v>
      </c>
    </row>
    <row r="659" spans="1:15" ht="19.5">
      <c r="A659" s="4">
        <v>647</v>
      </c>
      <c r="B659" s="5" t="s">
        <v>589</v>
      </c>
      <c r="C659" s="5" t="s">
        <v>588</v>
      </c>
      <c r="D659" s="6">
        <f t="shared" si="52"/>
        <v>561714</v>
      </c>
      <c r="E659" s="6">
        <f>'[1]anusuchi 17'!L661</f>
        <v>14382</v>
      </c>
      <c r="F659" s="6">
        <v>6550</v>
      </c>
      <c r="G659" s="6">
        <v>150000</v>
      </c>
      <c r="H659" s="6">
        <v>134602</v>
      </c>
      <c r="I659" s="6">
        <v>7001</v>
      </c>
      <c r="J659" s="7">
        <f t="shared" si="53"/>
        <v>291603</v>
      </c>
      <c r="K659" s="6">
        <v>163391</v>
      </c>
      <c r="L659" s="6">
        <v>99251</v>
      </c>
      <c r="M659" s="6">
        <v>7469</v>
      </c>
      <c r="N659" s="7">
        <f t="shared" si="54"/>
        <v>270111</v>
      </c>
      <c r="O659" s="7">
        <f t="shared" si="55"/>
        <v>28042</v>
      </c>
    </row>
    <row r="660" spans="1:15" ht="19.5">
      <c r="A660" s="4">
        <v>648</v>
      </c>
      <c r="B660" s="5" t="s">
        <v>590</v>
      </c>
      <c r="C660" s="5" t="s">
        <v>588</v>
      </c>
      <c r="D660" s="6">
        <f t="shared" si="52"/>
        <v>643456</v>
      </c>
      <c r="E660" s="6">
        <f>'[1]anusuchi 17'!L662</f>
        <v>19579</v>
      </c>
      <c r="F660" s="6">
        <v>5991</v>
      </c>
      <c r="G660" s="6">
        <v>169518</v>
      </c>
      <c r="H660" s="6">
        <v>163389</v>
      </c>
      <c r="I660" s="6">
        <v>581</v>
      </c>
      <c r="J660" s="7">
        <f t="shared" si="53"/>
        <v>333488</v>
      </c>
      <c r="K660" s="6">
        <v>189649</v>
      </c>
      <c r="L660" s="6">
        <v>118744</v>
      </c>
      <c r="M660" s="6">
        <v>1575</v>
      </c>
      <c r="N660" s="7">
        <f t="shared" si="54"/>
        <v>309968</v>
      </c>
      <c r="O660" s="7">
        <f t="shared" si="55"/>
        <v>29511</v>
      </c>
    </row>
    <row r="661" spans="1:15" ht="19.5">
      <c r="A661" s="4">
        <v>649</v>
      </c>
      <c r="B661" s="5" t="s">
        <v>591</v>
      </c>
      <c r="C661" s="5" t="s">
        <v>588</v>
      </c>
      <c r="D661" s="6">
        <f t="shared" si="52"/>
        <v>507859</v>
      </c>
      <c r="E661" s="6">
        <f>'[1]anusuchi 17'!L663</f>
        <v>38196</v>
      </c>
      <c r="F661" s="6">
        <v>5075</v>
      </c>
      <c r="G661" s="6">
        <v>139087</v>
      </c>
      <c r="H661" s="6">
        <v>120471</v>
      </c>
      <c r="I661" s="6">
        <v>328</v>
      </c>
      <c r="J661" s="7">
        <f t="shared" si="53"/>
        <v>259886</v>
      </c>
      <c r="K661" s="6">
        <v>114529</v>
      </c>
      <c r="L661" s="6">
        <v>130396</v>
      </c>
      <c r="M661" s="6">
        <v>3048</v>
      </c>
      <c r="N661" s="7">
        <f t="shared" si="54"/>
        <v>247973</v>
      </c>
      <c r="O661" s="7">
        <f t="shared" si="55"/>
        <v>16988</v>
      </c>
    </row>
    <row r="662" spans="1:15" ht="19.5">
      <c r="A662" s="4">
        <v>650</v>
      </c>
      <c r="B662" s="5" t="s">
        <v>592</v>
      </c>
      <c r="C662" s="5" t="s">
        <v>588</v>
      </c>
      <c r="D662" s="6">
        <f t="shared" si="52"/>
        <v>506947</v>
      </c>
      <c r="E662" s="6">
        <f>'[1]anusuchi 17'!L664</f>
        <v>98494</v>
      </c>
      <c r="F662" s="6">
        <v>0</v>
      </c>
      <c r="G662" s="6">
        <v>133449</v>
      </c>
      <c r="H662" s="6">
        <v>120436</v>
      </c>
      <c r="I662" s="6">
        <v>260</v>
      </c>
      <c r="J662" s="7">
        <f t="shared" si="53"/>
        <v>254145</v>
      </c>
      <c r="K662" s="6">
        <v>239544</v>
      </c>
      <c r="L662" s="6">
        <v>13258</v>
      </c>
      <c r="M662" s="6">
        <v>0</v>
      </c>
      <c r="N662" s="7">
        <f t="shared" si="54"/>
        <v>252802</v>
      </c>
      <c r="O662" s="7">
        <f t="shared" si="55"/>
        <v>1343</v>
      </c>
    </row>
    <row r="663" spans="1:15" ht="19.5">
      <c r="A663" s="4">
        <v>651</v>
      </c>
      <c r="B663" s="5" t="s">
        <v>593</v>
      </c>
      <c r="C663" s="5" t="s">
        <v>588</v>
      </c>
      <c r="D663" s="6">
        <f t="shared" si="52"/>
        <v>681458</v>
      </c>
      <c r="E663" s="6">
        <f>'[1]anusuchi 17'!L665</f>
        <v>18959</v>
      </c>
      <c r="F663" s="6">
        <v>5585</v>
      </c>
      <c r="G663" s="6">
        <v>182786</v>
      </c>
      <c r="H663" s="6">
        <v>191549</v>
      </c>
      <c r="I663" s="6">
        <v>913</v>
      </c>
      <c r="J663" s="7">
        <f t="shared" si="53"/>
        <v>375248</v>
      </c>
      <c r="K663" s="6">
        <v>177803</v>
      </c>
      <c r="L663" s="6">
        <v>121468</v>
      </c>
      <c r="M663" s="6">
        <v>6939</v>
      </c>
      <c r="N663" s="7">
        <f t="shared" si="54"/>
        <v>306210</v>
      </c>
      <c r="O663" s="7">
        <f t="shared" si="55"/>
        <v>74623</v>
      </c>
    </row>
    <row r="664" spans="1:15" ht="19.5">
      <c r="A664" s="4">
        <v>652</v>
      </c>
      <c r="B664" s="5" t="s">
        <v>594</v>
      </c>
      <c r="C664" s="5" t="s">
        <v>588</v>
      </c>
      <c r="D664" s="6">
        <f t="shared" si="52"/>
        <v>536095</v>
      </c>
      <c r="E664" s="6">
        <f>'[1]anusuchi 17'!L666</f>
        <v>16457</v>
      </c>
      <c r="F664" s="6">
        <v>5741</v>
      </c>
      <c r="G664" s="6">
        <v>138027</v>
      </c>
      <c r="H664" s="6">
        <v>131138</v>
      </c>
      <c r="I664" s="6">
        <v>125</v>
      </c>
      <c r="J664" s="7">
        <f t="shared" si="53"/>
        <v>269290</v>
      </c>
      <c r="K664" s="6">
        <v>139167</v>
      </c>
      <c r="L664" s="6">
        <v>117032</v>
      </c>
      <c r="M664" s="6">
        <v>10606</v>
      </c>
      <c r="N664" s="7">
        <f t="shared" si="54"/>
        <v>266805</v>
      </c>
      <c r="O664" s="7">
        <f t="shared" si="55"/>
        <v>8226</v>
      </c>
    </row>
    <row r="665" spans="1:15" ht="19.5">
      <c r="A665" s="4">
        <v>653</v>
      </c>
      <c r="B665" s="5" t="s">
        <v>595</v>
      </c>
      <c r="C665" s="5" t="s">
        <v>588</v>
      </c>
      <c r="D665" s="6">
        <f t="shared" si="52"/>
        <v>392372</v>
      </c>
      <c r="E665" s="6">
        <f>'[1]anusuchi 17'!L667</f>
        <v>42155</v>
      </c>
      <c r="F665" s="6">
        <v>5107</v>
      </c>
      <c r="G665" s="6">
        <v>118172</v>
      </c>
      <c r="H665" s="6">
        <v>84388</v>
      </c>
      <c r="I665" s="6">
        <v>149</v>
      </c>
      <c r="J665" s="7">
        <f t="shared" si="53"/>
        <v>202709</v>
      </c>
      <c r="K665" s="6">
        <v>90739</v>
      </c>
      <c r="L665" s="6">
        <v>95166</v>
      </c>
      <c r="M665" s="6">
        <v>3758</v>
      </c>
      <c r="N665" s="7">
        <f t="shared" si="54"/>
        <v>189663</v>
      </c>
      <c r="O665" s="7">
        <f t="shared" si="55"/>
        <v>18153</v>
      </c>
    </row>
    <row r="666" spans="1:15" ht="19.5">
      <c r="A666" s="4">
        <v>654</v>
      </c>
      <c r="B666" s="5" t="s">
        <v>596</v>
      </c>
      <c r="C666" s="5" t="s">
        <v>588</v>
      </c>
      <c r="D666" s="6">
        <f t="shared" si="52"/>
        <v>600764</v>
      </c>
      <c r="E666" s="6">
        <f>'[1]anusuchi 17'!L668</f>
        <v>13329</v>
      </c>
      <c r="F666" s="6">
        <v>7941</v>
      </c>
      <c r="G666" s="6">
        <v>241564</v>
      </c>
      <c r="H666" s="6">
        <v>67488</v>
      </c>
      <c r="I666" s="6">
        <v>3005</v>
      </c>
      <c r="J666" s="7">
        <f t="shared" si="53"/>
        <v>312057</v>
      </c>
      <c r="K666" s="6">
        <v>118418</v>
      </c>
      <c r="L666" s="6">
        <v>160483</v>
      </c>
      <c r="M666" s="6">
        <v>9806</v>
      </c>
      <c r="N666" s="7">
        <f t="shared" si="54"/>
        <v>288707</v>
      </c>
      <c r="O666" s="7">
        <f t="shared" si="55"/>
        <v>31291</v>
      </c>
    </row>
    <row r="667" spans="1:15" ht="19.5">
      <c r="A667" s="4">
        <v>655</v>
      </c>
      <c r="B667" s="5" t="s">
        <v>597</v>
      </c>
      <c r="C667" s="5" t="s">
        <v>598</v>
      </c>
      <c r="D667" s="6">
        <f t="shared" si="52"/>
        <v>833064</v>
      </c>
      <c r="E667" s="6">
        <f>'[1]anusuchi 17'!L669</f>
        <v>45773</v>
      </c>
      <c r="F667" s="6">
        <v>5780</v>
      </c>
      <c r="G667" s="6">
        <v>221449</v>
      </c>
      <c r="H667" s="6">
        <v>209749</v>
      </c>
      <c r="I667" s="6">
        <v>17842</v>
      </c>
      <c r="J667" s="7">
        <f t="shared" si="53"/>
        <v>449040</v>
      </c>
      <c r="K667" s="6">
        <v>105506</v>
      </c>
      <c r="L667" s="6">
        <v>278518</v>
      </c>
      <c r="M667" s="6">
        <v>0</v>
      </c>
      <c r="N667" s="7">
        <f t="shared" si="54"/>
        <v>384024</v>
      </c>
      <c r="O667" s="7">
        <f t="shared" si="55"/>
        <v>70796</v>
      </c>
    </row>
    <row r="668" spans="1:15" ht="19.5">
      <c r="A668" s="4">
        <v>656</v>
      </c>
      <c r="B668" s="5" t="s">
        <v>599</v>
      </c>
      <c r="C668" s="5" t="s">
        <v>598</v>
      </c>
      <c r="D668" s="6">
        <f t="shared" si="52"/>
        <v>385598</v>
      </c>
      <c r="E668" s="6">
        <f>'[1]anusuchi 17'!L670</f>
        <v>9868</v>
      </c>
      <c r="F668" s="6">
        <v>5467</v>
      </c>
      <c r="G668" s="6">
        <v>124286</v>
      </c>
      <c r="H668" s="6">
        <v>79182</v>
      </c>
      <c r="I668" s="6">
        <v>5041</v>
      </c>
      <c r="J668" s="7">
        <f t="shared" si="53"/>
        <v>208509</v>
      </c>
      <c r="K668" s="6">
        <v>117217</v>
      </c>
      <c r="L668" s="6">
        <v>59872</v>
      </c>
      <c r="M668" s="6">
        <v>0</v>
      </c>
      <c r="N668" s="7">
        <f t="shared" si="54"/>
        <v>177089</v>
      </c>
      <c r="O668" s="7">
        <f t="shared" si="55"/>
        <v>36887</v>
      </c>
    </row>
    <row r="669" spans="1:15" ht="19.5">
      <c r="A669" s="4">
        <v>657</v>
      </c>
      <c r="B669" s="5" t="s">
        <v>600</v>
      </c>
      <c r="C669" s="5" t="s">
        <v>598</v>
      </c>
      <c r="D669" s="6">
        <f t="shared" si="52"/>
        <v>649424</v>
      </c>
      <c r="E669" s="6">
        <f>'[1]anusuchi 17'!L671</f>
        <v>109521</v>
      </c>
      <c r="F669" s="6">
        <v>4961</v>
      </c>
      <c r="G669" s="6">
        <v>158593</v>
      </c>
      <c r="H669" s="6">
        <v>158480</v>
      </c>
      <c r="I669" s="6">
        <v>14689</v>
      </c>
      <c r="J669" s="7">
        <f t="shared" si="53"/>
        <v>331762</v>
      </c>
      <c r="K669" s="6">
        <v>196350</v>
      </c>
      <c r="L669" s="6">
        <v>121312</v>
      </c>
      <c r="M669" s="6">
        <v>0</v>
      </c>
      <c r="N669" s="7">
        <f t="shared" si="54"/>
        <v>317662</v>
      </c>
      <c r="O669" s="7">
        <f t="shared" si="55"/>
        <v>19061</v>
      </c>
    </row>
    <row r="670" spans="1:15" ht="19.5">
      <c r="A670" s="4">
        <v>658</v>
      </c>
      <c r="B670" s="5" t="s">
        <v>601</v>
      </c>
      <c r="C670" s="5" t="s">
        <v>598</v>
      </c>
      <c r="D670" s="6">
        <f t="shared" si="52"/>
        <v>779218</v>
      </c>
      <c r="E670" s="6">
        <f>'[1]anusuchi 17'!L672</f>
        <v>60890</v>
      </c>
      <c r="F670" s="6">
        <v>6255</v>
      </c>
      <c r="G670" s="6">
        <v>183262</v>
      </c>
      <c r="H670" s="6">
        <v>187552</v>
      </c>
      <c r="I670" s="6">
        <v>18372</v>
      </c>
      <c r="J670" s="7">
        <f t="shared" si="53"/>
        <v>389186</v>
      </c>
      <c r="K670" s="6">
        <v>183124</v>
      </c>
      <c r="L670" s="6">
        <v>186908</v>
      </c>
      <c r="M670" s="6">
        <v>20000</v>
      </c>
      <c r="N670" s="7">
        <f t="shared" si="54"/>
        <v>390032</v>
      </c>
      <c r="O670" s="7">
        <f t="shared" si="55"/>
        <v>5409</v>
      </c>
    </row>
    <row r="671" spans="1:15" ht="19.5">
      <c r="A671" s="4">
        <v>659</v>
      </c>
      <c r="B671" s="5" t="s">
        <v>602</v>
      </c>
      <c r="C671" s="5" t="s">
        <v>603</v>
      </c>
      <c r="D671" s="6">
        <f t="shared" si="52"/>
        <v>605045</v>
      </c>
      <c r="E671" s="6">
        <f>'[1]anusuchi 17'!L673</f>
        <v>40122</v>
      </c>
      <c r="F671" s="6">
        <v>4800</v>
      </c>
      <c r="G671" s="6">
        <v>155765</v>
      </c>
      <c r="H671" s="6">
        <v>126479</v>
      </c>
      <c r="I671" s="6">
        <v>27178</v>
      </c>
      <c r="J671" s="7">
        <f t="shared" si="53"/>
        <v>309422</v>
      </c>
      <c r="K671" s="6">
        <v>159522</v>
      </c>
      <c r="L671" s="6">
        <v>98858</v>
      </c>
      <c r="M671" s="6">
        <v>37243</v>
      </c>
      <c r="N671" s="7">
        <f t="shared" si="54"/>
        <v>295623</v>
      </c>
      <c r="O671" s="7">
        <f t="shared" si="55"/>
        <v>18599</v>
      </c>
    </row>
    <row r="672" spans="1:15" ht="19.5">
      <c r="A672" s="4">
        <v>660</v>
      </c>
      <c r="B672" s="5" t="s">
        <v>604</v>
      </c>
      <c r="C672" s="5" t="s">
        <v>603</v>
      </c>
      <c r="D672" s="6">
        <f t="shared" si="52"/>
        <v>368708</v>
      </c>
      <c r="E672" s="6">
        <f>'[1]anusuchi 17'!L674</f>
        <v>27137</v>
      </c>
      <c r="F672" s="6">
        <v>6327</v>
      </c>
      <c r="G672" s="6">
        <v>105130</v>
      </c>
      <c r="H672" s="6">
        <v>55706</v>
      </c>
      <c r="I672" s="6">
        <v>31673</v>
      </c>
      <c r="J672" s="7">
        <f t="shared" si="53"/>
        <v>192509</v>
      </c>
      <c r="K672" s="6">
        <v>76203</v>
      </c>
      <c r="L672" s="6">
        <v>79005</v>
      </c>
      <c r="M672" s="6">
        <v>20991</v>
      </c>
      <c r="N672" s="7">
        <f t="shared" si="54"/>
        <v>176199</v>
      </c>
      <c r="O672" s="7">
        <f t="shared" si="55"/>
        <v>22637</v>
      </c>
    </row>
    <row r="673" spans="1:15" ht="19.5">
      <c r="A673" s="4">
        <v>661</v>
      </c>
      <c r="B673" s="5" t="s">
        <v>605</v>
      </c>
      <c r="C673" s="5" t="s">
        <v>603</v>
      </c>
      <c r="D673" s="6">
        <f t="shared" si="52"/>
        <v>489876</v>
      </c>
      <c r="E673" s="6">
        <f>'[1]anusuchi 17'!L675</f>
        <v>28913</v>
      </c>
      <c r="F673" s="6">
        <v>5160</v>
      </c>
      <c r="G673" s="6">
        <v>111587</v>
      </c>
      <c r="H673" s="6">
        <v>75323</v>
      </c>
      <c r="I673" s="6">
        <v>55691</v>
      </c>
      <c r="J673" s="7">
        <f t="shared" si="53"/>
        <v>242601</v>
      </c>
      <c r="K673" s="6">
        <v>116449</v>
      </c>
      <c r="L673" s="6">
        <v>110571</v>
      </c>
      <c r="M673" s="6">
        <v>20255</v>
      </c>
      <c r="N673" s="7">
        <f t="shared" si="54"/>
        <v>247275</v>
      </c>
      <c r="O673" s="7">
        <f t="shared" si="55"/>
        <v>486</v>
      </c>
    </row>
    <row r="674" spans="1:15" ht="19.5">
      <c r="A674" s="4">
        <v>662</v>
      </c>
      <c r="B674" s="5" t="s">
        <v>606</v>
      </c>
      <c r="C674" s="5" t="s">
        <v>603</v>
      </c>
      <c r="D674" s="6">
        <f t="shared" si="52"/>
        <v>595235</v>
      </c>
      <c r="E674" s="6">
        <f>'[1]anusuchi 17'!L676</f>
        <v>39235</v>
      </c>
      <c r="F674" s="6">
        <v>4800</v>
      </c>
      <c r="G674" s="6">
        <v>139084</v>
      </c>
      <c r="H674" s="6">
        <v>111841</v>
      </c>
      <c r="I674" s="6">
        <v>46026</v>
      </c>
      <c r="J674" s="7">
        <f t="shared" si="53"/>
        <v>296951</v>
      </c>
      <c r="K674" s="6">
        <v>131488</v>
      </c>
      <c r="L674" s="6">
        <v>90320</v>
      </c>
      <c r="M674" s="6">
        <v>76476</v>
      </c>
      <c r="N674" s="7">
        <f t="shared" si="54"/>
        <v>298284</v>
      </c>
      <c r="O674" s="7">
        <f t="shared" si="55"/>
        <v>3467</v>
      </c>
    </row>
    <row r="675" spans="1:15" ht="19.5">
      <c r="A675" s="4">
        <v>663</v>
      </c>
      <c r="B675" s="5" t="s">
        <v>607</v>
      </c>
      <c r="C675" s="5" t="s">
        <v>603</v>
      </c>
      <c r="D675" s="6">
        <f t="shared" si="52"/>
        <v>397834</v>
      </c>
      <c r="E675" s="6">
        <f>'[1]anusuchi 17'!L677</f>
        <v>26841</v>
      </c>
      <c r="F675" s="6">
        <v>4800</v>
      </c>
      <c r="G675" s="6">
        <v>116289</v>
      </c>
      <c r="H675" s="6">
        <v>66497</v>
      </c>
      <c r="I675" s="6">
        <v>23727</v>
      </c>
      <c r="J675" s="7">
        <f t="shared" si="53"/>
        <v>206513</v>
      </c>
      <c r="K675" s="6">
        <v>90535</v>
      </c>
      <c r="L675" s="6">
        <v>79293</v>
      </c>
      <c r="M675" s="6">
        <v>21493</v>
      </c>
      <c r="N675" s="7">
        <f t="shared" si="54"/>
        <v>191321</v>
      </c>
      <c r="O675" s="7">
        <f t="shared" si="55"/>
        <v>19992</v>
      </c>
    </row>
    <row r="676" spans="1:15" ht="19.5">
      <c r="A676" s="4">
        <v>664</v>
      </c>
      <c r="B676" s="5" t="s">
        <v>608</v>
      </c>
      <c r="C676" s="5" t="s">
        <v>603</v>
      </c>
      <c r="D676" s="6">
        <f t="shared" si="52"/>
        <v>390273</v>
      </c>
      <c r="E676" s="6">
        <f>'[1]anusuchi 17'!L678</f>
        <v>13763</v>
      </c>
      <c r="F676" s="6">
        <v>6064</v>
      </c>
      <c r="G676" s="6">
        <v>106304</v>
      </c>
      <c r="H676" s="6">
        <v>68745</v>
      </c>
      <c r="I676" s="6">
        <v>21881</v>
      </c>
      <c r="J676" s="7">
        <f t="shared" si="53"/>
        <v>196930</v>
      </c>
      <c r="K676" s="6">
        <v>83498</v>
      </c>
      <c r="L676" s="6">
        <v>63935</v>
      </c>
      <c r="M676" s="6">
        <v>45910</v>
      </c>
      <c r="N676" s="7">
        <f t="shared" si="54"/>
        <v>193343</v>
      </c>
      <c r="O676" s="7">
        <f t="shared" si="55"/>
        <v>9651</v>
      </c>
    </row>
    <row r="677" spans="1:15" ht="19.5">
      <c r="A677" s="4">
        <v>665</v>
      </c>
      <c r="B677" s="5" t="s">
        <v>609</v>
      </c>
      <c r="C677" s="5" t="s">
        <v>603</v>
      </c>
      <c r="D677" s="6">
        <f t="shared" si="52"/>
        <v>355417</v>
      </c>
      <c r="E677" s="6">
        <f>'[1]anusuchi 17'!L679</f>
        <v>17697</v>
      </c>
      <c r="F677" s="6">
        <v>5958</v>
      </c>
      <c r="G677" s="6">
        <v>100000</v>
      </c>
      <c r="H677" s="6">
        <v>54364</v>
      </c>
      <c r="I677" s="6">
        <v>21903</v>
      </c>
      <c r="J677" s="7">
        <f t="shared" si="53"/>
        <v>176267</v>
      </c>
      <c r="K677" s="6">
        <v>75070</v>
      </c>
      <c r="L677" s="6">
        <v>75941</v>
      </c>
      <c r="M677" s="6">
        <v>28139</v>
      </c>
      <c r="N677" s="7">
        <f t="shared" si="54"/>
        <v>179150</v>
      </c>
      <c r="O677" s="7">
        <f t="shared" si="55"/>
        <v>3075</v>
      </c>
    </row>
    <row r="678" spans="1:15" ht="19.5">
      <c r="A678" s="8"/>
      <c r="B678" s="12" t="s">
        <v>610</v>
      </c>
      <c r="C678" s="12"/>
      <c r="D678" s="11">
        <f t="shared" ref="D678:E678" si="56">SUM(D679:D766)</f>
        <v>62712872</v>
      </c>
      <c r="E678" s="11">
        <f t="shared" si="56"/>
        <v>1981692</v>
      </c>
      <c r="F678" s="11">
        <f>SUM(F679:F766)</f>
        <v>1138096</v>
      </c>
      <c r="G678" s="11">
        <f t="shared" ref="G678:O678" si="57">SUM(G679:G766)</f>
        <v>17710368</v>
      </c>
      <c r="H678" s="11">
        <f t="shared" si="57"/>
        <v>12193710</v>
      </c>
      <c r="I678" s="11">
        <f t="shared" si="57"/>
        <v>2766389</v>
      </c>
      <c r="J678" s="11">
        <f t="shared" si="57"/>
        <v>32670467</v>
      </c>
      <c r="K678" s="11">
        <f t="shared" si="57"/>
        <v>16144474</v>
      </c>
      <c r="L678" s="11">
        <f t="shared" si="57"/>
        <v>12010430</v>
      </c>
      <c r="M678" s="11">
        <f t="shared" si="57"/>
        <v>1887501</v>
      </c>
      <c r="N678" s="11">
        <f t="shared" si="57"/>
        <v>30042405</v>
      </c>
      <c r="O678" s="11">
        <f t="shared" si="57"/>
        <v>3766158</v>
      </c>
    </row>
    <row r="679" spans="1:15" ht="19.5">
      <c r="A679" s="4">
        <v>666</v>
      </c>
      <c r="B679" s="5" t="s">
        <v>611</v>
      </c>
      <c r="C679" s="5" t="s">
        <v>612</v>
      </c>
      <c r="D679" s="6">
        <f t="shared" si="52"/>
        <v>567825</v>
      </c>
      <c r="E679" s="6">
        <f>'[1]anusuchi 17'!L681</f>
        <v>46824</v>
      </c>
      <c r="F679" s="6">
        <v>11740</v>
      </c>
      <c r="G679" s="6">
        <v>164461</v>
      </c>
      <c r="H679" s="6">
        <v>99024</v>
      </c>
      <c r="I679" s="6">
        <v>39289</v>
      </c>
      <c r="J679" s="7">
        <f t="shared" si="53"/>
        <v>302774</v>
      </c>
      <c r="K679" s="6">
        <v>159421</v>
      </c>
      <c r="L679" s="6">
        <v>104094</v>
      </c>
      <c r="M679" s="6">
        <v>1536</v>
      </c>
      <c r="N679" s="7">
        <f t="shared" si="54"/>
        <v>265051</v>
      </c>
      <c r="O679" s="7">
        <f t="shared" si="55"/>
        <v>49463</v>
      </c>
    </row>
    <row r="680" spans="1:15" ht="19.5">
      <c r="A680" s="4">
        <v>667</v>
      </c>
      <c r="B680" s="5" t="s">
        <v>613</v>
      </c>
      <c r="C680" s="5" t="s">
        <v>612</v>
      </c>
      <c r="D680" s="6">
        <f t="shared" si="52"/>
        <v>591199</v>
      </c>
      <c r="E680" s="6">
        <f>'[1]anusuchi 17'!L682</f>
        <v>9759</v>
      </c>
      <c r="F680" s="6">
        <v>8033</v>
      </c>
      <c r="G680" s="6">
        <v>262600</v>
      </c>
      <c r="H680" s="6">
        <v>58767</v>
      </c>
      <c r="I680" s="6">
        <v>3669</v>
      </c>
      <c r="J680" s="7">
        <f t="shared" si="53"/>
        <v>325036</v>
      </c>
      <c r="K680" s="6">
        <v>168093</v>
      </c>
      <c r="L680" s="6">
        <v>98070</v>
      </c>
      <c r="M680" s="6">
        <v>0</v>
      </c>
      <c r="N680" s="7">
        <f t="shared" si="54"/>
        <v>266163</v>
      </c>
      <c r="O680" s="7">
        <f t="shared" si="55"/>
        <v>66906</v>
      </c>
    </row>
    <row r="681" spans="1:15" ht="19.5">
      <c r="A681" s="4">
        <v>668</v>
      </c>
      <c r="B681" s="5" t="s">
        <v>614</v>
      </c>
      <c r="C681" s="5" t="s">
        <v>612</v>
      </c>
      <c r="D681" s="6">
        <f t="shared" si="52"/>
        <v>618757</v>
      </c>
      <c r="E681" s="6">
        <f>'[1]anusuchi 17'!L683</f>
        <v>10060</v>
      </c>
      <c r="F681" s="6">
        <v>7403</v>
      </c>
      <c r="G681" s="6">
        <v>165991</v>
      </c>
      <c r="H681" s="6">
        <v>110829</v>
      </c>
      <c r="I681" s="6">
        <v>57160</v>
      </c>
      <c r="J681" s="7">
        <f t="shared" si="53"/>
        <v>333980</v>
      </c>
      <c r="K681" s="6">
        <v>189762</v>
      </c>
      <c r="L681" s="6">
        <v>85604</v>
      </c>
      <c r="M681" s="6">
        <v>9411</v>
      </c>
      <c r="N681" s="7">
        <f t="shared" si="54"/>
        <v>284777</v>
      </c>
      <c r="O681" s="7">
        <f t="shared" si="55"/>
        <v>56606</v>
      </c>
    </row>
    <row r="682" spans="1:15" ht="19.5">
      <c r="A682" s="4">
        <v>669</v>
      </c>
      <c r="B682" s="5" t="s">
        <v>615</v>
      </c>
      <c r="C682" s="5" t="s">
        <v>612</v>
      </c>
      <c r="D682" s="6">
        <f t="shared" si="52"/>
        <v>588149</v>
      </c>
      <c r="E682" s="6">
        <f>'[1]anusuchi 17'!L684</f>
        <v>28457</v>
      </c>
      <c r="F682" s="6">
        <v>9385</v>
      </c>
      <c r="G682" s="6">
        <v>177151</v>
      </c>
      <c r="H682" s="6">
        <v>84523</v>
      </c>
      <c r="I682" s="6">
        <v>57719</v>
      </c>
      <c r="J682" s="7">
        <f t="shared" si="53"/>
        <v>319393</v>
      </c>
      <c r="K682" s="6">
        <v>145370</v>
      </c>
      <c r="L682" s="6">
        <v>123386</v>
      </c>
      <c r="M682" s="6">
        <v>0</v>
      </c>
      <c r="N682" s="7">
        <f t="shared" si="54"/>
        <v>268756</v>
      </c>
      <c r="O682" s="7">
        <f t="shared" si="55"/>
        <v>60022</v>
      </c>
    </row>
    <row r="683" spans="1:15" ht="19.5">
      <c r="A683" s="4">
        <v>670</v>
      </c>
      <c r="B683" s="5" t="s">
        <v>616</v>
      </c>
      <c r="C683" s="5" t="s">
        <v>612</v>
      </c>
      <c r="D683" s="6">
        <f t="shared" si="52"/>
        <v>458040</v>
      </c>
      <c r="E683" s="6">
        <f>'[1]anusuchi 17'!L685</f>
        <v>24243</v>
      </c>
      <c r="F683" s="6">
        <v>6680</v>
      </c>
      <c r="G683" s="6">
        <v>114527</v>
      </c>
      <c r="H683" s="6">
        <v>65449</v>
      </c>
      <c r="I683" s="6">
        <v>52097</v>
      </c>
      <c r="J683" s="7">
        <f t="shared" si="53"/>
        <v>232073</v>
      </c>
      <c r="K683" s="6">
        <v>124872</v>
      </c>
      <c r="L683" s="6">
        <v>91061</v>
      </c>
      <c r="M683" s="6">
        <v>10034</v>
      </c>
      <c r="N683" s="7">
        <f t="shared" si="54"/>
        <v>225967</v>
      </c>
      <c r="O683" s="7">
        <f t="shared" si="55"/>
        <v>12786</v>
      </c>
    </row>
    <row r="684" spans="1:15" ht="19.5">
      <c r="A684" s="4">
        <v>671</v>
      </c>
      <c r="B684" s="5" t="s">
        <v>617</v>
      </c>
      <c r="C684" s="5" t="s">
        <v>612</v>
      </c>
      <c r="D684" s="6">
        <f t="shared" si="52"/>
        <v>370983</v>
      </c>
      <c r="E684" s="6">
        <f>'[1]anusuchi 17'!L686</f>
        <v>1924</v>
      </c>
      <c r="F684" s="6">
        <v>7387</v>
      </c>
      <c r="G684" s="6">
        <v>116289</v>
      </c>
      <c r="H684" s="6">
        <v>74410</v>
      </c>
      <c r="I684" s="6">
        <v>19</v>
      </c>
      <c r="J684" s="7">
        <f t="shared" si="53"/>
        <v>190718</v>
      </c>
      <c r="K684" s="6">
        <v>74487</v>
      </c>
      <c r="L684" s="6">
        <v>101754</v>
      </c>
      <c r="M684" s="6">
        <v>4024</v>
      </c>
      <c r="N684" s="7">
        <f t="shared" si="54"/>
        <v>180265</v>
      </c>
      <c r="O684" s="7">
        <f t="shared" si="55"/>
        <v>17840</v>
      </c>
    </row>
    <row r="685" spans="1:15" ht="19.5">
      <c r="A685" s="4">
        <v>672</v>
      </c>
      <c r="B685" s="5" t="s">
        <v>618</v>
      </c>
      <c r="C685" s="5" t="s">
        <v>612</v>
      </c>
      <c r="D685" s="6">
        <f t="shared" si="52"/>
        <v>482839</v>
      </c>
      <c r="E685" s="6">
        <f>'[1]anusuchi 17'!L687</f>
        <v>9525</v>
      </c>
      <c r="F685" s="6">
        <v>7283</v>
      </c>
      <c r="G685" s="6">
        <v>127798</v>
      </c>
      <c r="H685" s="6">
        <v>62711</v>
      </c>
      <c r="I685" s="6">
        <v>72561</v>
      </c>
      <c r="J685" s="7">
        <f t="shared" si="53"/>
        <v>263070</v>
      </c>
      <c r="K685" s="6">
        <v>116483</v>
      </c>
      <c r="L685" s="6">
        <v>102840</v>
      </c>
      <c r="M685" s="6">
        <v>446</v>
      </c>
      <c r="N685" s="7">
        <f t="shared" si="54"/>
        <v>219769</v>
      </c>
      <c r="O685" s="7">
        <f t="shared" si="55"/>
        <v>50584</v>
      </c>
    </row>
    <row r="686" spans="1:15" ht="19.5">
      <c r="A686" s="4">
        <v>673</v>
      </c>
      <c r="B686" s="5" t="s">
        <v>619</v>
      </c>
      <c r="C686" s="5" t="s">
        <v>612</v>
      </c>
      <c r="D686" s="6">
        <f t="shared" si="52"/>
        <v>535191</v>
      </c>
      <c r="E686" s="6">
        <f>'[1]anusuchi 17'!L688</f>
        <v>29164</v>
      </c>
      <c r="F686" s="6">
        <v>6991</v>
      </c>
      <c r="G686" s="6">
        <v>163045</v>
      </c>
      <c r="H686" s="6">
        <v>105699</v>
      </c>
      <c r="I686" s="6">
        <v>5712</v>
      </c>
      <c r="J686" s="7">
        <f t="shared" si="53"/>
        <v>274456</v>
      </c>
      <c r="K686" s="6">
        <v>128492</v>
      </c>
      <c r="L686" s="6">
        <v>119827</v>
      </c>
      <c r="M686" s="6">
        <v>12416</v>
      </c>
      <c r="N686" s="7">
        <f t="shared" si="54"/>
        <v>260735</v>
      </c>
      <c r="O686" s="7">
        <f t="shared" si="55"/>
        <v>20712</v>
      </c>
    </row>
    <row r="687" spans="1:15" ht="19.5">
      <c r="A687" s="4">
        <v>674</v>
      </c>
      <c r="B687" s="5" t="s">
        <v>620</v>
      </c>
      <c r="C687" s="5" t="s">
        <v>612</v>
      </c>
      <c r="D687" s="6">
        <f t="shared" si="52"/>
        <v>411852</v>
      </c>
      <c r="E687" s="6">
        <f>'[1]anusuchi 17'!L689</f>
        <v>8849</v>
      </c>
      <c r="F687" s="6">
        <v>10097</v>
      </c>
      <c r="G687" s="6">
        <v>227100</v>
      </c>
      <c r="H687" s="6">
        <v>0</v>
      </c>
      <c r="I687" s="6">
        <v>2160</v>
      </c>
      <c r="J687" s="7">
        <f t="shared" si="53"/>
        <v>229260</v>
      </c>
      <c r="K687" s="6">
        <v>84886</v>
      </c>
      <c r="L687" s="6">
        <v>97706</v>
      </c>
      <c r="M687" s="6">
        <v>0</v>
      </c>
      <c r="N687" s="7">
        <f t="shared" si="54"/>
        <v>182592</v>
      </c>
      <c r="O687" s="7">
        <f t="shared" si="55"/>
        <v>56765</v>
      </c>
    </row>
    <row r="688" spans="1:15" ht="19.5">
      <c r="A688" s="4">
        <v>675</v>
      </c>
      <c r="B688" s="5" t="s">
        <v>621</v>
      </c>
      <c r="C688" s="5" t="s">
        <v>622</v>
      </c>
      <c r="D688" s="6">
        <f t="shared" si="52"/>
        <v>820137</v>
      </c>
      <c r="E688" s="6">
        <f>'[1]anusuchi 17'!L690</f>
        <v>1598</v>
      </c>
      <c r="F688" s="6">
        <v>22716</v>
      </c>
      <c r="G688" s="6">
        <v>360282</v>
      </c>
      <c r="H688" s="6">
        <v>48607</v>
      </c>
      <c r="I688" s="6">
        <v>10824</v>
      </c>
      <c r="J688" s="7">
        <f t="shared" si="53"/>
        <v>419713</v>
      </c>
      <c r="K688" s="6">
        <v>400197</v>
      </c>
      <c r="L688" s="6">
        <v>0</v>
      </c>
      <c r="M688" s="6">
        <v>227</v>
      </c>
      <c r="N688" s="7">
        <f t="shared" si="54"/>
        <v>400424</v>
      </c>
      <c r="O688" s="7">
        <f t="shared" si="55"/>
        <v>42005</v>
      </c>
    </row>
    <row r="689" spans="1:15" ht="19.5">
      <c r="A689" s="4">
        <v>676</v>
      </c>
      <c r="B689" s="5" t="s">
        <v>623</v>
      </c>
      <c r="C689" s="5" t="s">
        <v>622</v>
      </c>
      <c r="D689" s="6">
        <f t="shared" si="52"/>
        <v>0</v>
      </c>
      <c r="E689" s="6">
        <f>'[1]anusuchi 17'!L691</f>
        <v>0</v>
      </c>
      <c r="F689" s="6"/>
      <c r="G689" s="6"/>
      <c r="H689" s="6"/>
      <c r="I689" s="6"/>
      <c r="J689" s="7">
        <f t="shared" si="53"/>
        <v>0</v>
      </c>
      <c r="K689" s="6"/>
      <c r="L689" s="6"/>
      <c r="M689" s="6"/>
      <c r="N689" s="7">
        <f t="shared" si="54"/>
        <v>0</v>
      </c>
      <c r="O689" s="7">
        <f t="shared" si="55"/>
        <v>0</v>
      </c>
    </row>
    <row r="690" spans="1:15" ht="19.5">
      <c r="A690" s="4">
        <v>677</v>
      </c>
      <c r="B690" s="5" t="s">
        <v>624</v>
      </c>
      <c r="C690" s="5" t="s">
        <v>622</v>
      </c>
      <c r="D690" s="6">
        <f t="shared" si="52"/>
        <v>504802</v>
      </c>
      <c r="E690" s="6">
        <f>'[1]anusuchi 17'!L692</f>
        <v>5915</v>
      </c>
      <c r="F690" s="6">
        <v>5606</v>
      </c>
      <c r="G690" s="6">
        <v>139081</v>
      </c>
      <c r="H690" s="6">
        <v>65480</v>
      </c>
      <c r="I690" s="6">
        <v>54493</v>
      </c>
      <c r="J690" s="7">
        <f t="shared" si="53"/>
        <v>259054</v>
      </c>
      <c r="K690" s="6">
        <v>127036</v>
      </c>
      <c r="L690" s="6">
        <v>116762</v>
      </c>
      <c r="M690" s="6">
        <v>1950</v>
      </c>
      <c r="N690" s="7">
        <f t="shared" si="54"/>
        <v>245748</v>
      </c>
      <c r="O690" s="7">
        <f t="shared" si="55"/>
        <v>18912</v>
      </c>
    </row>
    <row r="691" spans="1:15" ht="19.5">
      <c r="A691" s="4">
        <v>678</v>
      </c>
      <c r="B691" s="5" t="s">
        <v>625</v>
      </c>
      <c r="C691" s="5" t="s">
        <v>622</v>
      </c>
      <c r="D691" s="6">
        <f t="shared" si="52"/>
        <v>548000</v>
      </c>
      <c r="E691" s="6">
        <f>'[1]anusuchi 17'!L693</f>
        <v>5270</v>
      </c>
      <c r="F691" s="6">
        <v>5871</v>
      </c>
      <c r="G691" s="6">
        <v>141431</v>
      </c>
      <c r="H691" s="6">
        <v>85538</v>
      </c>
      <c r="I691" s="6">
        <v>52532</v>
      </c>
      <c r="J691" s="7">
        <f t="shared" si="53"/>
        <v>279501</v>
      </c>
      <c r="K691" s="6">
        <v>124439</v>
      </c>
      <c r="L691" s="6">
        <v>144060</v>
      </c>
      <c r="M691" s="6">
        <v>0</v>
      </c>
      <c r="N691" s="7">
        <f t="shared" si="54"/>
        <v>268499</v>
      </c>
      <c r="O691" s="7">
        <f t="shared" si="55"/>
        <v>16873</v>
      </c>
    </row>
    <row r="692" spans="1:15" ht="19.5">
      <c r="A692" s="4">
        <v>679</v>
      </c>
      <c r="B692" s="5" t="s">
        <v>626</v>
      </c>
      <c r="C692" s="5" t="s">
        <v>622</v>
      </c>
      <c r="D692" s="6">
        <f t="shared" si="52"/>
        <v>552865</v>
      </c>
      <c r="E692" s="6">
        <f>'[1]anusuchi 17'!L694</f>
        <v>103</v>
      </c>
      <c r="F692" s="6">
        <v>2629</v>
      </c>
      <c r="G692" s="6">
        <v>136262</v>
      </c>
      <c r="H692" s="6">
        <v>111218</v>
      </c>
      <c r="I692" s="6">
        <v>48689</v>
      </c>
      <c r="J692" s="7">
        <f t="shared" si="53"/>
        <v>296169</v>
      </c>
      <c r="K692" s="6">
        <v>166640</v>
      </c>
      <c r="L692" s="6">
        <v>84418</v>
      </c>
      <c r="M692" s="6">
        <v>5638</v>
      </c>
      <c r="N692" s="7">
        <f t="shared" si="54"/>
        <v>256696</v>
      </c>
      <c r="O692" s="7">
        <f t="shared" si="55"/>
        <v>42102</v>
      </c>
    </row>
    <row r="693" spans="1:15" ht="19.5">
      <c r="A693" s="4">
        <v>680</v>
      </c>
      <c r="B693" s="5" t="s">
        <v>627</v>
      </c>
      <c r="C693" s="5" t="s">
        <v>622</v>
      </c>
      <c r="D693" s="6">
        <f t="shared" si="52"/>
        <v>668422</v>
      </c>
      <c r="E693" s="6">
        <f>'[1]anusuchi 17'!L695</f>
        <v>15141</v>
      </c>
      <c r="F693" s="6">
        <v>6157</v>
      </c>
      <c r="G693" s="6">
        <v>157765</v>
      </c>
      <c r="H693" s="6">
        <v>117180</v>
      </c>
      <c r="I693" s="6">
        <v>72500</v>
      </c>
      <c r="J693" s="7">
        <f t="shared" si="53"/>
        <v>347445</v>
      </c>
      <c r="K693" s="6">
        <v>167617</v>
      </c>
      <c r="L693" s="6">
        <v>153360</v>
      </c>
      <c r="M693" s="6">
        <v>0</v>
      </c>
      <c r="N693" s="7">
        <f t="shared" si="54"/>
        <v>320977</v>
      </c>
      <c r="O693" s="7">
        <f t="shared" si="55"/>
        <v>32625</v>
      </c>
    </row>
    <row r="694" spans="1:15" ht="19.5">
      <c r="A694" s="4">
        <v>681</v>
      </c>
      <c r="B694" s="5" t="s">
        <v>628</v>
      </c>
      <c r="C694" s="5" t="s">
        <v>622</v>
      </c>
      <c r="D694" s="6">
        <f t="shared" si="52"/>
        <v>558821</v>
      </c>
      <c r="E694" s="6">
        <f>'[1]anusuchi 17'!L696</f>
        <v>4933</v>
      </c>
      <c r="F694" s="6">
        <v>6412</v>
      </c>
      <c r="G694" s="6">
        <v>88406</v>
      </c>
      <c r="H694" s="6">
        <v>153166</v>
      </c>
      <c r="I694" s="6">
        <v>56993</v>
      </c>
      <c r="J694" s="7">
        <f t="shared" si="53"/>
        <v>298565</v>
      </c>
      <c r="K694" s="6">
        <v>145790</v>
      </c>
      <c r="L694" s="6">
        <v>114143</v>
      </c>
      <c r="M694" s="6">
        <v>323</v>
      </c>
      <c r="N694" s="7">
        <f t="shared" si="54"/>
        <v>260256</v>
      </c>
      <c r="O694" s="7">
        <f t="shared" si="55"/>
        <v>44721</v>
      </c>
    </row>
    <row r="695" spans="1:15" ht="19.5">
      <c r="A695" s="4">
        <v>682</v>
      </c>
      <c r="B695" s="5" t="s">
        <v>629</v>
      </c>
      <c r="C695" s="5" t="s">
        <v>622</v>
      </c>
      <c r="D695" s="6">
        <f t="shared" si="52"/>
        <v>358136</v>
      </c>
      <c r="E695" s="6">
        <f>'[1]anusuchi 17'!L697</f>
        <v>18335</v>
      </c>
      <c r="F695" s="6">
        <v>5486</v>
      </c>
      <c r="G695" s="6">
        <v>117696</v>
      </c>
      <c r="H695" s="6">
        <v>38802</v>
      </c>
      <c r="I695" s="6">
        <v>23265</v>
      </c>
      <c r="J695" s="7">
        <f t="shared" si="53"/>
        <v>179763</v>
      </c>
      <c r="K695" s="6">
        <v>81382</v>
      </c>
      <c r="L695" s="6">
        <v>96991</v>
      </c>
      <c r="M695" s="6">
        <v>0</v>
      </c>
      <c r="N695" s="7">
        <f t="shared" si="54"/>
        <v>178373</v>
      </c>
      <c r="O695" s="7">
        <f t="shared" si="55"/>
        <v>6876</v>
      </c>
    </row>
    <row r="696" spans="1:15" ht="19.5">
      <c r="A696" s="4">
        <v>683</v>
      </c>
      <c r="B696" s="5" t="s">
        <v>630</v>
      </c>
      <c r="C696" s="5" t="s">
        <v>622</v>
      </c>
      <c r="D696" s="6">
        <f t="shared" si="52"/>
        <v>636480</v>
      </c>
      <c r="E696" s="6">
        <f>'[1]anusuchi 17'!L698</f>
        <v>19557</v>
      </c>
      <c r="F696" s="6">
        <v>6256</v>
      </c>
      <c r="G696" s="6">
        <v>149184</v>
      </c>
      <c r="H696" s="6">
        <v>127297</v>
      </c>
      <c r="I696" s="6">
        <v>58759</v>
      </c>
      <c r="J696" s="7">
        <f t="shared" si="53"/>
        <v>335240</v>
      </c>
      <c r="K696" s="6">
        <v>130372</v>
      </c>
      <c r="L696" s="6">
        <v>108994</v>
      </c>
      <c r="M696" s="6">
        <v>61874</v>
      </c>
      <c r="N696" s="7">
        <f t="shared" si="54"/>
        <v>301240</v>
      </c>
      <c r="O696" s="7">
        <f t="shared" si="55"/>
        <v>40256</v>
      </c>
    </row>
    <row r="697" spans="1:15" ht="19.5">
      <c r="A697" s="4">
        <v>684</v>
      </c>
      <c r="B697" s="5" t="s">
        <v>631</v>
      </c>
      <c r="C697" s="5" t="s">
        <v>622</v>
      </c>
      <c r="D697" s="6">
        <f t="shared" si="52"/>
        <v>467644</v>
      </c>
      <c r="E697" s="6">
        <f>'[1]anusuchi 17'!L699</f>
        <v>5704</v>
      </c>
      <c r="F697" s="6">
        <v>5326</v>
      </c>
      <c r="G697" s="6">
        <v>123105</v>
      </c>
      <c r="H697" s="6">
        <v>78492</v>
      </c>
      <c r="I697" s="6">
        <v>37803</v>
      </c>
      <c r="J697" s="7">
        <f t="shared" si="53"/>
        <v>239400</v>
      </c>
      <c r="K697" s="6">
        <v>137297</v>
      </c>
      <c r="L697" s="6">
        <v>86072</v>
      </c>
      <c r="M697" s="6">
        <v>4875</v>
      </c>
      <c r="N697" s="7">
        <f t="shared" si="54"/>
        <v>228244</v>
      </c>
      <c r="O697" s="7">
        <f t="shared" si="55"/>
        <v>16482</v>
      </c>
    </row>
    <row r="698" spans="1:15" ht="19.5">
      <c r="A698" s="4">
        <v>685</v>
      </c>
      <c r="B698" s="5" t="s">
        <v>632</v>
      </c>
      <c r="C698" s="5" t="s">
        <v>622</v>
      </c>
      <c r="D698" s="6">
        <f t="shared" si="52"/>
        <v>730434</v>
      </c>
      <c r="E698" s="6">
        <f>'[1]anusuchi 17'!L700</f>
        <v>9521</v>
      </c>
      <c r="F698" s="6">
        <v>5636</v>
      </c>
      <c r="G698" s="6">
        <v>177852</v>
      </c>
      <c r="H698" s="6">
        <v>139075</v>
      </c>
      <c r="I698" s="6">
        <v>56134</v>
      </c>
      <c r="J698" s="7">
        <f t="shared" si="53"/>
        <v>373061</v>
      </c>
      <c r="K698" s="6">
        <v>223229</v>
      </c>
      <c r="L698" s="6">
        <v>134144</v>
      </c>
      <c r="M698" s="6">
        <v>0</v>
      </c>
      <c r="N698" s="7">
        <f t="shared" si="54"/>
        <v>357373</v>
      </c>
      <c r="O698" s="7">
        <f t="shared" si="55"/>
        <v>21324</v>
      </c>
    </row>
    <row r="699" spans="1:15" ht="19.5">
      <c r="A699" s="4">
        <v>686</v>
      </c>
      <c r="B699" s="5" t="s">
        <v>633</v>
      </c>
      <c r="C699" s="5" t="s">
        <v>622</v>
      </c>
      <c r="D699" s="6">
        <f t="shared" si="52"/>
        <v>265531</v>
      </c>
      <c r="E699" s="6">
        <f>'[1]anusuchi 17'!L701</f>
        <v>32584</v>
      </c>
      <c r="F699" s="6">
        <v>5948</v>
      </c>
      <c r="G699" s="6">
        <v>100000</v>
      </c>
      <c r="H699" s="6">
        <v>26637</v>
      </c>
      <c r="I699" s="6">
        <v>8067</v>
      </c>
      <c r="J699" s="7">
        <f t="shared" si="53"/>
        <v>134704</v>
      </c>
      <c r="K699" s="6">
        <v>20124</v>
      </c>
      <c r="L699" s="6">
        <v>94362</v>
      </c>
      <c r="M699" s="6">
        <v>16341</v>
      </c>
      <c r="N699" s="7">
        <f t="shared" si="54"/>
        <v>130827</v>
      </c>
      <c r="O699" s="7">
        <f t="shared" si="55"/>
        <v>9825</v>
      </c>
    </row>
    <row r="700" spans="1:15" ht="19.5">
      <c r="A700" s="4">
        <v>687</v>
      </c>
      <c r="B700" s="5" t="s">
        <v>634</v>
      </c>
      <c r="C700" s="5" t="s">
        <v>635</v>
      </c>
      <c r="D700" s="6">
        <f t="shared" si="52"/>
        <v>1024568</v>
      </c>
      <c r="E700" s="6">
        <f>'[1]anusuchi 17'!L702</f>
        <v>3538</v>
      </c>
      <c r="F700" s="6">
        <v>21315</v>
      </c>
      <c r="G700" s="6">
        <v>249877</v>
      </c>
      <c r="H700" s="6">
        <v>272299</v>
      </c>
      <c r="I700" s="6">
        <v>9079</v>
      </c>
      <c r="J700" s="7">
        <f t="shared" si="53"/>
        <v>531255</v>
      </c>
      <c r="K700" s="6">
        <v>311490</v>
      </c>
      <c r="L700" s="6">
        <v>181494</v>
      </c>
      <c r="M700" s="6">
        <v>329</v>
      </c>
      <c r="N700" s="7">
        <f t="shared" si="54"/>
        <v>493313</v>
      </c>
      <c r="O700" s="7">
        <f t="shared" si="55"/>
        <v>59257</v>
      </c>
    </row>
    <row r="701" spans="1:15" ht="19.5">
      <c r="A701" s="4">
        <v>688</v>
      </c>
      <c r="B701" s="5" t="s">
        <v>636</v>
      </c>
      <c r="C701" s="5" t="s">
        <v>635</v>
      </c>
      <c r="D701" s="6">
        <f t="shared" si="52"/>
        <v>770975</v>
      </c>
      <c r="E701" s="6">
        <f>'[1]anusuchi 17'!L703</f>
        <v>13743</v>
      </c>
      <c r="F701" s="6">
        <v>16141</v>
      </c>
      <c r="G701" s="6">
        <v>123763</v>
      </c>
      <c r="H701" s="6">
        <v>267500</v>
      </c>
      <c r="I701" s="6">
        <v>4736</v>
      </c>
      <c r="J701" s="7">
        <f t="shared" si="53"/>
        <v>395999</v>
      </c>
      <c r="K701" s="6">
        <v>25855</v>
      </c>
      <c r="L701" s="6">
        <v>156825</v>
      </c>
      <c r="M701" s="6">
        <v>192296</v>
      </c>
      <c r="N701" s="7">
        <f t="shared" si="54"/>
        <v>374976</v>
      </c>
      <c r="O701" s="7">
        <f t="shared" si="55"/>
        <v>37164</v>
      </c>
    </row>
    <row r="702" spans="1:15" ht="19.5">
      <c r="A702" s="4">
        <v>689</v>
      </c>
      <c r="B702" s="5" t="s">
        <v>637</v>
      </c>
      <c r="C702" s="5" t="s">
        <v>635</v>
      </c>
      <c r="D702" s="6">
        <f t="shared" si="52"/>
        <v>1082515</v>
      </c>
      <c r="E702" s="6">
        <f>'[1]anusuchi 17'!L704</f>
        <v>71607</v>
      </c>
      <c r="F702" s="6">
        <v>23192</v>
      </c>
      <c r="G702" s="6">
        <v>223768</v>
      </c>
      <c r="H702" s="6">
        <v>330403</v>
      </c>
      <c r="I702" s="6">
        <v>9486</v>
      </c>
      <c r="J702" s="7">
        <f t="shared" si="53"/>
        <v>563657</v>
      </c>
      <c r="K702" s="6">
        <v>331249</v>
      </c>
      <c r="L702" s="6">
        <v>185925</v>
      </c>
      <c r="M702" s="6">
        <v>1684</v>
      </c>
      <c r="N702" s="7">
        <f t="shared" si="54"/>
        <v>518858</v>
      </c>
      <c r="O702" s="7">
        <f t="shared" si="55"/>
        <v>67991</v>
      </c>
    </row>
    <row r="703" spans="1:15" ht="19.5">
      <c r="A703" s="4">
        <v>690</v>
      </c>
      <c r="B703" s="5" t="s">
        <v>638</v>
      </c>
      <c r="C703" s="5" t="s">
        <v>635</v>
      </c>
      <c r="D703" s="6">
        <f t="shared" si="52"/>
        <v>864922</v>
      </c>
      <c r="E703" s="6">
        <f>'[1]anusuchi 17'!L705</f>
        <v>18310</v>
      </c>
      <c r="F703" s="6">
        <v>8475</v>
      </c>
      <c r="G703" s="6">
        <v>208982</v>
      </c>
      <c r="H703" s="6">
        <v>136013</v>
      </c>
      <c r="I703" s="6">
        <v>106870</v>
      </c>
      <c r="J703" s="7">
        <f t="shared" si="53"/>
        <v>451865</v>
      </c>
      <c r="K703" s="6">
        <v>153906</v>
      </c>
      <c r="L703" s="6">
        <v>148579</v>
      </c>
      <c r="M703" s="6">
        <v>110572</v>
      </c>
      <c r="N703" s="7">
        <f t="shared" si="54"/>
        <v>413057</v>
      </c>
      <c r="O703" s="7">
        <f t="shared" si="55"/>
        <v>47283</v>
      </c>
    </row>
    <row r="704" spans="1:15" ht="19.5">
      <c r="A704" s="4">
        <v>691</v>
      </c>
      <c r="B704" s="5" t="s">
        <v>639</v>
      </c>
      <c r="C704" s="5" t="s">
        <v>635</v>
      </c>
      <c r="D704" s="6">
        <f t="shared" si="52"/>
        <v>734295</v>
      </c>
      <c r="E704" s="6">
        <f>'[1]anusuchi 17'!L706</f>
        <v>6402</v>
      </c>
      <c r="F704" s="6">
        <v>6579</v>
      </c>
      <c r="G704" s="6">
        <v>203102</v>
      </c>
      <c r="H704" s="6">
        <v>183935</v>
      </c>
      <c r="I704" s="6">
        <v>6787</v>
      </c>
      <c r="J704" s="7">
        <f t="shared" si="53"/>
        <v>393824</v>
      </c>
      <c r="K704" s="6">
        <v>197722</v>
      </c>
      <c r="L704" s="6">
        <v>142749</v>
      </c>
      <c r="M704" s="6">
        <v>0</v>
      </c>
      <c r="N704" s="7">
        <f t="shared" si="54"/>
        <v>340471</v>
      </c>
      <c r="O704" s="7">
        <f t="shared" si="55"/>
        <v>59932</v>
      </c>
    </row>
    <row r="705" spans="1:15" ht="19.5">
      <c r="A705" s="4">
        <v>692</v>
      </c>
      <c r="B705" s="5" t="s">
        <v>640</v>
      </c>
      <c r="C705" s="5" t="s">
        <v>635</v>
      </c>
      <c r="D705" s="6">
        <f t="shared" si="52"/>
        <v>711899</v>
      </c>
      <c r="E705" s="6">
        <f>'[1]anusuchi 17'!L707</f>
        <v>19441</v>
      </c>
      <c r="F705" s="6">
        <v>6410</v>
      </c>
      <c r="G705" s="6">
        <v>186895</v>
      </c>
      <c r="H705" s="6">
        <v>180423</v>
      </c>
      <c r="I705" s="6">
        <v>441</v>
      </c>
      <c r="J705" s="7">
        <f t="shared" si="53"/>
        <v>367759</v>
      </c>
      <c r="K705" s="6">
        <v>139570</v>
      </c>
      <c r="L705" s="6">
        <v>122150</v>
      </c>
      <c r="M705" s="6">
        <v>82420</v>
      </c>
      <c r="N705" s="7">
        <f t="shared" si="54"/>
        <v>344140</v>
      </c>
      <c r="O705" s="7">
        <f t="shared" si="55"/>
        <v>30029</v>
      </c>
    </row>
    <row r="706" spans="1:15" ht="19.5">
      <c r="A706" s="4">
        <v>693</v>
      </c>
      <c r="B706" s="5" t="s">
        <v>641</v>
      </c>
      <c r="C706" s="5" t="s">
        <v>635</v>
      </c>
      <c r="D706" s="6">
        <f t="shared" si="52"/>
        <v>561750</v>
      </c>
      <c r="E706" s="6">
        <f>'[1]anusuchi 17'!L708</f>
        <v>12383</v>
      </c>
      <c r="F706" s="6">
        <v>5949</v>
      </c>
      <c r="G706" s="6">
        <v>137316</v>
      </c>
      <c r="H706" s="6">
        <v>86096</v>
      </c>
      <c r="I706" s="6">
        <v>61222</v>
      </c>
      <c r="J706" s="7">
        <f t="shared" si="53"/>
        <v>284634</v>
      </c>
      <c r="K706" s="6">
        <v>108193</v>
      </c>
      <c r="L706" s="6">
        <v>111848</v>
      </c>
      <c r="M706" s="6">
        <v>57075</v>
      </c>
      <c r="N706" s="7">
        <f t="shared" si="54"/>
        <v>277116</v>
      </c>
      <c r="O706" s="7">
        <f t="shared" si="55"/>
        <v>13467</v>
      </c>
    </row>
    <row r="707" spans="1:15" ht="19.5">
      <c r="A707" s="4">
        <v>694</v>
      </c>
      <c r="B707" s="5" t="s">
        <v>642</v>
      </c>
      <c r="C707" s="5" t="s">
        <v>635</v>
      </c>
      <c r="D707" s="6">
        <f t="shared" si="52"/>
        <v>754589</v>
      </c>
      <c r="E707" s="6">
        <f>'[1]anusuchi 17'!L709</f>
        <v>22726</v>
      </c>
      <c r="F707" s="6">
        <v>6666</v>
      </c>
      <c r="G707" s="6">
        <v>194175</v>
      </c>
      <c r="H707" s="6">
        <v>194967</v>
      </c>
      <c r="I707" s="6">
        <v>3191</v>
      </c>
      <c r="J707" s="7">
        <f t="shared" si="53"/>
        <v>392333</v>
      </c>
      <c r="K707" s="6">
        <v>193146</v>
      </c>
      <c r="L707" s="6">
        <v>169110</v>
      </c>
      <c r="M707" s="6">
        <v>0</v>
      </c>
      <c r="N707" s="7">
        <f t="shared" si="54"/>
        <v>362256</v>
      </c>
      <c r="O707" s="7">
        <f t="shared" si="55"/>
        <v>36743</v>
      </c>
    </row>
    <row r="708" spans="1:15" ht="19.5">
      <c r="A708" s="4">
        <v>695</v>
      </c>
      <c r="B708" s="5" t="s">
        <v>643</v>
      </c>
      <c r="C708" s="5" t="s">
        <v>635</v>
      </c>
      <c r="D708" s="6">
        <f t="shared" si="52"/>
        <v>634129</v>
      </c>
      <c r="E708" s="6">
        <f>'[1]anusuchi 17'!L710</f>
        <v>16280</v>
      </c>
      <c r="F708" s="6">
        <v>5292</v>
      </c>
      <c r="G708" s="6">
        <v>193121</v>
      </c>
      <c r="H708" s="6">
        <v>80179</v>
      </c>
      <c r="I708" s="6">
        <v>55152</v>
      </c>
      <c r="J708" s="7">
        <f t="shared" si="53"/>
        <v>328452</v>
      </c>
      <c r="K708" s="6">
        <v>156085</v>
      </c>
      <c r="L708" s="6">
        <v>142848</v>
      </c>
      <c r="M708" s="6">
        <v>6744</v>
      </c>
      <c r="N708" s="7">
        <f t="shared" si="54"/>
        <v>305677</v>
      </c>
      <c r="O708" s="7">
        <f t="shared" si="55"/>
        <v>28067</v>
      </c>
    </row>
    <row r="709" spans="1:15" ht="19.5">
      <c r="A709" s="4">
        <v>696</v>
      </c>
      <c r="B709" s="5" t="s">
        <v>644</v>
      </c>
      <c r="C709" s="5" t="s">
        <v>635</v>
      </c>
      <c r="D709" s="6">
        <f t="shared" si="52"/>
        <v>782610</v>
      </c>
      <c r="E709" s="6">
        <f>'[1]anusuchi 17'!L711</f>
        <v>20934</v>
      </c>
      <c r="F709" s="6">
        <v>6783</v>
      </c>
      <c r="G709" s="6">
        <v>209096</v>
      </c>
      <c r="H709" s="6">
        <v>200616</v>
      </c>
      <c r="I709" s="6">
        <v>1762</v>
      </c>
      <c r="J709" s="7">
        <f t="shared" si="53"/>
        <v>411474</v>
      </c>
      <c r="K709" s="6">
        <v>41992</v>
      </c>
      <c r="L709" s="6">
        <v>130412</v>
      </c>
      <c r="M709" s="6">
        <v>198732</v>
      </c>
      <c r="N709" s="7">
        <f t="shared" si="54"/>
        <v>371136</v>
      </c>
      <c r="O709" s="7">
        <f t="shared" si="55"/>
        <v>47121</v>
      </c>
    </row>
    <row r="710" spans="1:15" ht="19.5">
      <c r="A710" s="4">
        <v>697</v>
      </c>
      <c r="B710" s="5" t="s">
        <v>645</v>
      </c>
      <c r="C710" s="5" t="s">
        <v>646</v>
      </c>
      <c r="D710" s="6">
        <f t="shared" si="52"/>
        <v>862320</v>
      </c>
      <c r="E710" s="6">
        <f>'[1]anusuchi 17'!L712</f>
        <v>50149</v>
      </c>
      <c r="F710" s="6">
        <v>20186</v>
      </c>
      <c r="G710" s="6">
        <v>220024</v>
      </c>
      <c r="H710" s="6">
        <v>141063</v>
      </c>
      <c r="I710" s="6">
        <v>83746</v>
      </c>
      <c r="J710" s="7">
        <f t="shared" si="53"/>
        <v>444833</v>
      </c>
      <c r="K710" s="6">
        <v>251318</v>
      </c>
      <c r="L710" s="6">
        <v>162142</v>
      </c>
      <c r="M710" s="6">
        <v>4027</v>
      </c>
      <c r="N710" s="7">
        <f t="shared" si="54"/>
        <v>417487</v>
      </c>
      <c r="O710" s="7">
        <f t="shared" si="55"/>
        <v>47532</v>
      </c>
    </row>
    <row r="711" spans="1:15" ht="19.5">
      <c r="A711" s="4">
        <v>698</v>
      </c>
      <c r="B711" s="5" t="s">
        <v>647</v>
      </c>
      <c r="C711" s="5" t="s">
        <v>646</v>
      </c>
      <c r="D711" s="6">
        <f t="shared" si="52"/>
        <v>1003753</v>
      </c>
      <c r="E711" s="6">
        <f>'[1]anusuchi 17'!L713</f>
        <v>5600</v>
      </c>
      <c r="F711" s="6">
        <v>10608</v>
      </c>
      <c r="G711" s="6">
        <v>260440</v>
      </c>
      <c r="H711" s="6">
        <v>244794</v>
      </c>
      <c r="I711" s="6">
        <v>2036</v>
      </c>
      <c r="J711" s="7">
        <f t="shared" si="53"/>
        <v>507270</v>
      </c>
      <c r="K711" s="6">
        <v>172352</v>
      </c>
      <c r="L711" s="6">
        <v>316071</v>
      </c>
      <c r="M711" s="6">
        <v>8060</v>
      </c>
      <c r="N711" s="7">
        <f t="shared" si="54"/>
        <v>496483</v>
      </c>
      <c r="O711" s="7">
        <f t="shared" si="55"/>
        <v>21395</v>
      </c>
    </row>
    <row r="712" spans="1:15" ht="19.5">
      <c r="A712" s="4">
        <v>699</v>
      </c>
      <c r="B712" s="5" t="s">
        <v>648</v>
      </c>
      <c r="C712" s="5" t="s">
        <v>646</v>
      </c>
      <c r="D712" s="6">
        <f t="shared" si="52"/>
        <v>624098</v>
      </c>
      <c r="E712" s="6">
        <f>'[1]anusuchi 17'!L714</f>
        <v>21309</v>
      </c>
      <c r="F712" s="6">
        <v>9510</v>
      </c>
      <c r="G712" s="6">
        <v>173970</v>
      </c>
      <c r="H712" s="6">
        <v>103883</v>
      </c>
      <c r="I712" s="6">
        <v>45505</v>
      </c>
      <c r="J712" s="7">
        <f t="shared" si="53"/>
        <v>323358</v>
      </c>
      <c r="K712" s="6">
        <v>188802</v>
      </c>
      <c r="L712" s="6">
        <v>111938</v>
      </c>
      <c r="M712" s="6">
        <v>0</v>
      </c>
      <c r="N712" s="7">
        <f t="shared" si="54"/>
        <v>300740</v>
      </c>
      <c r="O712" s="7">
        <f t="shared" si="55"/>
        <v>32128</v>
      </c>
    </row>
    <row r="713" spans="1:15" ht="19.5">
      <c r="A713" s="4">
        <v>700</v>
      </c>
      <c r="B713" s="5" t="s">
        <v>649</v>
      </c>
      <c r="C713" s="5" t="s">
        <v>646</v>
      </c>
      <c r="D713" s="6">
        <f t="shared" ref="D713:D767" si="58">G713+H713+I713+K713+L713+M713</f>
        <v>537157</v>
      </c>
      <c r="E713" s="6">
        <f>'[1]anusuchi 17'!L715</f>
        <v>8536</v>
      </c>
      <c r="F713" s="6">
        <v>7118</v>
      </c>
      <c r="G713" s="6">
        <v>162099</v>
      </c>
      <c r="H713" s="6">
        <v>115397</v>
      </c>
      <c r="I713" s="6">
        <v>2860</v>
      </c>
      <c r="J713" s="7">
        <f t="shared" ref="J713:J766" si="59">SUM(G713:I713)</f>
        <v>280356</v>
      </c>
      <c r="K713" s="6">
        <v>139235</v>
      </c>
      <c r="L713" s="6">
        <v>114315</v>
      </c>
      <c r="M713" s="6">
        <v>3251</v>
      </c>
      <c r="N713" s="7">
        <f t="shared" ref="N713:N766" si="60">SUM(K713:M713)</f>
        <v>256801</v>
      </c>
      <c r="O713" s="7">
        <f t="shared" ref="O713:O766" si="61">F713+J713-N713</f>
        <v>30673</v>
      </c>
    </row>
    <row r="714" spans="1:15" ht="19.5">
      <c r="A714" s="4">
        <v>701</v>
      </c>
      <c r="B714" s="5" t="s">
        <v>650</v>
      </c>
      <c r="C714" s="5" t="s">
        <v>646</v>
      </c>
      <c r="D714" s="6">
        <f t="shared" si="58"/>
        <v>669375</v>
      </c>
      <c r="E714" s="6">
        <f>'[1]anusuchi 17'!L716</f>
        <v>6832</v>
      </c>
      <c r="F714" s="6">
        <v>7884</v>
      </c>
      <c r="G714" s="6">
        <v>189473</v>
      </c>
      <c r="H714" s="6">
        <v>127658</v>
      </c>
      <c r="I714" s="6">
        <v>32270</v>
      </c>
      <c r="J714" s="7">
        <f t="shared" si="59"/>
        <v>349401</v>
      </c>
      <c r="K714" s="6">
        <v>191702</v>
      </c>
      <c r="L714" s="6">
        <v>128272</v>
      </c>
      <c r="M714" s="6">
        <v>0</v>
      </c>
      <c r="N714" s="7">
        <f t="shared" si="60"/>
        <v>319974</v>
      </c>
      <c r="O714" s="7">
        <f t="shared" si="61"/>
        <v>37311</v>
      </c>
    </row>
    <row r="715" spans="1:15" ht="19.5">
      <c r="A715" s="4">
        <v>702</v>
      </c>
      <c r="B715" s="5" t="s">
        <v>651</v>
      </c>
      <c r="C715" s="5" t="s">
        <v>646</v>
      </c>
      <c r="D715" s="6">
        <f t="shared" si="58"/>
        <v>516796</v>
      </c>
      <c r="E715" s="6">
        <f>'[1]anusuchi 17'!L717</f>
        <v>10622</v>
      </c>
      <c r="F715" s="6">
        <v>8300</v>
      </c>
      <c r="G715" s="6">
        <v>156816</v>
      </c>
      <c r="H715" s="6">
        <v>112465</v>
      </c>
      <c r="I715" s="6">
        <v>1511</v>
      </c>
      <c r="J715" s="7">
        <f t="shared" si="59"/>
        <v>270792</v>
      </c>
      <c r="K715" s="6">
        <v>138936</v>
      </c>
      <c r="L715" s="6">
        <v>106743</v>
      </c>
      <c r="M715" s="6">
        <v>325</v>
      </c>
      <c r="N715" s="7">
        <f t="shared" si="60"/>
        <v>246004</v>
      </c>
      <c r="O715" s="7">
        <f t="shared" si="61"/>
        <v>33088</v>
      </c>
    </row>
    <row r="716" spans="1:15" ht="19.5">
      <c r="A716" s="4">
        <v>703</v>
      </c>
      <c r="B716" s="5" t="s">
        <v>652</v>
      </c>
      <c r="C716" s="5" t="s">
        <v>646</v>
      </c>
      <c r="D716" s="6">
        <f t="shared" si="58"/>
        <v>631769</v>
      </c>
      <c r="E716" s="6">
        <f>'[1]anusuchi 17'!L718</f>
        <v>10055</v>
      </c>
      <c r="F716" s="6">
        <v>6777</v>
      </c>
      <c r="G716" s="6">
        <v>184660</v>
      </c>
      <c r="H716" s="6">
        <v>143310</v>
      </c>
      <c r="I716" s="6">
        <v>2077</v>
      </c>
      <c r="J716" s="7">
        <f t="shared" si="59"/>
        <v>330047</v>
      </c>
      <c r="K716" s="6">
        <v>169776</v>
      </c>
      <c r="L716" s="6">
        <v>128293</v>
      </c>
      <c r="M716" s="6">
        <v>3653</v>
      </c>
      <c r="N716" s="7">
        <f t="shared" si="60"/>
        <v>301722</v>
      </c>
      <c r="O716" s="7">
        <f t="shared" si="61"/>
        <v>35102</v>
      </c>
    </row>
    <row r="717" spans="1:15" ht="19.5">
      <c r="A717" s="4">
        <v>704</v>
      </c>
      <c r="B717" s="5" t="s">
        <v>653</v>
      </c>
      <c r="C717" s="5" t="s">
        <v>646</v>
      </c>
      <c r="D717" s="6">
        <f t="shared" si="58"/>
        <v>595597</v>
      </c>
      <c r="E717" s="6">
        <f>'[1]anusuchi 17'!L719</f>
        <v>9614</v>
      </c>
      <c r="F717" s="6">
        <v>2184</v>
      </c>
      <c r="G717" s="6">
        <v>132070</v>
      </c>
      <c r="H717" s="6">
        <v>167039</v>
      </c>
      <c r="I717" s="6">
        <v>9775</v>
      </c>
      <c r="J717" s="7">
        <f t="shared" si="59"/>
        <v>308884</v>
      </c>
      <c r="K717" s="6">
        <v>20336</v>
      </c>
      <c r="L717" s="6">
        <v>124945</v>
      </c>
      <c r="M717" s="6">
        <v>141432</v>
      </c>
      <c r="N717" s="7">
        <f t="shared" si="60"/>
        <v>286713</v>
      </c>
      <c r="O717" s="7">
        <f t="shared" si="61"/>
        <v>24355</v>
      </c>
    </row>
    <row r="718" spans="1:15" ht="19.5">
      <c r="A718" s="4">
        <v>705</v>
      </c>
      <c r="B718" s="5" t="s">
        <v>654</v>
      </c>
      <c r="C718" s="5" t="s">
        <v>646</v>
      </c>
      <c r="D718" s="6">
        <f t="shared" si="58"/>
        <v>598777</v>
      </c>
      <c r="E718" s="6">
        <f>'[1]anusuchi 17'!L720</f>
        <v>14716</v>
      </c>
      <c r="F718" s="6">
        <v>1627</v>
      </c>
      <c r="G718" s="6">
        <v>171151</v>
      </c>
      <c r="H718" s="6">
        <v>132055</v>
      </c>
      <c r="I718" s="6">
        <v>1267</v>
      </c>
      <c r="J718" s="7">
        <f t="shared" si="59"/>
        <v>304473</v>
      </c>
      <c r="K718" s="6">
        <v>164484</v>
      </c>
      <c r="L718" s="6">
        <v>128262</v>
      </c>
      <c r="M718" s="6">
        <v>1558</v>
      </c>
      <c r="N718" s="7">
        <f t="shared" si="60"/>
        <v>294304</v>
      </c>
      <c r="O718" s="7">
        <f t="shared" si="61"/>
        <v>11796</v>
      </c>
    </row>
    <row r="719" spans="1:15" ht="19.5">
      <c r="A719" s="4">
        <v>706</v>
      </c>
      <c r="B719" s="5" t="s">
        <v>655</v>
      </c>
      <c r="C719" s="5" t="s">
        <v>656</v>
      </c>
      <c r="D719" s="6">
        <f t="shared" si="58"/>
        <v>2079538</v>
      </c>
      <c r="E719" s="6">
        <f>'[1]anusuchi 17'!L721</f>
        <v>9535</v>
      </c>
      <c r="F719" s="6">
        <v>52318</v>
      </c>
      <c r="G719" s="6">
        <v>529587</v>
      </c>
      <c r="H719" s="6">
        <v>436565</v>
      </c>
      <c r="I719" s="6">
        <v>137763</v>
      </c>
      <c r="J719" s="7">
        <f t="shared" si="59"/>
        <v>1103915</v>
      </c>
      <c r="K719" s="6">
        <v>785380</v>
      </c>
      <c r="L719" s="6">
        <v>4786</v>
      </c>
      <c r="M719" s="6">
        <v>185457</v>
      </c>
      <c r="N719" s="7">
        <f t="shared" si="60"/>
        <v>975623</v>
      </c>
      <c r="O719" s="7">
        <f t="shared" si="61"/>
        <v>180610</v>
      </c>
    </row>
    <row r="720" spans="1:15" ht="19.5">
      <c r="A720" s="4">
        <v>707</v>
      </c>
      <c r="B720" s="5" t="s">
        <v>657</v>
      </c>
      <c r="C720" s="5" t="s">
        <v>656</v>
      </c>
      <c r="D720" s="6">
        <f t="shared" si="58"/>
        <v>1250222</v>
      </c>
      <c r="E720" s="6">
        <f>'[1]anusuchi 17'!L722</f>
        <v>78110</v>
      </c>
      <c r="F720" s="6">
        <v>34611</v>
      </c>
      <c r="G720" s="6">
        <v>313883</v>
      </c>
      <c r="H720" s="6">
        <v>255327</v>
      </c>
      <c r="I720" s="6">
        <v>71537</v>
      </c>
      <c r="J720" s="7">
        <f t="shared" si="59"/>
        <v>640747</v>
      </c>
      <c r="K720" s="6">
        <v>319012</v>
      </c>
      <c r="L720" s="6">
        <v>212379</v>
      </c>
      <c r="M720" s="6">
        <v>78084</v>
      </c>
      <c r="N720" s="7">
        <f t="shared" si="60"/>
        <v>609475</v>
      </c>
      <c r="O720" s="7">
        <f t="shared" si="61"/>
        <v>65883</v>
      </c>
    </row>
    <row r="721" spans="1:15" ht="19.5">
      <c r="A721" s="4">
        <v>708</v>
      </c>
      <c r="B721" s="5" t="s">
        <v>658</v>
      </c>
      <c r="C721" s="5" t="s">
        <v>656</v>
      </c>
      <c r="D721" s="6">
        <f t="shared" si="58"/>
        <v>1286088</v>
      </c>
      <c r="E721" s="6">
        <f>'[1]anusuchi 17'!L723</f>
        <v>66336</v>
      </c>
      <c r="F721" s="6">
        <v>38824</v>
      </c>
      <c r="G721" s="6">
        <v>405283</v>
      </c>
      <c r="H721" s="6">
        <v>270382</v>
      </c>
      <c r="I721" s="6">
        <v>35303</v>
      </c>
      <c r="J721" s="7">
        <f t="shared" si="59"/>
        <v>710968</v>
      </c>
      <c r="K721" s="6">
        <v>287560</v>
      </c>
      <c r="L721" s="6">
        <v>287560</v>
      </c>
      <c r="M721" s="6">
        <v>0</v>
      </c>
      <c r="N721" s="7">
        <f t="shared" si="60"/>
        <v>575120</v>
      </c>
      <c r="O721" s="7">
        <f t="shared" si="61"/>
        <v>174672</v>
      </c>
    </row>
    <row r="722" spans="1:15" ht="19.5">
      <c r="A722" s="4">
        <v>709</v>
      </c>
      <c r="B722" s="5" t="s">
        <v>659</v>
      </c>
      <c r="C722" s="5" t="s">
        <v>656</v>
      </c>
      <c r="D722" s="6">
        <f t="shared" si="58"/>
        <v>1186884</v>
      </c>
      <c r="E722" s="6">
        <f>'[1]anusuchi 17'!L724</f>
        <v>28877</v>
      </c>
      <c r="F722" s="6">
        <v>25262</v>
      </c>
      <c r="G722" s="6">
        <v>336440</v>
      </c>
      <c r="H722" s="6">
        <v>230680</v>
      </c>
      <c r="I722" s="6">
        <v>30290</v>
      </c>
      <c r="J722" s="7">
        <f t="shared" si="59"/>
        <v>597410</v>
      </c>
      <c r="K722" s="6">
        <v>299344</v>
      </c>
      <c r="L722" s="6">
        <v>287499</v>
      </c>
      <c r="M722" s="6">
        <v>2631</v>
      </c>
      <c r="N722" s="7">
        <f t="shared" si="60"/>
        <v>589474</v>
      </c>
      <c r="O722" s="7">
        <f t="shared" si="61"/>
        <v>33198</v>
      </c>
    </row>
    <row r="723" spans="1:15" ht="19.5">
      <c r="A723" s="4">
        <v>710</v>
      </c>
      <c r="B723" s="5" t="s">
        <v>660</v>
      </c>
      <c r="C723" s="5" t="s">
        <v>656</v>
      </c>
      <c r="D723" s="6">
        <f t="shared" si="58"/>
        <v>866603</v>
      </c>
      <c r="E723" s="6">
        <f>'[1]anusuchi 17'!L725</f>
        <v>20790</v>
      </c>
      <c r="F723" s="6">
        <v>28800</v>
      </c>
      <c r="G723" s="6">
        <v>271006</v>
      </c>
      <c r="H723" s="6">
        <v>188179</v>
      </c>
      <c r="I723" s="6">
        <v>24410</v>
      </c>
      <c r="J723" s="7">
        <f t="shared" si="59"/>
        <v>483595</v>
      </c>
      <c r="K723" s="6">
        <v>226813</v>
      </c>
      <c r="L723" s="6">
        <v>142125</v>
      </c>
      <c r="M723" s="6">
        <v>14070</v>
      </c>
      <c r="N723" s="7">
        <f t="shared" si="60"/>
        <v>383008</v>
      </c>
      <c r="O723" s="7">
        <f t="shared" si="61"/>
        <v>129387</v>
      </c>
    </row>
    <row r="724" spans="1:15" ht="19.5">
      <c r="A724" s="4">
        <v>711</v>
      </c>
      <c r="B724" s="5" t="s">
        <v>237</v>
      </c>
      <c r="C724" s="5" t="s">
        <v>656</v>
      </c>
      <c r="D724" s="6">
        <f t="shared" si="58"/>
        <v>1355283</v>
      </c>
      <c r="E724" s="6">
        <f>'[1]anusuchi 17'!L726</f>
        <v>94511</v>
      </c>
      <c r="F724" s="6">
        <v>22265</v>
      </c>
      <c r="G724" s="6">
        <v>372509</v>
      </c>
      <c r="H724" s="6">
        <v>312711</v>
      </c>
      <c r="I724" s="6">
        <v>34180</v>
      </c>
      <c r="J724" s="7">
        <f t="shared" si="59"/>
        <v>719400</v>
      </c>
      <c r="K724" s="6">
        <v>405872</v>
      </c>
      <c r="L724" s="6">
        <v>222871</v>
      </c>
      <c r="M724" s="6">
        <v>7140</v>
      </c>
      <c r="N724" s="7">
        <f t="shared" si="60"/>
        <v>635883</v>
      </c>
      <c r="O724" s="7">
        <f t="shared" si="61"/>
        <v>105782</v>
      </c>
    </row>
    <row r="725" spans="1:15" ht="19.5">
      <c r="A725" s="4">
        <v>712</v>
      </c>
      <c r="B725" s="5" t="s">
        <v>661</v>
      </c>
      <c r="C725" s="5" t="s">
        <v>656</v>
      </c>
      <c r="D725" s="6">
        <f t="shared" si="58"/>
        <v>994061</v>
      </c>
      <c r="E725" s="6">
        <f>'[1]anusuchi 17'!L727</f>
        <v>48134</v>
      </c>
      <c r="F725" s="6">
        <v>9166</v>
      </c>
      <c r="G725" s="6">
        <v>309072</v>
      </c>
      <c r="H725" s="6">
        <v>104469</v>
      </c>
      <c r="I725" s="6">
        <v>103284</v>
      </c>
      <c r="J725" s="7">
        <f t="shared" si="59"/>
        <v>516825</v>
      </c>
      <c r="K725" s="6">
        <v>218774</v>
      </c>
      <c r="L725" s="6">
        <v>255304</v>
      </c>
      <c r="M725" s="6">
        <v>3158</v>
      </c>
      <c r="N725" s="7">
        <f t="shared" si="60"/>
        <v>477236</v>
      </c>
      <c r="O725" s="7">
        <f t="shared" si="61"/>
        <v>48755</v>
      </c>
    </row>
    <row r="726" spans="1:15" ht="19.5">
      <c r="A726" s="4">
        <v>713</v>
      </c>
      <c r="B726" s="5" t="s">
        <v>505</v>
      </c>
      <c r="C726" s="5" t="s">
        <v>656</v>
      </c>
      <c r="D726" s="6">
        <f t="shared" si="58"/>
        <v>775556</v>
      </c>
      <c r="E726" s="6">
        <f>'[1]anusuchi 17'!L728</f>
        <v>53427</v>
      </c>
      <c r="F726" s="6">
        <v>10491</v>
      </c>
      <c r="G726" s="6">
        <v>229069</v>
      </c>
      <c r="H726" s="6">
        <v>188724</v>
      </c>
      <c r="I726" s="6">
        <v>1133</v>
      </c>
      <c r="J726" s="7">
        <f t="shared" si="59"/>
        <v>418926</v>
      </c>
      <c r="K726" s="6">
        <v>207919</v>
      </c>
      <c r="L726" s="6">
        <v>148111</v>
      </c>
      <c r="M726" s="6">
        <v>600</v>
      </c>
      <c r="N726" s="7">
        <f t="shared" si="60"/>
        <v>356630</v>
      </c>
      <c r="O726" s="7">
        <f t="shared" si="61"/>
        <v>72787</v>
      </c>
    </row>
    <row r="727" spans="1:15" ht="19.5">
      <c r="A727" s="4">
        <v>714</v>
      </c>
      <c r="B727" s="5" t="s">
        <v>662</v>
      </c>
      <c r="C727" s="5" t="s">
        <v>656</v>
      </c>
      <c r="D727" s="6">
        <f t="shared" si="58"/>
        <v>527147</v>
      </c>
      <c r="E727" s="6">
        <f>'[1]anusuchi 17'!L729</f>
        <v>7334</v>
      </c>
      <c r="F727" s="6">
        <v>7616</v>
      </c>
      <c r="G727" s="6">
        <v>173027</v>
      </c>
      <c r="H727" s="6">
        <v>87637</v>
      </c>
      <c r="I727" s="6">
        <v>6781</v>
      </c>
      <c r="J727" s="7">
        <f t="shared" si="59"/>
        <v>267445</v>
      </c>
      <c r="K727" s="6">
        <v>114386</v>
      </c>
      <c r="L727" s="6">
        <v>143727</v>
      </c>
      <c r="M727" s="6">
        <v>1589</v>
      </c>
      <c r="N727" s="7">
        <f t="shared" si="60"/>
        <v>259702</v>
      </c>
      <c r="O727" s="7">
        <f t="shared" si="61"/>
        <v>15359</v>
      </c>
    </row>
    <row r="728" spans="1:15" ht="19.5">
      <c r="A728" s="4">
        <v>715</v>
      </c>
      <c r="B728" s="5" t="s">
        <v>663</v>
      </c>
      <c r="C728" s="5" t="s">
        <v>656</v>
      </c>
      <c r="D728" s="6">
        <f t="shared" si="58"/>
        <v>703403</v>
      </c>
      <c r="E728" s="6">
        <f>'[1]anusuchi 17'!L730</f>
        <v>26879</v>
      </c>
      <c r="F728" s="6">
        <v>5459</v>
      </c>
      <c r="G728" s="6">
        <v>206744</v>
      </c>
      <c r="H728" s="6">
        <v>138073</v>
      </c>
      <c r="I728" s="6">
        <v>13831</v>
      </c>
      <c r="J728" s="7">
        <f t="shared" si="59"/>
        <v>358648</v>
      </c>
      <c r="K728" s="6">
        <v>282851</v>
      </c>
      <c r="L728" s="6">
        <v>5752</v>
      </c>
      <c r="M728" s="6">
        <v>56152</v>
      </c>
      <c r="N728" s="7">
        <f t="shared" si="60"/>
        <v>344755</v>
      </c>
      <c r="O728" s="7">
        <f t="shared" si="61"/>
        <v>19352</v>
      </c>
    </row>
    <row r="729" spans="1:15" ht="19.5">
      <c r="A729" s="4">
        <v>716</v>
      </c>
      <c r="B729" s="5" t="s">
        <v>664</v>
      </c>
      <c r="C729" s="5" t="s">
        <v>656</v>
      </c>
      <c r="D729" s="6">
        <f t="shared" si="58"/>
        <v>934141</v>
      </c>
      <c r="E729" s="6">
        <f>'[1]anusuchi 17'!L731</f>
        <v>3080</v>
      </c>
      <c r="F729" s="6">
        <v>6767</v>
      </c>
      <c r="G729" s="6">
        <v>287569</v>
      </c>
      <c r="H729" s="6">
        <v>12169</v>
      </c>
      <c r="I729" s="6">
        <v>187017</v>
      </c>
      <c r="J729" s="7">
        <f t="shared" si="59"/>
        <v>486755</v>
      </c>
      <c r="K729" s="6">
        <v>371978</v>
      </c>
      <c r="L729" s="6">
        <v>13285</v>
      </c>
      <c r="M729" s="6">
        <v>62123</v>
      </c>
      <c r="N729" s="7">
        <f t="shared" si="60"/>
        <v>447386</v>
      </c>
      <c r="O729" s="7">
        <f t="shared" si="61"/>
        <v>46136</v>
      </c>
    </row>
    <row r="730" spans="1:15" ht="19.5">
      <c r="A730" s="4">
        <v>717</v>
      </c>
      <c r="B730" s="5" t="s">
        <v>665</v>
      </c>
      <c r="C730" s="5" t="s">
        <v>656</v>
      </c>
      <c r="D730" s="6">
        <f t="shared" si="58"/>
        <v>580851</v>
      </c>
      <c r="E730" s="6">
        <f>'[1]anusuchi 17'!L732</f>
        <v>16386</v>
      </c>
      <c r="F730" s="6">
        <v>5495</v>
      </c>
      <c r="G730" s="6">
        <v>184895</v>
      </c>
      <c r="H730" s="6">
        <v>111849</v>
      </c>
      <c r="I730" s="6">
        <v>5159</v>
      </c>
      <c r="J730" s="7">
        <f t="shared" si="59"/>
        <v>301903</v>
      </c>
      <c r="K730" s="6">
        <v>151437</v>
      </c>
      <c r="L730" s="6">
        <v>121966</v>
      </c>
      <c r="M730" s="6">
        <v>5545</v>
      </c>
      <c r="N730" s="7">
        <f t="shared" si="60"/>
        <v>278948</v>
      </c>
      <c r="O730" s="7">
        <f t="shared" si="61"/>
        <v>28450</v>
      </c>
    </row>
    <row r="731" spans="1:15" ht="19.5">
      <c r="A731" s="4">
        <v>718</v>
      </c>
      <c r="B731" s="5" t="s">
        <v>666</v>
      </c>
      <c r="C731" s="5" t="s">
        <v>656</v>
      </c>
      <c r="D731" s="6">
        <f t="shared" si="58"/>
        <v>617741</v>
      </c>
      <c r="E731" s="6">
        <f>'[1]anusuchi 17'!L733</f>
        <v>15566</v>
      </c>
      <c r="F731" s="6">
        <v>5270</v>
      </c>
      <c r="G731" s="6">
        <v>181485</v>
      </c>
      <c r="H731" s="6">
        <v>129139</v>
      </c>
      <c r="I731" s="6">
        <v>8536</v>
      </c>
      <c r="J731" s="7">
        <f t="shared" si="59"/>
        <v>319160</v>
      </c>
      <c r="K731" s="6">
        <v>25640</v>
      </c>
      <c r="L731" s="6">
        <v>17388</v>
      </c>
      <c r="M731" s="6">
        <v>255553</v>
      </c>
      <c r="N731" s="7">
        <f t="shared" si="60"/>
        <v>298581</v>
      </c>
      <c r="O731" s="7">
        <f t="shared" si="61"/>
        <v>25849</v>
      </c>
    </row>
    <row r="732" spans="1:15" ht="19.5">
      <c r="A732" s="4">
        <v>719</v>
      </c>
      <c r="B732" s="5" t="s">
        <v>667</v>
      </c>
      <c r="C732" s="5" t="s">
        <v>668</v>
      </c>
      <c r="D732" s="6">
        <f t="shared" si="58"/>
        <v>1972388</v>
      </c>
      <c r="E732" s="6">
        <f>'[1]anusuchi 17'!L734</f>
        <v>125119</v>
      </c>
      <c r="F732" s="6">
        <v>91707</v>
      </c>
      <c r="G732" s="6">
        <v>406479</v>
      </c>
      <c r="H732" s="6">
        <v>473285</v>
      </c>
      <c r="I732" s="6">
        <v>111795</v>
      </c>
      <c r="J732" s="7">
        <f t="shared" si="59"/>
        <v>991559</v>
      </c>
      <c r="K732" s="6">
        <v>84794</v>
      </c>
      <c r="L732" s="6">
        <v>726884</v>
      </c>
      <c r="M732" s="6">
        <v>169151</v>
      </c>
      <c r="N732" s="7">
        <f t="shared" si="60"/>
        <v>980829</v>
      </c>
      <c r="O732" s="7">
        <f t="shared" si="61"/>
        <v>102437</v>
      </c>
    </row>
    <row r="733" spans="1:15" ht="19.5">
      <c r="A733" s="4">
        <v>720</v>
      </c>
      <c r="B733" s="5" t="s">
        <v>669</v>
      </c>
      <c r="C733" s="5" t="s">
        <v>668</v>
      </c>
      <c r="D733" s="6">
        <f t="shared" si="58"/>
        <v>934816</v>
      </c>
      <c r="E733" s="6">
        <f>'[1]anusuchi 17'!L735</f>
        <v>8835</v>
      </c>
      <c r="F733" s="6">
        <v>17678</v>
      </c>
      <c r="G733" s="6">
        <v>260910</v>
      </c>
      <c r="H733" s="6">
        <v>126527</v>
      </c>
      <c r="I733" s="6">
        <v>108255</v>
      </c>
      <c r="J733" s="7">
        <f t="shared" si="59"/>
        <v>495692</v>
      </c>
      <c r="K733" s="6">
        <v>195912</v>
      </c>
      <c r="L733" s="6">
        <v>241305</v>
      </c>
      <c r="M733" s="6">
        <v>1907</v>
      </c>
      <c r="N733" s="7">
        <f t="shared" si="60"/>
        <v>439124</v>
      </c>
      <c r="O733" s="7">
        <f t="shared" si="61"/>
        <v>74246</v>
      </c>
    </row>
    <row r="734" spans="1:15" ht="19.5">
      <c r="A734" s="4">
        <v>721</v>
      </c>
      <c r="B734" s="5" t="s">
        <v>670</v>
      </c>
      <c r="C734" s="5" t="s">
        <v>668</v>
      </c>
      <c r="D734" s="6">
        <f t="shared" si="58"/>
        <v>858250</v>
      </c>
      <c r="E734" s="6">
        <f>'[1]anusuchi 17'!L736</f>
        <v>4875</v>
      </c>
      <c r="F734" s="6">
        <v>15131</v>
      </c>
      <c r="G734" s="6">
        <v>250922</v>
      </c>
      <c r="H734" s="6">
        <v>187520</v>
      </c>
      <c r="I734" s="6">
        <v>17894</v>
      </c>
      <c r="J734" s="7">
        <f t="shared" si="59"/>
        <v>456336</v>
      </c>
      <c r="K734" s="6">
        <v>242963</v>
      </c>
      <c r="L734" s="6">
        <v>157664</v>
      </c>
      <c r="M734" s="6">
        <v>1287</v>
      </c>
      <c r="N734" s="7">
        <f t="shared" si="60"/>
        <v>401914</v>
      </c>
      <c r="O734" s="7">
        <f t="shared" si="61"/>
        <v>69553</v>
      </c>
    </row>
    <row r="735" spans="1:15" ht="19.5">
      <c r="A735" s="4">
        <v>722</v>
      </c>
      <c r="B735" s="5" t="s">
        <v>671</v>
      </c>
      <c r="C735" s="5" t="s">
        <v>668</v>
      </c>
      <c r="D735" s="6">
        <f t="shared" si="58"/>
        <v>705796</v>
      </c>
      <c r="E735" s="6">
        <f>'[1]anusuchi 17'!L737</f>
        <v>30421</v>
      </c>
      <c r="F735" s="6">
        <v>15885</v>
      </c>
      <c r="G735" s="6">
        <v>204051</v>
      </c>
      <c r="H735" s="6">
        <v>168189</v>
      </c>
      <c r="I735" s="6">
        <v>15940</v>
      </c>
      <c r="J735" s="7">
        <f t="shared" si="59"/>
        <v>388180</v>
      </c>
      <c r="K735" s="6">
        <v>169993</v>
      </c>
      <c r="L735" s="6">
        <v>130970</v>
      </c>
      <c r="M735" s="6">
        <v>16653</v>
      </c>
      <c r="N735" s="7">
        <f t="shared" si="60"/>
        <v>317616</v>
      </c>
      <c r="O735" s="7">
        <f t="shared" si="61"/>
        <v>86449</v>
      </c>
    </row>
    <row r="736" spans="1:15" ht="19.5">
      <c r="A736" s="4">
        <v>723</v>
      </c>
      <c r="B736" s="5" t="s">
        <v>672</v>
      </c>
      <c r="C736" s="5" t="s">
        <v>668</v>
      </c>
      <c r="D736" s="6">
        <f t="shared" si="58"/>
        <v>895256</v>
      </c>
      <c r="E736" s="6">
        <f>'[1]anusuchi 17'!L738</f>
        <v>65424</v>
      </c>
      <c r="F736" s="6">
        <v>22512</v>
      </c>
      <c r="G736" s="6">
        <v>247774</v>
      </c>
      <c r="H736" s="6">
        <v>193630</v>
      </c>
      <c r="I736" s="6">
        <v>13788</v>
      </c>
      <c r="J736" s="7">
        <f t="shared" si="59"/>
        <v>455192</v>
      </c>
      <c r="K736" s="6">
        <v>229280</v>
      </c>
      <c r="L736" s="6">
        <v>210026</v>
      </c>
      <c r="M736" s="6">
        <v>758</v>
      </c>
      <c r="N736" s="7">
        <f t="shared" si="60"/>
        <v>440064</v>
      </c>
      <c r="O736" s="7">
        <f t="shared" si="61"/>
        <v>37640</v>
      </c>
    </row>
    <row r="737" spans="1:15" ht="19.5">
      <c r="A737" s="4">
        <v>724</v>
      </c>
      <c r="B737" s="5" t="s">
        <v>673</v>
      </c>
      <c r="C737" s="5" t="s">
        <v>668</v>
      </c>
      <c r="D737" s="6">
        <f t="shared" si="58"/>
        <v>918166</v>
      </c>
      <c r="E737" s="6">
        <f>'[1]anusuchi 17'!L739</f>
        <v>49542</v>
      </c>
      <c r="F737" s="6">
        <v>61617</v>
      </c>
      <c r="G737" s="6">
        <v>378149</v>
      </c>
      <c r="H737" s="6">
        <v>58410</v>
      </c>
      <c r="I737" s="6">
        <v>24754</v>
      </c>
      <c r="J737" s="7">
        <f t="shared" si="59"/>
        <v>461313</v>
      </c>
      <c r="K737" s="6">
        <v>211444</v>
      </c>
      <c r="L737" s="6">
        <v>241268</v>
      </c>
      <c r="M737" s="6">
        <v>4141</v>
      </c>
      <c r="N737" s="7">
        <f t="shared" si="60"/>
        <v>456853</v>
      </c>
      <c r="O737" s="7">
        <f t="shared" si="61"/>
        <v>66077</v>
      </c>
    </row>
    <row r="738" spans="1:15" ht="19.5">
      <c r="A738" s="4">
        <v>725</v>
      </c>
      <c r="B738" s="5" t="s">
        <v>674</v>
      </c>
      <c r="C738" s="5" t="s">
        <v>668</v>
      </c>
      <c r="D738" s="6">
        <f t="shared" si="58"/>
        <v>961242</v>
      </c>
      <c r="E738" s="6">
        <f>'[1]anusuchi 17'!L740</f>
        <v>61019</v>
      </c>
      <c r="F738" s="6">
        <v>27087</v>
      </c>
      <c r="G738" s="6">
        <v>404476</v>
      </c>
      <c r="H738" s="6">
        <v>69719</v>
      </c>
      <c r="I738" s="6">
        <v>17684</v>
      </c>
      <c r="J738" s="7">
        <f t="shared" si="59"/>
        <v>491879</v>
      </c>
      <c r="K738" s="6">
        <v>341917</v>
      </c>
      <c r="L738" s="6">
        <v>117823</v>
      </c>
      <c r="M738" s="6">
        <v>9623</v>
      </c>
      <c r="N738" s="7">
        <f t="shared" si="60"/>
        <v>469363</v>
      </c>
      <c r="O738" s="7">
        <f t="shared" si="61"/>
        <v>49603</v>
      </c>
    </row>
    <row r="739" spans="1:15" ht="19.5">
      <c r="A739" s="4">
        <v>726</v>
      </c>
      <c r="B739" s="5" t="s">
        <v>675</v>
      </c>
      <c r="C739" s="5" t="s">
        <v>668</v>
      </c>
      <c r="D739" s="6">
        <f t="shared" si="58"/>
        <v>467745</v>
      </c>
      <c r="E739" s="6">
        <f>'[1]anusuchi 17'!L741</f>
        <v>11469</v>
      </c>
      <c r="F739" s="6">
        <v>19708</v>
      </c>
      <c r="G739" s="6">
        <v>187261</v>
      </c>
      <c r="H739" s="6">
        <v>34885</v>
      </c>
      <c r="I739" s="6">
        <v>9668</v>
      </c>
      <c r="J739" s="7">
        <f t="shared" si="59"/>
        <v>231814</v>
      </c>
      <c r="K739" s="6">
        <v>115644</v>
      </c>
      <c r="L739" s="6">
        <v>118978</v>
      </c>
      <c r="M739" s="6">
        <v>1309</v>
      </c>
      <c r="N739" s="7">
        <f t="shared" si="60"/>
        <v>235931</v>
      </c>
      <c r="O739" s="7">
        <f t="shared" si="61"/>
        <v>15591</v>
      </c>
    </row>
    <row r="740" spans="1:15" ht="19.5">
      <c r="A740" s="4">
        <v>727</v>
      </c>
      <c r="B740" s="5" t="s">
        <v>676</v>
      </c>
      <c r="C740" s="5" t="s">
        <v>668</v>
      </c>
      <c r="D740" s="6">
        <f t="shared" si="58"/>
        <v>458348</v>
      </c>
      <c r="E740" s="6">
        <f>'[1]anusuchi 17'!L742</f>
        <v>14492</v>
      </c>
      <c r="F740" s="6">
        <v>7086</v>
      </c>
      <c r="G740" s="6">
        <v>233185</v>
      </c>
      <c r="H740" s="6">
        <v>0</v>
      </c>
      <c r="I740" s="6">
        <v>11869</v>
      </c>
      <c r="J740" s="7">
        <f t="shared" si="59"/>
        <v>245054</v>
      </c>
      <c r="K740" s="6">
        <v>150915</v>
      </c>
      <c r="L740" s="6">
        <v>58075</v>
      </c>
      <c r="M740" s="6">
        <v>4304</v>
      </c>
      <c r="N740" s="7">
        <f t="shared" si="60"/>
        <v>213294</v>
      </c>
      <c r="O740" s="7">
        <f t="shared" si="61"/>
        <v>38846</v>
      </c>
    </row>
    <row r="741" spans="1:15" ht="19.5">
      <c r="A741" s="4">
        <v>728</v>
      </c>
      <c r="B741" s="5" t="s">
        <v>677</v>
      </c>
      <c r="C741" s="5" t="s">
        <v>678</v>
      </c>
      <c r="D741" s="6">
        <f t="shared" si="58"/>
        <v>643550</v>
      </c>
      <c r="E741" s="6">
        <f>'[1]anusuchi 17'!L743</f>
        <v>16906</v>
      </c>
      <c r="F741" s="6">
        <v>18224</v>
      </c>
      <c r="G741" s="6">
        <v>162940</v>
      </c>
      <c r="H741" s="6">
        <v>144367</v>
      </c>
      <c r="I741" s="6">
        <v>28051</v>
      </c>
      <c r="J741" s="7">
        <f t="shared" si="59"/>
        <v>335358</v>
      </c>
      <c r="K741" s="6">
        <v>157980</v>
      </c>
      <c r="L741" s="6">
        <v>148392</v>
      </c>
      <c r="M741" s="6">
        <v>1820</v>
      </c>
      <c r="N741" s="7">
        <f t="shared" si="60"/>
        <v>308192</v>
      </c>
      <c r="O741" s="7">
        <f t="shared" si="61"/>
        <v>45390</v>
      </c>
    </row>
    <row r="742" spans="1:15" ht="19.5">
      <c r="A742" s="4">
        <v>729</v>
      </c>
      <c r="B742" s="5" t="s">
        <v>679</v>
      </c>
      <c r="C742" s="5" t="s">
        <v>678</v>
      </c>
      <c r="D742" s="6">
        <f t="shared" si="58"/>
        <v>921523</v>
      </c>
      <c r="E742" s="6">
        <f>'[1]anusuchi 17'!L744</f>
        <v>16947</v>
      </c>
      <c r="F742" s="6">
        <v>20172</v>
      </c>
      <c r="G742" s="6">
        <v>414478</v>
      </c>
      <c r="H742" s="6">
        <v>56101</v>
      </c>
      <c r="I742" s="6">
        <v>14181</v>
      </c>
      <c r="J742" s="7">
        <f t="shared" si="59"/>
        <v>484760</v>
      </c>
      <c r="K742" s="6">
        <v>216771</v>
      </c>
      <c r="L742" s="6">
        <v>216318</v>
      </c>
      <c r="M742" s="6">
        <v>3674</v>
      </c>
      <c r="N742" s="7">
        <f t="shared" si="60"/>
        <v>436763</v>
      </c>
      <c r="O742" s="7">
        <f t="shared" si="61"/>
        <v>68169</v>
      </c>
    </row>
    <row r="743" spans="1:15" ht="19.5">
      <c r="A743" s="4">
        <v>730</v>
      </c>
      <c r="B743" s="5" t="s">
        <v>680</v>
      </c>
      <c r="C743" s="5" t="s">
        <v>678</v>
      </c>
      <c r="D743" s="6">
        <f t="shared" si="58"/>
        <v>612649</v>
      </c>
      <c r="E743" s="6">
        <f>'[1]anusuchi 17'!L745</f>
        <v>9331</v>
      </c>
      <c r="F743" s="6">
        <v>5572</v>
      </c>
      <c r="G743" s="6">
        <v>249232</v>
      </c>
      <c r="H743" s="6">
        <v>57940</v>
      </c>
      <c r="I743" s="6">
        <v>3470</v>
      </c>
      <c r="J743" s="7">
        <f t="shared" si="59"/>
        <v>310642</v>
      </c>
      <c r="K743" s="6">
        <v>150083</v>
      </c>
      <c r="L743" s="6">
        <v>151605</v>
      </c>
      <c r="M743" s="6">
        <v>319</v>
      </c>
      <c r="N743" s="7">
        <f t="shared" si="60"/>
        <v>302007</v>
      </c>
      <c r="O743" s="7">
        <f t="shared" si="61"/>
        <v>14207</v>
      </c>
    </row>
    <row r="744" spans="1:15" ht="19.5">
      <c r="A744" s="4">
        <v>731</v>
      </c>
      <c r="B744" s="5" t="s">
        <v>681</v>
      </c>
      <c r="C744" s="5" t="s">
        <v>678</v>
      </c>
      <c r="D744" s="6">
        <f t="shared" si="58"/>
        <v>482475</v>
      </c>
      <c r="E744" s="6">
        <f>'[1]anusuchi 17'!L746</f>
        <v>13659</v>
      </c>
      <c r="F744" s="6">
        <v>5070</v>
      </c>
      <c r="G744" s="6">
        <v>138379</v>
      </c>
      <c r="H744" s="6">
        <v>124654</v>
      </c>
      <c r="I744" s="6">
        <v>7993</v>
      </c>
      <c r="J744" s="7">
        <f t="shared" si="59"/>
        <v>271026</v>
      </c>
      <c r="K744" s="6">
        <v>120235</v>
      </c>
      <c r="L744" s="6">
        <v>90755</v>
      </c>
      <c r="M744" s="6">
        <v>459</v>
      </c>
      <c r="N744" s="7">
        <f t="shared" si="60"/>
        <v>211449</v>
      </c>
      <c r="O744" s="7">
        <f t="shared" si="61"/>
        <v>64647</v>
      </c>
    </row>
    <row r="745" spans="1:15" ht="19.5">
      <c r="A745" s="4">
        <v>732</v>
      </c>
      <c r="B745" s="5" t="s">
        <v>682</v>
      </c>
      <c r="C745" s="5" t="s">
        <v>678</v>
      </c>
      <c r="D745" s="6">
        <f t="shared" si="58"/>
        <v>577227</v>
      </c>
      <c r="E745" s="6">
        <f>'[1]anusuchi 17'!L747</f>
        <v>4860</v>
      </c>
      <c r="F745" s="6">
        <v>7465</v>
      </c>
      <c r="G745" s="6">
        <v>156578</v>
      </c>
      <c r="H745" s="6">
        <v>138785</v>
      </c>
      <c r="I745" s="6">
        <v>3767</v>
      </c>
      <c r="J745" s="7">
        <f t="shared" si="59"/>
        <v>299130</v>
      </c>
      <c r="K745" s="6">
        <v>152311</v>
      </c>
      <c r="L745" s="6">
        <v>125786</v>
      </c>
      <c r="M745" s="6">
        <v>0</v>
      </c>
      <c r="N745" s="7">
        <f t="shared" si="60"/>
        <v>278097</v>
      </c>
      <c r="O745" s="7">
        <f t="shared" si="61"/>
        <v>28498</v>
      </c>
    </row>
    <row r="746" spans="1:15" ht="19.5">
      <c r="A746" s="4">
        <v>733</v>
      </c>
      <c r="B746" s="5" t="s">
        <v>683</v>
      </c>
      <c r="C746" s="5" t="s">
        <v>678</v>
      </c>
      <c r="D746" s="6">
        <f t="shared" si="58"/>
        <v>632407</v>
      </c>
      <c r="E746" s="6">
        <f>'[1]anusuchi 17'!L748</f>
        <v>1141</v>
      </c>
      <c r="F746" s="6">
        <v>6391</v>
      </c>
      <c r="G746" s="6">
        <v>141898</v>
      </c>
      <c r="H746" s="6">
        <v>173342</v>
      </c>
      <c r="I746" s="6">
        <v>3892</v>
      </c>
      <c r="J746" s="7">
        <f t="shared" si="59"/>
        <v>319132</v>
      </c>
      <c r="K746" s="6">
        <v>200677</v>
      </c>
      <c r="L746" s="6">
        <v>112368</v>
      </c>
      <c r="M746" s="6">
        <v>230</v>
      </c>
      <c r="N746" s="7">
        <f t="shared" si="60"/>
        <v>313275</v>
      </c>
      <c r="O746" s="7">
        <f t="shared" si="61"/>
        <v>12248</v>
      </c>
    </row>
    <row r="747" spans="1:15" ht="19.5">
      <c r="A747" s="4">
        <v>734</v>
      </c>
      <c r="B747" s="5" t="s">
        <v>684</v>
      </c>
      <c r="C747" s="5" t="s">
        <v>678</v>
      </c>
      <c r="D747" s="6">
        <f t="shared" si="58"/>
        <v>507114</v>
      </c>
      <c r="E747" s="6">
        <f>'[1]anusuchi 17'!L749</f>
        <v>7041</v>
      </c>
      <c r="F747" s="6">
        <v>5801</v>
      </c>
      <c r="G747" s="6">
        <v>129738</v>
      </c>
      <c r="H747" s="6">
        <v>121019</v>
      </c>
      <c r="I747" s="6">
        <v>2564</v>
      </c>
      <c r="J747" s="7">
        <f t="shared" si="59"/>
        <v>253321</v>
      </c>
      <c r="K747" s="6">
        <v>131707</v>
      </c>
      <c r="L747" s="6">
        <v>122086</v>
      </c>
      <c r="M747" s="6">
        <v>0</v>
      </c>
      <c r="N747" s="7">
        <f t="shared" si="60"/>
        <v>253793</v>
      </c>
      <c r="O747" s="7">
        <f t="shared" si="61"/>
        <v>5329</v>
      </c>
    </row>
    <row r="748" spans="1:15" ht="19.5">
      <c r="A748" s="4">
        <v>735</v>
      </c>
      <c r="B748" s="5" t="s">
        <v>685</v>
      </c>
      <c r="C748" s="5" t="s">
        <v>686</v>
      </c>
      <c r="D748" s="6">
        <f t="shared" si="58"/>
        <v>1061960</v>
      </c>
      <c r="E748" s="6">
        <f>'[1]anusuchi 17'!L750</f>
        <v>38645</v>
      </c>
      <c r="F748" s="6">
        <v>32519</v>
      </c>
      <c r="G748" s="6">
        <v>216271</v>
      </c>
      <c r="H748" s="6">
        <v>302911</v>
      </c>
      <c r="I748" s="6">
        <v>20958</v>
      </c>
      <c r="J748" s="7">
        <f t="shared" si="59"/>
        <v>540140</v>
      </c>
      <c r="K748" s="6">
        <v>323499</v>
      </c>
      <c r="L748" s="6">
        <v>195738</v>
      </c>
      <c r="M748" s="6">
        <v>2583</v>
      </c>
      <c r="N748" s="7">
        <f t="shared" si="60"/>
        <v>521820</v>
      </c>
      <c r="O748" s="7">
        <f t="shared" si="61"/>
        <v>50839</v>
      </c>
    </row>
    <row r="749" spans="1:15" ht="19.5">
      <c r="A749" s="4">
        <v>736</v>
      </c>
      <c r="B749" s="5" t="s">
        <v>687</v>
      </c>
      <c r="C749" s="5" t="s">
        <v>686</v>
      </c>
      <c r="D749" s="6">
        <f t="shared" si="58"/>
        <v>933716</v>
      </c>
      <c r="E749" s="6">
        <f>'[1]anusuchi 17'!L751</f>
        <v>33590</v>
      </c>
      <c r="F749" s="6">
        <v>21601</v>
      </c>
      <c r="G749" s="6">
        <v>179509</v>
      </c>
      <c r="H749" s="6">
        <v>278273</v>
      </c>
      <c r="I749" s="6">
        <v>7122</v>
      </c>
      <c r="J749" s="7">
        <f t="shared" si="59"/>
        <v>464904</v>
      </c>
      <c r="K749" s="6">
        <v>248230</v>
      </c>
      <c r="L749" s="6">
        <v>199443</v>
      </c>
      <c r="M749" s="6">
        <v>21139</v>
      </c>
      <c r="N749" s="7">
        <f t="shared" si="60"/>
        <v>468812</v>
      </c>
      <c r="O749" s="7">
        <f t="shared" si="61"/>
        <v>17693</v>
      </c>
    </row>
    <row r="750" spans="1:15" ht="19.5">
      <c r="A750" s="4">
        <v>737</v>
      </c>
      <c r="B750" s="5" t="s">
        <v>688</v>
      </c>
      <c r="C750" s="5" t="s">
        <v>686</v>
      </c>
      <c r="D750" s="6">
        <f t="shared" si="58"/>
        <v>690294</v>
      </c>
      <c r="E750" s="6">
        <f>'[1]anusuchi 17'!L752</f>
        <v>32242</v>
      </c>
      <c r="F750" s="6">
        <v>6129</v>
      </c>
      <c r="G750" s="6">
        <v>182434</v>
      </c>
      <c r="H750" s="6">
        <v>118155</v>
      </c>
      <c r="I750" s="6">
        <v>66910</v>
      </c>
      <c r="J750" s="7">
        <f t="shared" si="59"/>
        <v>367499</v>
      </c>
      <c r="K750" s="6">
        <v>214220</v>
      </c>
      <c r="L750" s="6">
        <v>108388</v>
      </c>
      <c r="M750" s="6">
        <v>187</v>
      </c>
      <c r="N750" s="7">
        <f t="shared" si="60"/>
        <v>322795</v>
      </c>
      <c r="O750" s="7">
        <f t="shared" si="61"/>
        <v>50833</v>
      </c>
    </row>
    <row r="751" spans="1:15" ht="19.5">
      <c r="A751" s="4">
        <v>738</v>
      </c>
      <c r="B751" s="5" t="s">
        <v>689</v>
      </c>
      <c r="C751" s="5" t="s">
        <v>686</v>
      </c>
      <c r="D751" s="6">
        <f t="shared" si="58"/>
        <v>1003493</v>
      </c>
      <c r="E751" s="6">
        <f>'[1]anusuchi 17'!L753</f>
        <v>23315</v>
      </c>
      <c r="F751" s="6">
        <v>8851</v>
      </c>
      <c r="G751" s="6">
        <v>270069</v>
      </c>
      <c r="H751" s="6">
        <v>241039</v>
      </c>
      <c r="I751" s="6">
        <v>10030</v>
      </c>
      <c r="J751" s="7">
        <f t="shared" si="59"/>
        <v>521138</v>
      </c>
      <c r="K751" s="6">
        <v>283799</v>
      </c>
      <c r="L751" s="6">
        <v>185485</v>
      </c>
      <c r="M751" s="6">
        <v>13071</v>
      </c>
      <c r="N751" s="7">
        <f t="shared" si="60"/>
        <v>482355</v>
      </c>
      <c r="O751" s="7">
        <f t="shared" si="61"/>
        <v>47634</v>
      </c>
    </row>
    <row r="752" spans="1:15" ht="19.5">
      <c r="A752" s="4">
        <v>739</v>
      </c>
      <c r="B752" s="5" t="s">
        <v>690</v>
      </c>
      <c r="C752" s="5" t="s">
        <v>686</v>
      </c>
      <c r="D752" s="6">
        <f t="shared" si="58"/>
        <v>544785</v>
      </c>
      <c r="E752" s="6">
        <f>'[1]anusuchi 17'!L754</f>
        <v>13592</v>
      </c>
      <c r="F752" s="6">
        <v>6260</v>
      </c>
      <c r="G752" s="6">
        <v>158584</v>
      </c>
      <c r="H752" s="6">
        <v>127524</v>
      </c>
      <c r="I752" s="6">
        <v>940</v>
      </c>
      <c r="J752" s="7">
        <f t="shared" si="59"/>
        <v>287048</v>
      </c>
      <c r="K752" s="6">
        <v>161923</v>
      </c>
      <c r="L752" s="6">
        <v>88858</v>
      </c>
      <c r="M752" s="6">
        <v>6956</v>
      </c>
      <c r="N752" s="7">
        <f t="shared" si="60"/>
        <v>257737</v>
      </c>
      <c r="O752" s="7">
        <f t="shared" si="61"/>
        <v>35571</v>
      </c>
    </row>
    <row r="753" spans="1:15" ht="19.5">
      <c r="A753" s="4">
        <v>740</v>
      </c>
      <c r="B753" s="5" t="s">
        <v>691</v>
      </c>
      <c r="C753" s="5" t="s">
        <v>686</v>
      </c>
      <c r="D753" s="6">
        <f t="shared" si="58"/>
        <v>604065</v>
      </c>
      <c r="E753" s="6">
        <f>'[1]anusuchi 17'!L755</f>
        <v>23960</v>
      </c>
      <c r="F753" s="6">
        <v>12895</v>
      </c>
      <c r="G753" s="6">
        <v>191596</v>
      </c>
      <c r="H753" s="6">
        <v>146389</v>
      </c>
      <c r="I753" s="6">
        <v>1389</v>
      </c>
      <c r="J753" s="7">
        <f t="shared" si="59"/>
        <v>339374</v>
      </c>
      <c r="K753" s="6">
        <v>160125</v>
      </c>
      <c r="L753" s="6">
        <v>99167</v>
      </c>
      <c r="M753" s="6">
        <v>5399</v>
      </c>
      <c r="N753" s="7">
        <f t="shared" si="60"/>
        <v>264691</v>
      </c>
      <c r="O753" s="7">
        <f t="shared" si="61"/>
        <v>87578</v>
      </c>
    </row>
    <row r="754" spans="1:15" ht="19.5">
      <c r="A754" s="4">
        <v>741</v>
      </c>
      <c r="B754" s="5" t="s">
        <v>692</v>
      </c>
      <c r="C754" s="5" t="s">
        <v>686</v>
      </c>
      <c r="D754" s="6">
        <f t="shared" si="58"/>
        <v>477231</v>
      </c>
      <c r="E754" s="6">
        <f>'[1]anusuchi 17'!L756</f>
        <v>54776</v>
      </c>
      <c r="F754" s="6">
        <v>5701</v>
      </c>
      <c r="G754" s="6">
        <v>146009</v>
      </c>
      <c r="H754" s="6">
        <v>104350</v>
      </c>
      <c r="I754" s="6">
        <v>1888</v>
      </c>
      <c r="J754" s="7">
        <f t="shared" si="59"/>
        <v>252247</v>
      </c>
      <c r="K754" s="6">
        <v>177985</v>
      </c>
      <c r="L754" s="6">
        <v>41175</v>
      </c>
      <c r="M754" s="6">
        <v>5824</v>
      </c>
      <c r="N754" s="7">
        <f t="shared" si="60"/>
        <v>224984</v>
      </c>
      <c r="O754" s="7">
        <f t="shared" si="61"/>
        <v>32964</v>
      </c>
    </row>
    <row r="755" spans="1:15" ht="19.5">
      <c r="A755" s="4">
        <v>742</v>
      </c>
      <c r="B755" s="5" t="s">
        <v>693</v>
      </c>
      <c r="C755" s="5" t="s">
        <v>686</v>
      </c>
      <c r="D755" s="6">
        <f t="shared" si="58"/>
        <v>629230</v>
      </c>
      <c r="E755" s="6">
        <f>'[1]anusuchi 17'!L757</f>
        <v>28046</v>
      </c>
      <c r="F755" s="6">
        <v>5111</v>
      </c>
      <c r="G755" s="6">
        <v>160105</v>
      </c>
      <c r="H755" s="6">
        <v>84781</v>
      </c>
      <c r="I755" s="6">
        <v>71370</v>
      </c>
      <c r="J755" s="7">
        <f t="shared" si="59"/>
        <v>316256</v>
      </c>
      <c r="K755" s="6">
        <v>160583</v>
      </c>
      <c r="L755" s="6">
        <v>151690</v>
      </c>
      <c r="M755" s="6">
        <v>701</v>
      </c>
      <c r="N755" s="7">
        <f t="shared" si="60"/>
        <v>312974</v>
      </c>
      <c r="O755" s="7">
        <f t="shared" si="61"/>
        <v>8393</v>
      </c>
    </row>
    <row r="756" spans="1:15" ht="19.5">
      <c r="A756" s="4">
        <v>743</v>
      </c>
      <c r="B756" s="5" t="s">
        <v>694</v>
      </c>
      <c r="C756" s="5" t="s">
        <v>686</v>
      </c>
      <c r="D756" s="6">
        <f t="shared" si="58"/>
        <v>766073</v>
      </c>
      <c r="E756" s="6">
        <f>'[1]anusuchi 17'!L758</f>
        <v>11866</v>
      </c>
      <c r="F756" s="6">
        <v>5968</v>
      </c>
      <c r="G756" s="6">
        <v>188539</v>
      </c>
      <c r="H756" s="6">
        <v>126289</v>
      </c>
      <c r="I756" s="6">
        <v>65482</v>
      </c>
      <c r="J756" s="7">
        <f t="shared" si="59"/>
        <v>380310</v>
      </c>
      <c r="K756" s="6">
        <v>241960</v>
      </c>
      <c r="L756" s="6">
        <v>143803</v>
      </c>
      <c r="M756" s="6">
        <v>0</v>
      </c>
      <c r="N756" s="7">
        <f t="shared" si="60"/>
        <v>385763</v>
      </c>
      <c r="O756" s="7">
        <f t="shared" si="61"/>
        <v>515</v>
      </c>
    </row>
    <row r="757" spans="1:15" ht="19.5">
      <c r="A757" s="4">
        <v>744</v>
      </c>
      <c r="B757" s="5" t="s">
        <v>695</v>
      </c>
      <c r="C757" s="5" t="s">
        <v>686</v>
      </c>
      <c r="D757" s="6">
        <f t="shared" si="58"/>
        <v>624106</v>
      </c>
      <c r="E757" s="6">
        <f>'[1]anusuchi 17'!L759</f>
        <v>16224</v>
      </c>
      <c r="F757" s="6">
        <v>5697</v>
      </c>
      <c r="G757" s="6">
        <v>181018</v>
      </c>
      <c r="H757" s="6">
        <v>94291</v>
      </c>
      <c r="I757" s="6">
        <v>41816</v>
      </c>
      <c r="J757" s="7">
        <f t="shared" si="59"/>
        <v>317125</v>
      </c>
      <c r="K757" s="6">
        <v>164624</v>
      </c>
      <c r="L757" s="6">
        <v>142357</v>
      </c>
      <c r="M757" s="6">
        <v>0</v>
      </c>
      <c r="N757" s="7">
        <f t="shared" si="60"/>
        <v>306981</v>
      </c>
      <c r="O757" s="7">
        <f t="shared" si="61"/>
        <v>15841</v>
      </c>
    </row>
    <row r="758" spans="1:15" ht="19.5">
      <c r="A758" s="4">
        <v>745</v>
      </c>
      <c r="B758" s="5" t="s">
        <v>671</v>
      </c>
      <c r="C758" s="5" t="s">
        <v>696</v>
      </c>
      <c r="D758" s="6">
        <f t="shared" si="58"/>
        <v>801223</v>
      </c>
      <c r="E758" s="6">
        <f>'[1]anusuchi 17'!L760</f>
        <v>14531</v>
      </c>
      <c r="F758" s="6">
        <v>28364</v>
      </c>
      <c r="G758" s="6">
        <v>168337</v>
      </c>
      <c r="H758" s="6">
        <v>186902</v>
      </c>
      <c r="I758" s="6">
        <v>59945</v>
      </c>
      <c r="J758" s="7">
        <f t="shared" si="59"/>
        <v>415184</v>
      </c>
      <c r="K758" s="6">
        <v>253944</v>
      </c>
      <c r="L758" s="6">
        <v>130465</v>
      </c>
      <c r="M758" s="6">
        <v>1630</v>
      </c>
      <c r="N758" s="7">
        <f t="shared" si="60"/>
        <v>386039</v>
      </c>
      <c r="O758" s="7">
        <f t="shared" si="61"/>
        <v>57509</v>
      </c>
    </row>
    <row r="759" spans="1:15" ht="19.5">
      <c r="A759" s="4">
        <v>746</v>
      </c>
      <c r="B759" s="5" t="s">
        <v>697</v>
      </c>
      <c r="C759" s="5" t="s">
        <v>696</v>
      </c>
      <c r="D759" s="6">
        <f t="shared" si="58"/>
        <v>756951</v>
      </c>
      <c r="E759" s="6">
        <f>'[1]anusuchi 17'!L761</f>
        <v>52537</v>
      </c>
      <c r="F759" s="6">
        <v>9462</v>
      </c>
      <c r="G759" s="6">
        <v>178087</v>
      </c>
      <c r="H759" s="6">
        <v>151243</v>
      </c>
      <c r="I759" s="6">
        <v>45508</v>
      </c>
      <c r="J759" s="7">
        <f t="shared" si="59"/>
        <v>374838</v>
      </c>
      <c r="K759" s="6">
        <v>235810</v>
      </c>
      <c r="L759" s="6">
        <v>146245</v>
      </c>
      <c r="M759" s="6">
        <v>58</v>
      </c>
      <c r="N759" s="7">
        <f t="shared" si="60"/>
        <v>382113</v>
      </c>
      <c r="O759" s="7">
        <f t="shared" si="61"/>
        <v>2187</v>
      </c>
    </row>
    <row r="760" spans="1:15" ht="19.5">
      <c r="A760" s="4">
        <v>747</v>
      </c>
      <c r="B760" s="5" t="s">
        <v>698</v>
      </c>
      <c r="C760" s="5" t="s">
        <v>696</v>
      </c>
      <c r="D760" s="6">
        <f t="shared" si="58"/>
        <v>573061</v>
      </c>
      <c r="E760" s="6">
        <f>'[1]anusuchi 17'!L762</f>
        <v>15407</v>
      </c>
      <c r="F760" s="6">
        <v>6858</v>
      </c>
      <c r="G760" s="6">
        <v>141786</v>
      </c>
      <c r="H760" s="6">
        <v>156551</v>
      </c>
      <c r="I760" s="6">
        <v>9071</v>
      </c>
      <c r="J760" s="7">
        <f t="shared" si="59"/>
        <v>307408</v>
      </c>
      <c r="K760" s="6">
        <v>176416</v>
      </c>
      <c r="L760" s="6">
        <v>89081</v>
      </c>
      <c r="M760" s="6">
        <v>156</v>
      </c>
      <c r="N760" s="7">
        <f t="shared" si="60"/>
        <v>265653</v>
      </c>
      <c r="O760" s="7">
        <f t="shared" si="61"/>
        <v>48613</v>
      </c>
    </row>
    <row r="761" spans="1:15" ht="19.5">
      <c r="A761" s="4">
        <v>748</v>
      </c>
      <c r="B761" s="5" t="s">
        <v>699</v>
      </c>
      <c r="C761" s="5" t="s">
        <v>696</v>
      </c>
      <c r="D761" s="6">
        <f t="shared" si="58"/>
        <v>306310</v>
      </c>
      <c r="E761" s="6">
        <f>'[1]anusuchi 17'!L763</f>
        <v>6749</v>
      </c>
      <c r="F761" s="6">
        <v>6575</v>
      </c>
      <c r="G761" s="6">
        <v>111708</v>
      </c>
      <c r="H761" s="6">
        <v>63342</v>
      </c>
      <c r="I761" s="6">
        <v>888</v>
      </c>
      <c r="J761" s="7">
        <f t="shared" si="59"/>
        <v>175938</v>
      </c>
      <c r="K761" s="6">
        <v>86275</v>
      </c>
      <c r="L761" s="6">
        <v>43647</v>
      </c>
      <c r="M761" s="6">
        <v>450</v>
      </c>
      <c r="N761" s="7">
        <f t="shared" si="60"/>
        <v>130372</v>
      </c>
      <c r="O761" s="7">
        <f t="shared" si="61"/>
        <v>52141</v>
      </c>
    </row>
    <row r="762" spans="1:15" ht="19.5">
      <c r="A762" s="4">
        <v>749</v>
      </c>
      <c r="B762" s="5" t="s">
        <v>700</v>
      </c>
      <c r="C762" s="5" t="s">
        <v>696</v>
      </c>
      <c r="D762" s="6">
        <f t="shared" si="58"/>
        <v>395115</v>
      </c>
      <c r="E762" s="6">
        <f>'[1]anusuchi 17'!L764</f>
        <v>4637</v>
      </c>
      <c r="F762" s="6">
        <v>6169</v>
      </c>
      <c r="G762" s="6">
        <v>107711</v>
      </c>
      <c r="H762" s="6">
        <v>102248</v>
      </c>
      <c r="I762" s="6">
        <v>2443</v>
      </c>
      <c r="J762" s="7">
        <f t="shared" si="59"/>
        <v>212402</v>
      </c>
      <c r="K762" s="6">
        <v>119731</v>
      </c>
      <c r="L762" s="6">
        <v>62982</v>
      </c>
      <c r="M762" s="6">
        <v>0</v>
      </c>
      <c r="N762" s="7">
        <f t="shared" si="60"/>
        <v>182713</v>
      </c>
      <c r="O762" s="7">
        <f t="shared" si="61"/>
        <v>35858</v>
      </c>
    </row>
    <row r="763" spans="1:15" ht="19.5">
      <c r="A763" s="4">
        <v>750</v>
      </c>
      <c r="B763" s="5" t="s">
        <v>701</v>
      </c>
      <c r="C763" s="5" t="s">
        <v>696</v>
      </c>
      <c r="D763" s="6">
        <f t="shared" si="58"/>
        <v>559633</v>
      </c>
      <c r="E763" s="6">
        <f>'[1]anusuchi 17'!L765</f>
        <v>20447</v>
      </c>
      <c r="F763" s="6">
        <v>14742</v>
      </c>
      <c r="G763" s="6">
        <v>147536</v>
      </c>
      <c r="H763" s="6">
        <v>77792</v>
      </c>
      <c r="I763" s="6">
        <v>54836</v>
      </c>
      <c r="J763" s="7">
        <f t="shared" si="59"/>
        <v>280164</v>
      </c>
      <c r="K763" s="6">
        <v>117372</v>
      </c>
      <c r="L763" s="6">
        <v>162097</v>
      </c>
      <c r="M763" s="6">
        <v>0</v>
      </c>
      <c r="N763" s="7">
        <f t="shared" si="60"/>
        <v>279469</v>
      </c>
      <c r="O763" s="7">
        <f t="shared" si="61"/>
        <v>15437</v>
      </c>
    </row>
    <row r="764" spans="1:15" ht="19.5">
      <c r="A764" s="4">
        <v>751</v>
      </c>
      <c r="B764" s="5" t="s">
        <v>702</v>
      </c>
      <c r="C764" s="5" t="s">
        <v>696</v>
      </c>
      <c r="D764" s="6">
        <f t="shared" si="58"/>
        <v>520303</v>
      </c>
      <c r="E764" s="6">
        <f>'[1]anusuchi 17'!L766</f>
        <v>5890</v>
      </c>
      <c r="F764" s="6">
        <v>7619</v>
      </c>
      <c r="G764" s="6">
        <v>148006</v>
      </c>
      <c r="H764" s="6">
        <v>118650</v>
      </c>
      <c r="I764" s="6">
        <v>5551</v>
      </c>
      <c r="J764" s="7">
        <f t="shared" si="59"/>
        <v>272207</v>
      </c>
      <c r="K764" s="6">
        <v>133923</v>
      </c>
      <c r="L764" s="6">
        <v>114016</v>
      </c>
      <c r="M764" s="6">
        <v>157</v>
      </c>
      <c r="N764" s="7">
        <f t="shared" si="60"/>
        <v>248096</v>
      </c>
      <c r="O764" s="7">
        <f t="shared" si="61"/>
        <v>31730</v>
      </c>
    </row>
    <row r="765" spans="1:15" ht="19.5">
      <c r="A765" s="4">
        <v>752</v>
      </c>
      <c r="B765" s="5" t="s">
        <v>703</v>
      </c>
      <c r="C765" s="5" t="s">
        <v>696</v>
      </c>
      <c r="D765" s="6">
        <f t="shared" si="58"/>
        <v>561045</v>
      </c>
      <c r="E765" s="6">
        <f>'[1]anusuchi 17'!L767</f>
        <v>27812</v>
      </c>
      <c r="F765" s="6">
        <v>6088</v>
      </c>
      <c r="G765" s="6">
        <v>133792</v>
      </c>
      <c r="H765" s="6">
        <v>167029</v>
      </c>
      <c r="I765" s="6">
        <v>1603</v>
      </c>
      <c r="J765" s="7">
        <f t="shared" si="59"/>
        <v>302424</v>
      </c>
      <c r="K765" s="6">
        <v>178950</v>
      </c>
      <c r="L765" s="6">
        <v>79671</v>
      </c>
      <c r="M765" s="6">
        <v>0</v>
      </c>
      <c r="N765" s="7">
        <f t="shared" si="60"/>
        <v>258621</v>
      </c>
      <c r="O765" s="7">
        <f t="shared" si="61"/>
        <v>49891</v>
      </c>
    </row>
    <row r="766" spans="1:15" ht="19.5">
      <c r="A766" s="4">
        <v>753</v>
      </c>
      <c r="B766" s="5" t="s">
        <v>704</v>
      </c>
      <c r="C766" s="5" t="s">
        <v>696</v>
      </c>
      <c r="D766" s="6">
        <f t="shared" si="58"/>
        <v>499807</v>
      </c>
      <c r="E766" s="6">
        <f>'[1]anusuchi 17'!L768</f>
        <v>17117</v>
      </c>
      <c r="F766" s="6">
        <v>7999</v>
      </c>
      <c r="G766" s="6">
        <v>141428</v>
      </c>
      <c r="H766" s="6">
        <v>78675</v>
      </c>
      <c r="I766" s="6">
        <v>33632</v>
      </c>
      <c r="J766" s="7">
        <f t="shared" si="59"/>
        <v>253735</v>
      </c>
      <c r="K766" s="6">
        <v>123375</v>
      </c>
      <c r="L766" s="6">
        <v>122497</v>
      </c>
      <c r="M766" s="6">
        <v>200</v>
      </c>
      <c r="N766" s="7">
        <f t="shared" si="60"/>
        <v>246072</v>
      </c>
      <c r="O766" s="7">
        <f t="shared" si="61"/>
        <v>15662</v>
      </c>
    </row>
    <row r="767" spans="1:15" ht="19.5">
      <c r="A767" s="8"/>
      <c r="B767" s="24"/>
      <c r="C767" s="13" t="s">
        <v>705</v>
      </c>
      <c r="D767" s="14">
        <f t="shared" si="58"/>
        <v>566560700</v>
      </c>
      <c r="E767" s="14">
        <v>23775528</v>
      </c>
      <c r="F767" s="14">
        <f>F7+F145+F282+F402+F488+F598+F678</f>
        <v>13147676</v>
      </c>
      <c r="G767" s="14">
        <f t="shared" ref="G767:O767" si="62">G7+G145+G282+G402+G488+G598+G678</f>
        <v>148700785</v>
      </c>
      <c r="H767" s="14">
        <f t="shared" si="62"/>
        <v>111698671</v>
      </c>
      <c r="I767" s="14">
        <f t="shared" si="62"/>
        <v>38296953</v>
      </c>
      <c r="J767" s="14">
        <f t="shared" si="62"/>
        <v>298696409</v>
      </c>
      <c r="K767" s="14">
        <f t="shared" si="62"/>
        <v>128657989</v>
      </c>
      <c r="L767" s="14">
        <f t="shared" si="62"/>
        <v>110549331</v>
      </c>
      <c r="M767" s="14">
        <f t="shared" si="62"/>
        <v>28656971</v>
      </c>
      <c r="N767" s="14">
        <f t="shared" si="62"/>
        <v>267864291</v>
      </c>
      <c r="O767" s="14">
        <f t="shared" si="62"/>
        <v>43979794</v>
      </c>
    </row>
    <row r="768" spans="1:15" hidden="1">
      <c r="A768" s="138" t="s">
        <v>706</v>
      </c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39"/>
      <c r="O768" s="139"/>
    </row>
    <row r="769" spans="1:15" hidden="1">
      <c r="A769" s="140" t="s">
        <v>707</v>
      </c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</row>
    <row r="770" spans="1:15" hidden="1">
      <c r="A770" s="133" t="s">
        <v>708</v>
      </c>
      <c r="B770" s="133" t="s">
        <v>709</v>
      </c>
      <c r="C770" s="134" t="s">
        <v>710</v>
      </c>
      <c r="D770" s="134" t="s">
        <v>710</v>
      </c>
      <c r="E770" s="134" t="s">
        <v>711</v>
      </c>
      <c r="F770" s="134" t="s">
        <v>711</v>
      </c>
      <c r="G770" s="133" t="s">
        <v>712</v>
      </c>
      <c r="H770" s="133"/>
      <c r="I770" s="133"/>
      <c r="J770" s="133"/>
      <c r="K770" s="133"/>
      <c r="L770" s="133" t="s">
        <v>713</v>
      </c>
      <c r="M770" s="133"/>
      <c r="N770" s="133"/>
      <c r="O770" s="133"/>
    </row>
    <row r="771" spans="1:15" hidden="1">
      <c r="A771" s="133"/>
      <c r="B771" s="133"/>
      <c r="C771" s="134"/>
      <c r="D771" s="134"/>
      <c r="E771" s="134"/>
      <c r="F771" s="134"/>
      <c r="G771" s="26" t="s">
        <v>714</v>
      </c>
      <c r="H771" s="26" t="s">
        <v>715</v>
      </c>
      <c r="I771" s="26" t="s">
        <v>716</v>
      </c>
      <c r="J771" s="26" t="s">
        <v>717</v>
      </c>
      <c r="K771" s="26" t="s">
        <v>718</v>
      </c>
      <c r="L771" s="26" t="s">
        <v>719</v>
      </c>
      <c r="M771" s="26" t="s">
        <v>720</v>
      </c>
      <c r="N771" s="27" t="s">
        <v>721</v>
      </c>
      <c r="O771" s="26" t="s">
        <v>718</v>
      </c>
    </row>
    <row r="772" spans="1:15" hidden="1">
      <c r="A772" s="28"/>
      <c r="B772" s="29" t="s">
        <v>722</v>
      </c>
      <c r="C772" s="28">
        <v>5</v>
      </c>
      <c r="D772" s="28"/>
      <c r="E772" s="28"/>
      <c r="F772" s="28">
        <v>6</v>
      </c>
      <c r="G772" s="28">
        <v>8</v>
      </c>
      <c r="H772" s="28">
        <v>9</v>
      </c>
      <c r="I772" s="28">
        <v>10</v>
      </c>
      <c r="J772" s="28">
        <v>11</v>
      </c>
      <c r="K772" s="28">
        <v>13</v>
      </c>
      <c r="L772" s="28">
        <v>14</v>
      </c>
      <c r="M772" s="28">
        <v>15</v>
      </c>
      <c r="N772" s="30">
        <v>16</v>
      </c>
      <c r="O772" s="28">
        <v>17</v>
      </c>
    </row>
    <row r="773" spans="1:15" hidden="1">
      <c r="A773" s="28">
        <v>1</v>
      </c>
      <c r="B773" s="31" t="s">
        <v>723</v>
      </c>
      <c r="C773" s="31" t="s">
        <v>726</v>
      </c>
      <c r="D773" s="32">
        <v>4196384</v>
      </c>
      <c r="E773" s="32">
        <v>342730</v>
      </c>
      <c r="G773" s="33">
        <v>-68712</v>
      </c>
      <c r="H773" s="32">
        <v>3062883</v>
      </c>
      <c r="I773" s="32">
        <v>461612</v>
      </c>
      <c r="J773" s="32">
        <v>740601</v>
      </c>
      <c r="K773" s="33">
        <f>SUM(G773:J773)</f>
        <v>4196384</v>
      </c>
      <c r="L773" s="32">
        <v>845487</v>
      </c>
      <c r="M773" s="32">
        <v>3075708</v>
      </c>
      <c r="N773" s="32">
        <v>275189</v>
      </c>
      <c r="O773" s="32">
        <f>SUM(L773:N773)</f>
        <v>4196384</v>
      </c>
    </row>
    <row r="774" spans="1:15" hidden="1">
      <c r="A774" s="28">
        <v>2</v>
      </c>
      <c r="B774" s="15" t="s">
        <v>724</v>
      </c>
      <c r="C774" s="31" t="s">
        <v>727</v>
      </c>
      <c r="D774" s="16">
        <v>756453</v>
      </c>
      <c r="E774" s="16">
        <v>23316</v>
      </c>
      <c r="G774" s="16">
        <v>492319</v>
      </c>
      <c r="H774" s="16">
        <v>72791</v>
      </c>
      <c r="I774" s="16">
        <v>71912</v>
      </c>
      <c r="J774" s="16">
        <v>119431</v>
      </c>
      <c r="K774" s="33">
        <f>SUM(G774:J774)</f>
        <v>756453</v>
      </c>
      <c r="L774" s="16">
        <v>472345</v>
      </c>
      <c r="M774" s="16">
        <v>279108</v>
      </c>
      <c r="N774" s="16">
        <v>5000</v>
      </c>
      <c r="O774" s="32">
        <f>SUM(L774:N774)</f>
        <v>756453</v>
      </c>
    </row>
    <row r="775" spans="1:15" hidden="1">
      <c r="A775" s="34"/>
      <c r="B775" s="35" t="s">
        <v>725</v>
      </c>
      <c r="D775" s="17">
        <f>D773+D774</f>
        <v>4952837</v>
      </c>
      <c r="E775" s="17">
        <f>SUM(E773:E774)</f>
        <v>366046</v>
      </c>
      <c r="F775" s="17">
        <f>E773+E774</f>
        <v>366046</v>
      </c>
      <c r="G775" s="17">
        <f t="shared" ref="G775:O775" si="63">G773+G774</f>
        <v>423607</v>
      </c>
      <c r="H775" s="17">
        <f t="shared" si="63"/>
        <v>3135674</v>
      </c>
      <c r="I775" s="17">
        <f t="shared" si="63"/>
        <v>533524</v>
      </c>
      <c r="J775" s="17">
        <f t="shared" si="63"/>
        <v>860032</v>
      </c>
      <c r="K775" s="17">
        <f t="shared" si="63"/>
        <v>4952837</v>
      </c>
      <c r="L775" s="17">
        <f t="shared" si="63"/>
        <v>1317832</v>
      </c>
      <c r="M775" s="17">
        <f t="shared" si="63"/>
        <v>3354816</v>
      </c>
      <c r="N775" s="17">
        <f t="shared" si="63"/>
        <v>280189</v>
      </c>
      <c r="O775" s="17">
        <f t="shared" si="63"/>
        <v>4952837</v>
      </c>
    </row>
    <row r="776" spans="1:15" hidden="1">
      <c r="A776" s="25"/>
      <c r="B776" s="25"/>
      <c r="C776" s="25"/>
      <c r="D776" s="25">
        <f>D775+D767</f>
        <v>571513537</v>
      </c>
      <c r="E776" s="25">
        <f>E775+E767</f>
        <v>24141574</v>
      </c>
      <c r="F776" s="25"/>
      <c r="G776" s="25"/>
      <c r="H776" s="25"/>
      <c r="I776" s="25"/>
      <c r="J776" s="25"/>
      <c r="K776" s="25"/>
      <c r="L776" s="25"/>
      <c r="M776" s="25"/>
      <c r="N776" s="25"/>
      <c r="O776" s="25"/>
    </row>
    <row r="777" spans="1:15" ht="18">
      <c r="A777" s="142" t="s">
        <v>728</v>
      </c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2"/>
    </row>
    <row r="778" spans="1:15" ht="18">
      <c r="A778" s="142" t="s">
        <v>707</v>
      </c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2"/>
    </row>
    <row r="779" spans="1:15" ht="14.25">
      <c r="A779" s="141" t="s">
        <v>708</v>
      </c>
      <c r="B779" s="141" t="s">
        <v>709</v>
      </c>
      <c r="C779" s="143" t="s">
        <v>729</v>
      </c>
      <c r="D779" s="135" t="s">
        <v>710</v>
      </c>
      <c r="E779" s="136" t="s">
        <v>711</v>
      </c>
      <c r="F779" s="143" t="s">
        <v>730</v>
      </c>
      <c r="G779" s="143"/>
      <c r="H779" s="143"/>
      <c r="I779" s="143"/>
      <c r="J779" s="141" t="s">
        <v>731</v>
      </c>
      <c r="K779" s="141"/>
      <c r="L779" s="141"/>
      <c r="M779" s="141"/>
      <c r="N779" s="141" t="s">
        <v>732</v>
      </c>
    </row>
    <row r="780" spans="1:15" ht="14.25">
      <c r="A780" s="141"/>
      <c r="B780" s="141"/>
      <c r="C780" s="143"/>
      <c r="D780" s="135"/>
      <c r="E780" s="136"/>
      <c r="F780" s="37" t="s">
        <v>733</v>
      </c>
      <c r="G780" s="37" t="s">
        <v>734</v>
      </c>
      <c r="H780" s="38" t="s">
        <v>735</v>
      </c>
      <c r="I780" s="38" t="s">
        <v>718</v>
      </c>
      <c r="J780" s="37" t="s">
        <v>736</v>
      </c>
      <c r="K780" s="37" t="s">
        <v>737</v>
      </c>
      <c r="L780" s="37" t="s">
        <v>738</v>
      </c>
      <c r="M780" s="37" t="s">
        <v>718</v>
      </c>
      <c r="N780" s="141"/>
    </row>
    <row r="781" spans="1:15" ht="15">
      <c r="A781" s="39">
        <v>1</v>
      </c>
      <c r="B781" s="40" t="s">
        <v>723</v>
      </c>
      <c r="C781" s="41" t="s">
        <v>739</v>
      </c>
      <c r="D781" s="32">
        <v>4196384</v>
      </c>
      <c r="E781" s="6">
        <f>'[1]anusuchi 17'!L346</f>
        <v>342730</v>
      </c>
      <c r="F781" s="42">
        <v>371950</v>
      </c>
      <c r="G781" s="42">
        <v>3067118</v>
      </c>
      <c r="H781" s="43">
        <v>1874071</v>
      </c>
      <c r="I781" s="43">
        <f>SUM(F781:H781)</f>
        <v>5313139</v>
      </c>
      <c r="J781" s="44">
        <v>4150209</v>
      </c>
      <c r="K781" s="44">
        <v>544797</v>
      </c>
      <c r="L781" s="42">
        <v>4840</v>
      </c>
      <c r="M781" s="42">
        <f>SUM(J781:L781)</f>
        <v>4699846</v>
      </c>
      <c r="N781" s="42">
        <f>I781-M781</f>
        <v>613293</v>
      </c>
    </row>
    <row r="782" spans="1:15" ht="15">
      <c r="A782" s="39">
        <v>2</v>
      </c>
      <c r="B782" s="45" t="s">
        <v>724</v>
      </c>
      <c r="C782" s="46" t="s">
        <v>739</v>
      </c>
      <c r="D782" s="16">
        <v>756453</v>
      </c>
      <c r="E782" s="6">
        <f>'[1]anusuchi 17'!L513</f>
        <v>23316</v>
      </c>
      <c r="F782" s="47">
        <v>26184</v>
      </c>
      <c r="G782" s="47">
        <v>802772</v>
      </c>
      <c r="H782" s="47">
        <v>306113</v>
      </c>
      <c r="I782" s="43">
        <f>SUM(F782:H782)</f>
        <v>1135069</v>
      </c>
      <c r="J782" s="47">
        <v>774125</v>
      </c>
      <c r="K782" s="47">
        <v>283165</v>
      </c>
      <c r="L782" s="42">
        <v>4988</v>
      </c>
      <c r="M782" s="42">
        <f>SUM(J782:L782)</f>
        <v>1062278</v>
      </c>
      <c r="N782" s="42">
        <f>I782-M782</f>
        <v>72791</v>
      </c>
    </row>
    <row r="783" spans="1:15" ht="15.75">
      <c r="A783" s="39"/>
      <c r="B783" s="48"/>
      <c r="C783" s="49" t="s">
        <v>725</v>
      </c>
      <c r="D783" s="47">
        <f>SUM(D781:D782)</f>
        <v>4952837</v>
      </c>
      <c r="E783" s="47">
        <f>SUM(E781:E782)</f>
        <v>366046</v>
      </c>
      <c r="F783" s="32">
        <f>F781+F782</f>
        <v>398134</v>
      </c>
      <c r="G783" s="50">
        <f t="shared" ref="G783:N783" si="64">G781+G782</f>
        <v>3869890</v>
      </c>
      <c r="H783" s="50">
        <f t="shared" si="64"/>
        <v>2180184</v>
      </c>
      <c r="I783" s="50">
        <f t="shared" si="64"/>
        <v>6448208</v>
      </c>
      <c r="J783" s="50">
        <f t="shared" si="64"/>
        <v>4924334</v>
      </c>
      <c r="K783" s="50">
        <f t="shared" si="64"/>
        <v>827962</v>
      </c>
      <c r="L783" s="50">
        <f t="shared" si="64"/>
        <v>9828</v>
      </c>
      <c r="M783" s="50">
        <f t="shared" si="64"/>
        <v>5762124</v>
      </c>
      <c r="N783" s="50">
        <f t="shared" si="64"/>
        <v>686084</v>
      </c>
    </row>
  </sheetData>
  <mergeCells count="26">
    <mergeCell ref="N779:N780"/>
    <mergeCell ref="D779:D780"/>
    <mergeCell ref="E779:E780"/>
    <mergeCell ref="L770:O770"/>
    <mergeCell ref="E770:E771"/>
    <mergeCell ref="D770:D771"/>
    <mergeCell ref="A777:M777"/>
    <mergeCell ref="A778:M778"/>
    <mergeCell ref="A779:A780"/>
    <mergeCell ref="B779:B780"/>
    <mergeCell ref="C779:C780"/>
    <mergeCell ref="F779:I779"/>
    <mergeCell ref="J779:M779"/>
    <mergeCell ref="A4:A6"/>
    <mergeCell ref="B4:C6"/>
    <mergeCell ref="K4:N4"/>
    <mergeCell ref="A770:A771"/>
    <mergeCell ref="B770:B771"/>
    <mergeCell ref="C770:C771"/>
    <mergeCell ref="F770:F771"/>
    <mergeCell ref="G770:K770"/>
    <mergeCell ref="D4:D5"/>
    <mergeCell ref="E4:E5"/>
    <mergeCell ref="F4:J4"/>
    <mergeCell ref="A768:O768"/>
    <mergeCell ref="A769:O769"/>
  </mergeCells>
  <pageMargins left="0.2" right="0.2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8"/>
  <sheetViews>
    <sheetView workbookViewId="0">
      <pane xSplit="3" ySplit="8" topLeftCell="D820" activePane="bottomRight" state="frozen"/>
      <selection pane="topRight" activeCell="D1" sqref="D1"/>
      <selection pane="bottomLeft" activeCell="A9" sqref="A9"/>
      <selection pane="bottomRight" activeCell="D838" sqref="D838"/>
    </sheetView>
  </sheetViews>
  <sheetFormatPr defaultRowHeight="19.5"/>
  <cols>
    <col min="1" max="1" width="5.7109375" style="54" customWidth="1"/>
    <col min="2" max="2" width="22.42578125" style="54" customWidth="1"/>
    <col min="3" max="3" width="12.140625" style="54" customWidth="1"/>
    <col min="4" max="4" width="14.5703125" style="54" bestFit="1" customWidth="1"/>
    <col min="5" max="5" width="12.7109375" style="54" bestFit="1" customWidth="1"/>
    <col min="6" max="6" width="9" style="54" customWidth="1"/>
    <col min="7" max="8" width="14.28515625" style="54" bestFit="1" customWidth="1"/>
    <col min="9" max="9" width="15.28515625" style="54" customWidth="1"/>
    <col min="10" max="10" width="15.140625" style="54" bestFit="1" customWidth="1"/>
    <col min="11" max="11" width="15.140625" style="54" customWidth="1"/>
    <col min="12" max="12" width="15.7109375" style="54" bestFit="1" customWidth="1"/>
    <col min="13" max="13" width="14.28515625" style="54" bestFit="1" customWidth="1"/>
    <col min="14" max="14" width="14.42578125" style="54" bestFit="1" customWidth="1"/>
    <col min="15" max="15" width="14.28515625" style="54" bestFit="1" customWidth="1"/>
    <col min="16" max="16" width="12.7109375" style="54" bestFit="1" customWidth="1"/>
    <col min="17" max="17" width="14.28515625" style="54" bestFit="1" customWidth="1"/>
    <col min="18" max="18" width="12.7109375" style="54" customWidth="1"/>
    <col min="19" max="19" width="9.140625" style="54"/>
    <col min="20" max="20" width="12.140625" style="54" bestFit="1" customWidth="1"/>
    <col min="21" max="16384" width="9.140625" style="54"/>
  </cols>
  <sheetData>
    <row r="1" spans="1:18">
      <c r="F1" s="87"/>
      <c r="R1" s="55" t="s">
        <v>746</v>
      </c>
    </row>
    <row r="2" spans="1:18">
      <c r="F2" s="87"/>
      <c r="J2" s="56"/>
      <c r="K2" s="56"/>
      <c r="R2" s="55" t="s">
        <v>747</v>
      </c>
    </row>
    <row r="4" spans="1:18" ht="12.75" customHeight="1">
      <c r="A4" s="144" t="s">
        <v>0</v>
      </c>
      <c r="B4" s="129" t="s">
        <v>1</v>
      </c>
      <c r="C4" s="53"/>
      <c r="D4" s="145" t="s">
        <v>754</v>
      </c>
      <c r="E4" s="146" t="s">
        <v>755</v>
      </c>
      <c r="F4" s="146"/>
      <c r="G4" s="129" t="s">
        <v>2</v>
      </c>
      <c r="H4" s="129"/>
      <c r="I4" s="129"/>
      <c r="J4" s="129"/>
      <c r="K4" s="129"/>
      <c r="L4" s="129"/>
      <c r="M4" s="129"/>
      <c r="N4" s="151" t="s">
        <v>4</v>
      </c>
      <c r="O4" s="151"/>
      <c r="P4" s="151"/>
      <c r="Q4" s="151"/>
      <c r="R4" s="151" t="s">
        <v>5</v>
      </c>
    </row>
    <row r="5" spans="1:18" ht="12.75" customHeight="1">
      <c r="A5" s="144"/>
      <c r="B5" s="129"/>
      <c r="C5" s="53"/>
      <c r="D5" s="145"/>
      <c r="E5" s="57"/>
      <c r="F5" s="57" t="s">
        <v>756</v>
      </c>
      <c r="G5" s="20" t="s">
        <v>6</v>
      </c>
      <c r="H5" s="88" t="s">
        <v>1564</v>
      </c>
      <c r="I5" s="112" t="s">
        <v>1547</v>
      </c>
      <c r="J5" s="20" t="s">
        <v>763</v>
      </c>
      <c r="K5" s="76" t="s">
        <v>764</v>
      </c>
      <c r="L5" s="20" t="s">
        <v>9</v>
      </c>
      <c r="M5" s="20" t="s">
        <v>3</v>
      </c>
      <c r="N5" s="20" t="s">
        <v>10</v>
      </c>
      <c r="O5" s="20" t="s">
        <v>11</v>
      </c>
      <c r="P5" s="20" t="s">
        <v>12</v>
      </c>
      <c r="Q5" s="20" t="s">
        <v>13</v>
      </c>
      <c r="R5" s="151"/>
    </row>
    <row r="6" spans="1:18" ht="19.5" customHeight="1">
      <c r="A6" s="74"/>
      <c r="B6" s="53"/>
      <c r="C6" s="53"/>
      <c r="D6" s="58"/>
      <c r="E6" s="59"/>
      <c r="F6" s="59"/>
      <c r="G6" s="20">
        <v>1</v>
      </c>
      <c r="H6" s="20">
        <v>2</v>
      </c>
      <c r="I6" s="88"/>
      <c r="J6" s="20">
        <v>3</v>
      </c>
      <c r="K6" s="76">
        <v>4</v>
      </c>
      <c r="L6" s="20">
        <v>5</v>
      </c>
      <c r="M6" s="21" t="s">
        <v>765</v>
      </c>
      <c r="N6" s="21">
        <v>7</v>
      </c>
      <c r="O6" s="21">
        <v>8</v>
      </c>
      <c r="P6" s="21">
        <v>9</v>
      </c>
      <c r="Q6" s="21" t="s">
        <v>766</v>
      </c>
      <c r="R6" s="21" t="s">
        <v>767</v>
      </c>
    </row>
    <row r="7" spans="1:18" ht="19.5" customHeight="1">
      <c r="A7" s="74"/>
      <c r="B7" s="53"/>
      <c r="C7" s="53"/>
      <c r="D7" s="58"/>
      <c r="E7" s="59"/>
      <c r="F7" s="59"/>
      <c r="G7" s="20"/>
      <c r="H7" s="20"/>
      <c r="I7" s="88"/>
      <c r="J7" s="20"/>
      <c r="K7" s="76"/>
      <c r="L7" s="20"/>
      <c r="M7" s="21"/>
      <c r="N7" s="21"/>
      <c r="O7" s="21"/>
      <c r="P7" s="21"/>
      <c r="Q7" s="21"/>
      <c r="R7" s="21"/>
    </row>
    <row r="8" spans="1:18" ht="19.5" customHeight="1">
      <c r="A8" s="78"/>
      <c r="B8" s="79" t="s">
        <v>17</v>
      </c>
      <c r="C8" s="80" t="s">
        <v>18</v>
      </c>
      <c r="D8" s="81">
        <f>SUM(D9:D145)</f>
        <v>165435394</v>
      </c>
      <c r="E8" s="81">
        <f t="shared" ref="E8:R8" si="0">SUM(E9:E145)</f>
        <v>6921464</v>
      </c>
      <c r="F8" s="119">
        <f t="shared" ref="F8:F73" si="1">E8/D8*100</f>
        <v>4.1837866931909389</v>
      </c>
      <c r="G8" s="81">
        <f t="shared" si="0"/>
        <v>11228897</v>
      </c>
      <c r="H8" s="81">
        <f t="shared" si="0"/>
        <v>53238853</v>
      </c>
      <c r="I8" s="81">
        <f t="shared" si="0"/>
        <v>3344926</v>
      </c>
      <c r="J8" s="81">
        <f t="shared" si="0"/>
        <v>11820439</v>
      </c>
      <c r="K8" s="81">
        <f t="shared" si="0"/>
        <v>4496004</v>
      </c>
      <c r="L8" s="81">
        <f t="shared" si="0"/>
        <v>11216540</v>
      </c>
      <c r="M8" s="81">
        <f t="shared" si="0"/>
        <v>84116762</v>
      </c>
      <c r="N8" s="81">
        <f t="shared" si="0"/>
        <v>43791606</v>
      </c>
      <c r="O8" s="81">
        <f t="shared" si="0"/>
        <v>25954614</v>
      </c>
      <c r="P8" s="81">
        <f t="shared" si="0"/>
        <v>11572412</v>
      </c>
      <c r="Q8" s="81">
        <f t="shared" si="0"/>
        <v>81318632</v>
      </c>
      <c r="R8" s="81">
        <f t="shared" si="0"/>
        <v>14027027</v>
      </c>
    </row>
    <row r="9" spans="1:18">
      <c r="A9" s="115">
        <v>1</v>
      </c>
      <c r="B9" s="92" t="s">
        <v>784</v>
      </c>
      <c r="C9" s="92" t="s">
        <v>742</v>
      </c>
      <c r="D9" s="92">
        <f t="shared" ref="D9:D72" si="2">M9+Q9</f>
        <v>1894440</v>
      </c>
      <c r="E9" s="93">
        <v>109637</v>
      </c>
      <c r="F9" s="94">
        <f>E9/D9*100</f>
        <v>5.787303899833196</v>
      </c>
      <c r="G9" s="93">
        <v>137440</v>
      </c>
      <c r="H9" s="93">
        <v>549720</v>
      </c>
      <c r="I9" s="93">
        <v>36430</v>
      </c>
      <c r="J9" s="93">
        <v>129052</v>
      </c>
      <c r="K9" s="93">
        <v>168329</v>
      </c>
      <c r="L9" s="93">
        <v>35302</v>
      </c>
      <c r="M9" s="93">
        <f>SUM(H9:L9)</f>
        <v>918833</v>
      </c>
      <c r="N9" s="93">
        <v>418583</v>
      </c>
      <c r="O9" s="93">
        <v>461239</v>
      </c>
      <c r="P9" s="93">
        <v>95785</v>
      </c>
      <c r="Q9" s="93">
        <f>SUM(N9:P9)</f>
        <v>975607</v>
      </c>
      <c r="R9" s="93">
        <f>G9+M9-Q9</f>
        <v>80666</v>
      </c>
    </row>
    <row r="10" spans="1:18">
      <c r="A10" s="116">
        <v>2</v>
      </c>
      <c r="B10" s="92" t="s">
        <v>785</v>
      </c>
      <c r="C10" s="92" t="s">
        <v>742</v>
      </c>
      <c r="D10" s="92">
        <f t="shared" si="2"/>
        <v>1229353</v>
      </c>
      <c r="E10" s="93">
        <v>40216</v>
      </c>
      <c r="F10" s="94">
        <f t="shared" si="1"/>
        <v>3.2713142604280461</v>
      </c>
      <c r="G10" s="93">
        <v>63266</v>
      </c>
      <c r="H10" s="93">
        <v>455674</v>
      </c>
      <c r="I10" s="93">
        <v>22194</v>
      </c>
      <c r="J10" s="93">
        <v>84061</v>
      </c>
      <c r="K10" s="93">
        <v>55435</v>
      </c>
      <c r="L10" s="93">
        <v>18983</v>
      </c>
      <c r="M10" s="93">
        <f t="shared" ref="M10:M73" si="3">SUM(H10:L10)</f>
        <v>636347</v>
      </c>
      <c r="N10" s="93">
        <v>400328</v>
      </c>
      <c r="O10" s="93">
        <v>192678</v>
      </c>
      <c r="P10" s="93">
        <v>0</v>
      </c>
      <c r="Q10" s="93">
        <f t="shared" ref="Q10:Q73" si="4">SUM(N10:P10)</f>
        <v>593006</v>
      </c>
      <c r="R10" s="93">
        <f t="shared" ref="R10:R73" si="5">G10+M10-Q10</f>
        <v>106607</v>
      </c>
    </row>
    <row r="11" spans="1:18">
      <c r="A11" s="116">
        <v>3</v>
      </c>
      <c r="B11" s="92" t="s">
        <v>786</v>
      </c>
      <c r="C11" s="92" t="s">
        <v>742</v>
      </c>
      <c r="D11" s="92">
        <f t="shared" si="2"/>
        <v>1073164</v>
      </c>
      <c r="E11" s="93">
        <v>52840</v>
      </c>
      <c r="F11" s="94">
        <f t="shared" si="1"/>
        <v>4.9237581581193552</v>
      </c>
      <c r="G11" s="93">
        <v>65685</v>
      </c>
      <c r="H11" s="93">
        <v>383153</v>
      </c>
      <c r="I11" s="93">
        <v>18332</v>
      </c>
      <c r="J11" s="93">
        <v>92458</v>
      </c>
      <c r="K11" s="93">
        <v>15951</v>
      </c>
      <c r="L11" s="93">
        <v>62914</v>
      </c>
      <c r="M11" s="93">
        <f t="shared" si="3"/>
        <v>572808</v>
      </c>
      <c r="N11" s="93">
        <v>292004</v>
      </c>
      <c r="O11" s="93">
        <v>208352</v>
      </c>
      <c r="P11" s="93">
        <v>0</v>
      </c>
      <c r="Q11" s="93">
        <f t="shared" si="4"/>
        <v>500356</v>
      </c>
      <c r="R11" s="93">
        <f t="shared" si="5"/>
        <v>138137</v>
      </c>
    </row>
    <row r="12" spans="1:18">
      <c r="A12" s="116">
        <v>4</v>
      </c>
      <c r="B12" s="92" t="s">
        <v>787</v>
      </c>
      <c r="C12" s="92" t="s">
        <v>742</v>
      </c>
      <c r="D12" s="92">
        <f t="shared" si="2"/>
        <v>2115336</v>
      </c>
      <c r="E12" s="93">
        <v>36721</v>
      </c>
      <c r="F12" s="94">
        <f t="shared" si="1"/>
        <v>1.7359417132786472</v>
      </c>
      <c r="G12" s="93">
        <v>275705</v>
      </c>
      <c r="H12" s="93">
        <v>542196</v>
      </c>
      <c r="I12" s="93">
        <v>35082</v>
      </c>
      <c r="J12" s="93">
        <v>138831</v>
      </c>
      <c r="K12" s="93">
        <v>52868</v>
      </c>
      <c r="L12" s="93">
        <v>277323</v>
      </c>
      <c r="M12" s="93">
        <f t="shared" si="3"/>
        <v>1046300</v>
      </c>
      <c r="N12" s="93">
        <v>471771</v>
      </c>
      <c r="O12" s="93">
        <v>330727</v>
      </c>
      <c r="P12" s="93">
        <v>266538</v>
      </c>
      <c r="Q12" s="93">
        <f t="shared" si="4"/>
        <v>1069036</v>
      </c>
      <c r="R12" s="93">
        <f t="shared" si="5"/>
        <v>252969</v>
      </c>
    </row>
    <row r="13" spans="1:18">
      <c r="A13" s="116">
        <v>5</v>
      </c>
      <c r="B13" s="92" t="s">
        <v>788</v>
      </c>
      <c r="C13" s="92" t="s">
        <v>742</v>
      </c>
      <c r="D13" s="92">
        <f t="shared" si="2"/>
        <v>790840</v>
      </c>
      <c r="E13" s="93">
        <v>32121</v>
      </c>
      <c r="F13" s="94">
        <f t="shared" si="1"/>
        <v>4.0616306711850685</v>
      </c>
      <c r="G13" s="93">
        <v>64701</v>
      </c>
      <c r="H13" s="93">
        <v>275401</v>
      </c>
      <c r="I13" s="93">
        <v>17662</v>
      </c>
      <c r="J13" s="93">
        <v>59474</v>
      </c>
      <c r="K13" s="93">
        <v>21752</v>
      </c>
      <c r="L13" s="93">
        <v>17596</v>
      </c>
      <c r="M13" s="93">
        <f t="shared" si="3"/>
        <v>391885</v>
      </c>
      <c r="N13" s="93">
        <v>256921</v>
      </c>
      <c r="O13" s="93">
        <v>142034</v>
      </c>
      <c r="P13" s="93">
        <v>0</v>
      </c>
      <c r="Q13" s="93">
        <f t="shared" si="4"/>
        <v>398955</v>
      </c>
      <c r="R13" s="93">
        <f t="shared" si="5"/>
        <v>57631</v>
      </c>
    </row>
    <row r="14" spans="1:18">
      <c r="A14" s="116">
        <v>6</v>
      </c>
      <c r="B14" s="92" t="s">
        <v>789</v>
      </c>
      <c r="C14" s="92" t="s">
        <v>742</v>
      </c>
      <c r="D14" s="92">
        <f t="shared" si="2"/>
        <v>783382</v>
      </c>
      <c r="E14" s="93">
        <v>35166</v>
      </c>
      <c r="F14" s="94">
        <f t="shared" si="1"/>
        <v>4.4889977048234453</v>
      </c>
      <c r="G14" s="93">
        <v>71092</v>
      </c>
      <c r="H14" s="93">
        <v>355743</v>
      </c>
      <c r="I14" s="93">
        <v>18266</v>
      </c>
      <c r="J14" s="93">
        <v>62537</v>
      </c>
      <c r="K14" s="93">
        <v>3687</v>
      </c>
      <c r="L14" s="93">
        <v>2143</v>
      </c>
      <c r="M14" s="93">
        <f t="shared" si="3"/>
        <v>442376</v>
      </c>
      <c r="N14" s="93">
        <v>265769</v>
      </c>
      <c r="O14" s="93">
        <v>75237</v>
      </c>
      <c r="P14" s="93">
        <v>0</v>
      </c>
      <c r="Q14" s="93">
        <f t="shared" si="4"/>
        <v>341006</v>
      </c>
      <c r="R14" s="93">
        <f t="shared" si="5"/>
        <v>172462</v>
      </c>
    </row>
    <row r="15" spans="1:18">
      <c r="A15" s="116">
        <v>7</v>
      </c>
      <c r="B15" s="92" t="s">
        <v>790</v>
      </c>
      <c r="C15" s="92" t="s">
        <v>742</v>
      </c>
      <c r="D15" s="92">
        <f t="shared" si="2"/>
        <v>857201</v>
      </c>
      <c r="E15" s="93">
        <v>47211</v>
      </c>
      <c r="F15" s="94">
        <f t="shared" si="1"/>
        <v>5.5075764027340144</v>
      </c>
      <c r="G15" s="93">
        <v>99441</v>
      </c>
      <c r="H15" s="93">
        <v>343823</v>
      </c>
      <c r="I15" s="93">
        <v>18178</v>
      </c>
      <c r="J15" s="93">
        <v>56498</v>
      </c>
      <c r="K15" s="93">
        <v>5868</v>
      </c>
      <c r="L15" s="93">
        <v>5592</v>
      </c>
      <c r="M15" s="93">
        <f t="shared" si="3"/>
        <v>429959</v>
      </c>
      <c r="N15" s="93">
        <v>236854</v>
      </c>
      <c r="O15" s="93">
        <v>190388</v>
      </c>
      <c r="P15" s="93">
        <v>0</v>
      </c>
      <c r="Q15" s="93">
        <f t="shared" si="4"/>
        <v>427242</v>
      </c>
      <c r="R15" s="93">
        <f t="shared" si="5"/>
        <v>102158</v>
      </c>
    </row>
    <row r="16" spans="1:18">
      <c r="A16" s="116">
        <v>8</v>
      </c>
      <c r="B16" s="92" t="s">
        <v>791</v>
      </c>
      <c r="C16" s="92" t="s">
        <v>742</v>
      </c>
      <c r="D16" s="92">
        <f t="shared" si="2"/>
        <v>741525</v>
      </c>
      <c r="E16" s="93">
        <v>23068</v>
      </c>
      <c r="F16" s="94">
        <f t="shared" si="1"/>
        <v>3.1108863490779135</v>
      </c>
      <c r="G16" s="93">
        <v>63726</v>
      </c>
      <c r="H16" s="93">
        <v>282999</v>
      </c>
      <c r="I16" s="93">
        <v>20949</v>
      </c>
      <c r="J16" s="93">
        <v>61410</v>
      </c>
      <c r="K16" s="93">
        <v>6809</v>
      </c>
      <c r="L16" s="93">
        <v>8072</v>
      </c>
      <c r="M16" s="93">
        <f t="shared" si="3"/>
        <v>380239</v>
      </c>
      <c r="N16" s="93">
        <v>246615</v>
      </c>
      <c r="O16" s="93">
        <v>114671</v>
      </c>
      <c r="P16" s="93">
        <v>0</v>
      </c>
      <c r="Q16" s="93">
        <f t="shared" si="4"/>
        <v>361286</v>
      </c>
      <c r="R16" s="93">
        <f t="shared" si="5"/>
        <v>82679</v>
      </c>
    </row>
    <row r="17" spans="1:18">
      <c r="A17" s="116">
        <v>9</v>
      </c>
      <c r="B17" s="92" t="s">
        <v>792</v>
      </c>
      <c r="C17" s="92" t="s">
        <v>742</v>
      </c>
      <c r="D17" s="92">
        <f t="shared" si="2"/>
        <v>791311</v>
      </c>
      <c r="E17" s="93">
        <v>55109</v>
      </c>
      <c r="F17" s="94">
        <f t="shared" si="1"/>
        <v>6.9642656300746477</v>
      </c>
      <c r="G17" s="93">
        <v>76026</v>
      </c>
      <c r="H17" s="93">
        <v>302961</v>
      </c>
      <c r="I17" s="93">
        <v>20728</v>
      </c>
      <c r="J17" s="93">
        <v>58886</v>
      </c>
      <c r="K17" s="93">
        <v>4867</v>
      </c>
      <c r="L17" s="93">
        <v>11295</v>
      </c>
      <c r="M17" s="93">
        <f t="shared" si="3"/>
        <v>398737</v>
      </c>
      <c r="N17" s="93">
        <v>222886</v>
      </c>
      <c r="O17" s="93">
        <v>158608</v>
      </c>
      <c r="P17" s="93">
        <v>11080</v>
      </c>
      <c r="Q17" s="93">
        <f t="shared" si="4"/>
        <v>392574</v>
      </c>
      <c r="R17" s="93">
        <f t="shared" si="5"/>
        <v>82189</v>
      </c>
    </row>
    <row r="18" spans="1:18">
      <c r="A18" s="116">
        <v>10</v>
      </c>
      <c r="B18" s="92" t="s">
        <v>793</v>
      </c>
      <c r="C18" s="92" t="s">
        <v>742</v>
      </c>
      <c r="D18" s="92">
        <f t="shared" si="2"/>
        <v>758967</v>
      </c>
      <c r="E18" s="93">
        <v>24547</v>
      </c>
      <c r="F18" s="94">
        <f t="shared" si="1"/>
        <v>3.2342644673615584</v>
      </c>
      <c r="G18" s="93">
        <v>42205</v>
      </c>
      <c r="H18" s="93">
        <v>265911</v>
      </c>
      <c r="I18" s="93">
        <v>21415</v>
      </c>
      <c r="J18" s="93">
        <v>4947</v>
      </c>
      <c r="K18" s="93">
        <v>71070</v>
      </c>
      <c r="L18" s="93">
        <v>7313</v>
      </c>
      <c r="M18" s="93">
        <f t="shared" si="3"/>
        <v>370656</v>
      </c>
      <c r="N18" s="93">
        <v>228783</v>
      </c>
      <c r="O18" s="93">
        <v>137976</v>
      </c>
      <c r="P18" s="93">
        <v>21552</v>
      </c>
      <c r="Q18" s="93">
        <f t="shared" si="4"/>
        <v>388311</v>
      </c>
      <c r="R18" s="93">
        <f t="shared" si="5"/>
        <v>24550</v>
      </c>
    </row>
    <row r="19" spans="1:18">
      <c r="A19" s="116">
        <v>11</v>
      </c>
      <c r="B19" s="92" t="s">
        <v>794</v>
      </c>
      <c r="C19" s="92" t="s">
        <v>35</v>
      </c>
      <c r="D19" s="92">
        <f t="shared" si="2"/>
        <v>1852774</v>
      </c>
      <c r="E19" s="93">
        <v>95556</v>
      </c>
      <c r="F19" s="94">
        <f t="shared" si="1"/>
        <v>5.1574557933131624</v>
      </c>
      <c r="G19" s="93">
        <v>34798</v>
      </c>
      <c r="H19" s="93">
        <v>506162</v>
      </c>
      <c r="I19" s="93">
        <v>20937</v>
      </c>
      <c r="J19" s="93">
        <v>144163</v>
      </c>
      <c r="K19" s="93">
        <v>49959</v>
      </c>
      <c r="L19" s="93">
        <v>205521</v>
      </c>
      <c r="M19" s="93">
        <f t="shared" si="3"/>
        <v>926742</v>
      </c>
      <c r="N19" s="93">
        <v>466442</v>
      </c>
      <c r="O19" s="93">
        <v>275218</v>
      </c>
      <c r="P19" s="93">
        <v>184372</v>
      </c>
      <c r="Q19" s="93">
        <f t="shared" si="4"/>
        <v>926032</v>
      </c>
      <c r="R19" s="93">
        <f t="shared" si="5"/>
        <v>35508</v>
      </c>
    </row>
    <row r="20" spans="1:18">
      <c r="A20" s="116">
        <v>12</v>
      </c>
      <c r="B20" s="92" t="s">
        <v>795</v>
      </c>
      <c r="C20" s="92" t="s">
        <v>35</v>
      </c>
      <c r="D20" s="92">
        <f t="shared" si="2"/>
        <v>1813133</v>
      </c>
      <c r="E20" s="93">
        <v>39513</v>
      </c>
      <c r="F20" s="94">
        <f t="shared" si="1"/>
        <v>2.1792664961698893</v>
      </c>
      <c r="G20" s="93">
        <v>33699</v>
      </c>
      <c r="H20" s="93">
        <v>524539</v>
      </c>
      <c r="I20" s="93">
        <v>20187</v>
      </c>
      <c r="J20" s="93">
        <v>116755</v>
      </c>
      <c r="K20" s="93">
        <v>29609</v>
      </c>
      <c r="L20" s="93">
        <v>214860</v>
      </c>
      <c r="M20" s="93">
        <f t="shared" si="3"/>
        <v>905950</v>
      </c>
      <c r="N20" s="93">
        <v>432915</v>
      </c>
      <c r="O20" s="93">
        <v>222733</v>
      </c>
      <c r="P20" s="93">
        <v>251535</v>
      </c>
      <c r="Q20" s="93">
        <f t="shared" si="4"/>
        <v>907183</v>
      </c>
      <c r="R20" s="93">
        <f t="shared" si="5"/>
        <v>32466</v>
      </c>
    </row>
    <row r="21" spans="1:18">
      <c r="A21" s="116">
        <v>13</v>
      </c>
      <c r="B21" s="92" t="s">
        <v>796</v>
      </c>
      <c r="C21" s="92" t="s">
        <v>35</v>
      </c>
      <c r="D21" s="92">
        <f t="shared" si="2"/>
        <v>2426216</v>
      </c>
      <c r="E21" s="93">
        <v>68299</v>
      </c>
      <c r="F21" s="94">
        <f t="shared" si="1"/>
        <v>2.8150420242880272</v>
      </c>
      <c r="G21" s="93">
        <v>62457</v>
      </c>
      <c r="H21" s="93">
        <v>699973</v>
      </c>
      <c r="I21" s="93">
        <v>15434</v>
      </c>
      <c r="J21" s="93">
        <v>179033</v>
      </c>
      <c r="K21" s="93">
        <v>108348</v>
      </c>
      <c r="L21" s="93">
        <v>253768</v>
      </c>
      <c r="M21" s="93">
        <f t="shared" si="3"/>
        <v>1256556</v>
      </c>
      <c r="N21" s="93">
        <v>655438</v>
      </c>
      <c r="O21" s="93">
        <v>237837</v>
      </c>
      <c r="P21" s="93">
        <v>276385</v>
      </c>
      <c r="Q21" s="93">
        <f t="shared" si="4"/>
        <v>1169660</v>
      </c>
      <c r="R21" s="93">
        <f t="shared" si="5"/>
        <v>149353</v>
      </c>
    </row>
    <row r="22" spans="1:18">
      <c r="A22" s="116">
        <v>14</v>
      </c>
      <c r="B22" s="92" t="s">
        <v>797</v>
      </c>
      <c r="C22" s="92" t="s">
        <v>35</v>
      </c>
      <c r="D22" s="92">
        <f t="shared" si="2"/>
        <v>1563921</v>
      </c>
      <c r="E22" s="93">
        <v>30374</v>
      </c>
      <c r="F22" s="94">
        <f t="shared" si="1"/>
        <v>1.9421697131760494</v>
      </c>
      <c r="G22" s="93">
        <v>39765</v>
      </c>
      <c r="H22" s="93">
        <v>429453</v>
      </c>
      <c r="I22" s="93">
        <v>38863</v>
      </c>
      <c r="J22" s="93">
        <v>99470</v>
      </c>
      <c r="K22" s="93">
        <v>24431</v>
      </c>
      <c r="L22" s="93">
        <v>188407</v>
      </c>
      <c r="M22" s="93">
        <f t="shared" si="3"/>
        <v>780624</v>
      </c>
      <c r="N22" s="93">
        <v>407314</v>
      </c>
      <c r="O22" s="93">
        <v>209702</v>
      </c>
      <c r="P22" s="93">
        <v>166281</v>
      </c>
      <c r="Q22" s="93">
        <f t="shared" si="4"/>
        <v>783297</v>
      </c>
      <c r="R22" s="93">
        <f t="shared" si="5"/>
        <v>37092</v>
      </c>
    </row>
    <row r="23" spans="1:18">
      <c r="A23" s="116">
        <v>15</v>
      </c>
      <c r="B23" s="92" t="s">
        <v>798</v>
      </c>
      <c r="C23" s="92" t="s">
        <v>35</v>
      </c>
      <c r="D23" s="92">
        <f t="shared" si="2"/>
        <v>1218806</v>
      </c>
      <c r="E23" s="93">
        <v>4582</v>
      </c>
      <c r="F23" s="94">
        <f t="shared" si="1"/>
        <v>0.37594170031982121</v>
      </c>
      <c r="G23" s="93">
        <v>93182</v>
      </c>
      <c r="H23" s="93">
        <v>395315</v>
      </c>
      <c r="I23" s="93">
        <v>21497</v>
      </c>
      <c r="J23" s="93">
        <v>89246</v>
      </c>
      <c r="K23" s="93">
        <v>6952</v>
      </c>
      <c r="L23" s="93">
        <v>93291</v>
      </c>
      <c r="M23" s="93">
        <f t="shared" si="3"/>
        <v>606301</v>
      </c>
      <c r="N23" s="93">
        <v>291038</v>
      </c>
      <c r="O23" s="93">
        <v>173930</v>
      </c>
      <c r="P23" s="93">
        <v>147537</v>
      </c>
      <c r="Q23" s="93">
        <f t="shared" si="4"/>
        <v>612505</v>
      </c>
      <c r="R23" s="93">
        <f t="shared" si="5"/>
        <v>86978</v>
      </c>
    </row>
    <row r="24" spans="1:18">
      <c r="A24" s="116">
        <v>16</v>
      </c>
      <c r="B24" s="92" t="s">
        <v>799</v>
      </c>
      <c r="C24" s="92" t="s">
        <v>35</v>
      </c>
      <c r="D24" s="92">
        <f t="shared" si="2"/>
        <v>793959</v>
      </c>
      <c r="E24" s="93">
        <v>17037</v>
      </c>
      <c r="F24" s="94">
        <f t="shared" si="1"/>
        <v>2.1458286888869575</v>
      </c>
      <c r="G24" s="93">
        <v>59291</v>
      </c>
      <c r="H24" s="93">
        <v>257847</v>
      </c>
      <c r="I24" s="93">
        <v>19608</v>
      </c>
      <c r="J24" s="93">
        <v>51626</v>
      </c>
      <c r="K24" s="93">
        <v>2488</v>
      </c>
      <c r="L24" s="93">
        <v>65298</v>
      </c>
      <c r="M24" s="93">
        <f t="shared" si="3"/>
        <v>396867</v>
      </c>
      <c r="N24" s="93">
        <v>191699</v>
      </c>
      <c r="O24" s="93">
        <v>131673</v>
      </c>
      <c r="P24" s="93">
        <v>73720</v>
      </c>
      <c r="Q24" s="93">
        <f t="shared" si="4"/>
        <v>397092</v>
      </c>
      <c r="R24" s="93">
        <f t="shared" si="5"/>
        <v>59066</v>
      </c>
    </row>
    <row r="25" spans="1:18">
      <c r="A25" s="116">
        <v>17</v>
      </c>
      <c r="B25" s="92" t="s">
        <v>800</v>
      </c>
      <c r="C25" s="92" t="s">
        <v>35</v>
      </c>
      <c r="D25" s="92">
        <f t="shared" si="2"/>
        <v>1128416</v>
      </c>
      <c r="E25" s="93">
        <v>14599</v>
      </c>
      <c r="F25" s="94">
        <f t="shared" si="1"/>
        <v>1.2937604571363752</v>
      </c>
      <c r="G25" s="93">
        <v>55716</v>
      </c>
      <c r="H25" s="93">
        <v>412093</v>
      </c>
      <c r="I25" s="93">
        <v>11231</v>
      </c>
      <c r="J25" s="93">
        <v>68237</v>
      </c>
      <c r="K25" s="93">
        <v>4024</v>
      </c>
      <c r="L25" s="93">
        <v>70719</v>
      </c>
      <c r="M25" s="93">
        <f t="shared" si="3"/>
        <v>566304</v>
      </c>
      <c r="N25" s="93">
        <v>289767</v>
      </c>
      <c r="O25" s="93">
        <v>173938</v>
      </c>
      <c r="P25" s="93">
        <v>98407</v>
      </c>
      <c r="Q25" s="93">
        <f t="shared" si="4"/>
        <v>562112</v>
      </c>
      <c r="R25" s="93">
        <f t="shared" si="5"/>
        <v>59908</v>
      </c>
    </row>
    <row r="26" spans="1:18">
      <c r="A26" s="116">
        <v>18</v>
      </c>
      <c r="B26" s="92" t="s">
        <v>801</v>
      </c>
      <c r="C26" s="92" t="s">
        <v>35</v>
      </c>
      <c r="D26" s="92">
        <f t="shared" si="2"/>
        <v>658127</v>
      </c>
      <c r="E26" s="93">
        <v>28260</v>
      </c>
      <c r="F26" s="94">
        <f t="shared" si="1"/>
        <v>4.2940040448120191</v>
      </c>
      <c r="G26" s="93">
        <v>65382</v>
      </c>
      <c r="H26" s="93">
        <v>224952</v>
      </c>
      <c r="I26" s="93">
        <v>19599</v>
      </c>
      <c r="J26" s="93">
        <v>52429</v>
      </c>
      <c r="K26" s="93">
        <v>341</v>
      </c>
      <c r="L26" s="93">
        <v>43112</v>
      </c>
      <c r="M26" s="93">
        <f t="shared" si="3"/>
        <v>340433</v>
      </c>
      <c r="N26" s="93">
        <v>171542</v>
      </c>
      <c r="O26" s="93">
        <v>100403</v>
      </c>
      <c r="P26" s="93">
        <v>45749</v>
      </c>
      <c r="Q26" s="93">
        <f t="shared" si="4"/>
        <v>317694</v>
      </c>
      <c r="R26" s="93">
        <f t="shared" si="5"/>
        <v>88121</v>
      </c>
    </row>
    <row r="27" spans="1:18">
      <c r="A27" s="116">
        <v>19</v>
      </c>
      <c r="B27" s="92" t="s">
        <v>802</v>
      </c>
      <c r="C27" s="92" t="s">
        <v>758</v>
      </c>
      <c r="D27" s="92">
        <f t="shared" si="2"/>
        <v>1126747</v>
      </c>
      <c r="E27" s="93">
        <v>23934</v>
      </c>
      <c r="F27" s="94">
        <f t="shared" si="1"/>
        <v>2.1241680696731389</v>
      </c>
      <c r="G27" s="93">
        <v>124113</v>
      </c>
      <c r="H27" s="93">
        <v>465428</v>
      </c>
      <c r="I27" s="93">
        <v>26431</v>
      </c>
      <c r="J27" s="93">
        <v>75701</v>
      </c>
      <c r="K27" s="93">
        <v>14368</v>
      </c>
      <c r="L27" s="93">
        <v>24044</v>
      </c>
      <c r="M27" s="93">
        <f t="shared" si="3"/>
        <v>605972</v>
      </c>
      <c r="N27" s="93">
        <v>379510</v>
      </c>
      <c r="O27" s="93">
        <v>134080</v>
      </c>
      <c r="P27" s="93">
        <v>7185</v>
      </c>
      <c r="Q27" s="93">
        <f t="shared" si="4"/>
        <v>520775</v>
      </c>
      <c r="R27" s="93">
        <f t="shared" si="5"/>
        <v>209310</v>
      </c>
    </row>
    <row r="28" spans="1:18">
      <c r="A28" s="116">
        <v>20</v>
      </c>
      <c r="B28" s="92" t="s">
        <v>803</v>
      </c>
      <c r="C28" s="92" t="s">
        <v>758</v>
      </c>
      <c r="D28" s="92">
        <f t="shared" si="2"/>
        <v>1082776</v>
      </c>
      <c r="E28" s="93">
        <v>22616</v>
      </c>
      <c r="F28" s="94">
        <f t="shared" si="1"/>
        <v>2.0887053277870953</v>
      </c>
      <c r="G28" s="93">
        <v>3509</v>
      </c>
      <c r="H28" s="93">
        <v>368686</v>
      </c>
      <c r="I28" s="93">
        <v>19600</v>
      </c>
      <c r="J28" s="93">
        <v>54630</v>
      </c>
      <c r="K28" s="93">
        <v>5735</v>
      </c>
      <c r="L28" s="93">
        <v>92094</v>
      </c>
      <c r="M28" s="93">
        <f t="shared" si="3"/>
        <v>540745</v>
      </c>
      <c r="N28" s="93">
        <v>328116</v>
      </c>
      <c r="O28" s="93">
        <v>213915</v>
      </c>
      <c r="P28" s="93">
        <v>0</v>
      </c>
      <c r="Q28" s="93">
        <f t="shared" si="4"/>
        <v>542031</v>
      </c>
      <c r="R28" s="93">
        <f t="shared" si="5"/>
        <v>2223</v>
      </c>
    </row>
    <row r="29" spans="1:18">
      <c r="A29" s="116">
        <v>21</v>
      </c>
      <c r="B29" s="92" t="s">
        <v>804</v>
      </c>
      <c r="C29" s="92" t="s">
        <v>758</v>
      </c>
      <c r="D29" s="92">
        <f t="shared" si="2"/>
        <v>969073</v>
      </c>
      <c r="E29" s="93">
        <v>39652</v>
      </c>
      <c r="F29" s="94">
        <f t="shared" si="1"/>
        <v>4.0917454103044868</v>
      </c>
      <c r="G29" s="93">
        <v>4414</v>
      </c>
      <c r="H29" s="93">
        <v>353175</v>
      </c>
      <c r="I29" s="93">
        <v>27671</v>
      </c>
      <c r="J29" s="93">
        <v>73591</v>
      </c>
      <c r="K29" s="93">
        <v>3703</v>
      </c>
      <c r="L29" s="93">
        <v>33617</v>
      </c>
      <c r="M29" s="93">
        <f t="shared" si="3"/>
        <v>491757</v>
      </c>
      <c r="N29" s="93">
        <v>66321</v>
      </c>
      <c r="O29" s="93">
        <v>73500</v>
      </c>
      <c r="P29" s="93">
        <v>337495</v>
      </c>
      <c r="Q29" s="93">
        <f t="shared" si="4"/>
        <v>477316</v>
      </c>
      <c r="R29" s="93">
        <f t="shared" si="5"/>
        <v>18855</v>
      </c>
    </row>
    <row r="30" spans="1:18">
      <c r="A30" s="116">
        <v>22</v>
      </c>
      <c r="B30" s="92" t="s">
        <v>805</v>
      </c>
      <c r="C30" s="92" t="s">
        <v>758</v>
      </c>
      <c r="D30" s="92">
        <f t="shared" si="2"/>
        <v>731583</v>
      </c>
      <c r="E30" s="93">
        <v>21423</v>
      </c>
      <c r="F30" s="94">
        <f t="shared" si="1"/>
        <v>2.9283075194475541</v>
      </c>
      <c r="G30" s="93">
        <v>33190</v>
      </c>
      <c r="H30" s="93">
        <v>293119</v>
      </c>
      <c r="I30" s="93">
        <v>18765</v>
      </c>
      <c r="J30" s="93">
        <v>50844</v>
      </c>
      <c r="K30" s="93">
        <v>2250</v>
      </c>
      <c r="L30" s="93">
        <v>6298</v>
      </c>
      <c r="M30" s="93">
        <f t="shared" si="3"/>
        <v>371276</v>
      </c>
      <c r="N30" s="93">
        <v>270707</v>
      </c>
      <c r="O30" s="93">
        <v>84951</v>
      </c>
      <c r="P30" s="93">
        <v>4649</v>
      </c>
      <c r="Q30" s="93">
        <f t="shared" si="4"/>
        <v>360307</v>
      </c>
      <c r="R30" s="93">
        <f t="shared" si="5"/>
        <v>44159</v>
      </c>
    </row>
    <row r="31" spans="1:18">
      <c r="A31" s="116">
        <v>23</v>
      </c>
      <c r="B31" s="92" t="s">
        <v>806</v>
      </c>
      <c r="C31" s="92" t="s">
        <v>758</v>
      </c>
      <c r="D31" s="92">
        <f t="shared" si="2"/>
        <v>772319</v>
      </c>
      <c r="E31" s="93">
        <v>12101</v>
      </c>
      <c r="F31" s="94">
        <f t="shared" si="1"/>
        <v>1.5668396090216605</v>
      </c>
      <c r="G31" s="93">
        <v>60744</v>
      </c>
      <c r="H31" s="93">
        <v>347240</v>
      </c>
      <c r="I31" s="93">
        <v>19593</v>
      </c>
      <c r="J31" s="93">
        <v>63985</v>
      </c>
      <c r="K31" s="93">
        <v>4745</v>
      </c>
      <c r="L31" s="93">
        <v>6930</v>
      </c>
      <c r="M31" s="93">
        <f t="shared" si="3"/>
        <v>442493</v>
      </c>
      <c r="N31" s="93">
        <v>231965</v>
      </c>
      <c r="O31" s="93">
        <v>92564</v>
      </c>
      <c r="P31" s="93">
        <v>5297</v>
      </c>
      <c r="Q31" s="93">
        <f t="shared" si="4"/>
        <v>329826</v>
      </c>
      <c r="R31" s="93">
        <f t="shared" si="5"/>
        <v>173411</v>
      </c>
    </row>
    <row r="32" spans="1:18">
      <c r="A32" s="116">
        <v>24</v>
      </c>
      <c r="B32" s="92" t="s">
        <v>807</v>
      </c>
      <c r="C32" s="92" t="s">
        <v>758</v>
      </c>
      <c r="D32" s="92">
        <f t="shared" si="2"/>
        <v>874113</v>
      </c>
      <c r="E32" s="93">
        <v>49072</v>
      </c>
      <c r="F32" s="94">
        <f t="shared" si="1"/>
        <v>5.6139194818061284</v>
      </c>
      <c r="G32" s="93">
        <v>43944</v>
      </c>
      <c r="H32" s="93">
        <v>300469</v>
      </c>
      <c r="I32" s="93">
        <v>19596</v>
      </c>
      <c r="J32" s="93">
        <v>50390</v>
      </c>
      <c r="K32" s="93">
        <v>5578</v>
      </c>
      <c r="L32" s="93">
        <v>77329</v>
      </c>
      <c r="M32" s="93">
        <f t="shared" si="3"/>
        <v>453362</v>
      </c>
      <c r="N32" s="93">
        <v>339270</v>
      </c>
      <c r="O32" s="93">
        <v>81481</v>
      </c>
      <c r="P32" s="93">
        <v>0</v>
      </c>
      <c r="Q32" s="93">
        <f t="shared" si="4"/>
        <v>420751</v>
      </c>
      <c r="R32" s="93">
        <f t="shared" si="5"/>
        <v>76555</v>
      </c>
    </row>
    <row r="33" spans="1:18">
      <c r="A33" s="116">
        <v>25</v>
      </c>
      <c r="B33" s="92" t="s">
        <v>808</v>
      </c>
      <c r="C33" s="92" t="s">
        <v>758</v>
      </c>
      <c r="D33" s="92">
        <f t="shared" si="2"/>
        <v>831342</v>
      </c>
      <c r="E33" s="93">
        <v>29116</v>
      </c>
      <c r="F33" s="94">
        <f t="shared" si="1"/>
        <v>3.5022890699615803</v>
      </c>
      <c r="G33" s="93">
        <v>8062</v>
      </c>
      <c r="H33" s="93">
        <v>282709</v>
      </c>
      <c r="I33" s="93">
        <v>19589</v>
      </c>
      <c r="J33" s="93">
        <v>47464</v>
      </c>
      <c r="K33" s="93">
        <v>4011</v>
      </c>
      <c r="L33" s="93">
        <v>75156</v>
      </c>
      <c r="M33" s="93">
        <f t="shared" si="3"/>
        <v>428929</v>
      </c>
      <c r="N33" s="93">
        <v>312841</v>
      </c>
      <c r="O33" s="93">
        <v>89572</v>
      </c>
      <c r="P33" s="93">
        <v>0</v>
      </c>
      <c r="Q33" s="93">
        <f t="shared" si="4"/>
        <v>402413</v>
      </c>
      <c r="R33" s="93">
        <f t="shared" si="5"/>
        <v>34578</v>
      </c>
    </row>
    <row r="34" spans="1:18">
      <c r="A34" s="116">
        <v>26</v>
      </c>
      <c r="B34" s="92" t="s">
        <v>809</v>
      </c>
      <c r="C34" s="92" t="s">
        <v>758</v>
      </c>
      <c r="D34" s="92">
        <f t="shared" si="2"/>
        <v>703495</v>
      </c>
      <c r="E34" s="93">
        <v>22619</v>
      </c>
      <c r="F34" s="94">
        <f t="shared" si="1"/>
        <v>3.2152325176440488</v>
      </c>
      <c r="G34" s="93">
        <v>60484</v>
      </c>
      <c r="H34" s="93">
        <v>224107</v>
      </c>
      <c r="I34" s="93">
        <v>8869</v>
      </c>
      <c r="J34" s="93">
        <v>59591</v>
      </c>
      <c r="K34" s="93">
        <v>2938</v>
      </c>
      <c r="L34" s="93">
        <v>4607</v>
      </c>
      <c r="M34" s="93">
        <f t="shared" si="3"/>
        <v>300112</v>
      </c>
      <c r="N34" s="93">
        <v>277702</v>
      </c>
      <c r="O34" s="93">
        <v>123038</v>
      </c>
      <c r="P34" s="93">
        <v>2643</v>
      </c>
      <c r="Q34" s="93">
        <f t="shared" si="4"/>
        <v>403383</v>
      </c>
      <c r="R34" s="93">
        <f t="shared" si="5"/>
        <v>-42787</v>
      </c>
    </row>
    <row r="35" spans="1:18">
      <c r="A35" s="116">
        <v>27</v>
      </c>
      <c r="B35" s="92" t="s">
        <v>810</v>
      </c>
      <c r="C35" s="92" t="s">
        <v>34</v>
      </c>
      <c r="D35" s="92">
        <f t="shared" si="2"/>
        <v>2035372</v>
      </c>
      <c r="E35" s="93">
        <v>75297</v>
      </c>
      <c r="F35" s="94">
        <f t="shared" si="1"/>
        <v>3.6994220221168419</v>
      </c>
      <c r="G35" s="93">
        <v>76441</v>
      </c>
      <c r="H35" s="93">
        <v>698984</v>
      </c>
      <c r="I35" s="93">
        <v>48337</v>
      </c>
      <c r="J35" s="93">
        <v>122472</v>
      </c>
      <c r="K35" s="93">
        <v>8556</v>
      </c>
      <c r="L35" s="93">
        <v>184175</v>
      </c>
      <c r="M35" s="93">
        <f t="shared" si="3"/>
        <v>1062524</v>
      </c>
      <c r="N35" s="93">
        <v>500325</v>
      </c>
      <c r="O35" s="93">
        <v>305422</v>
      </c>
      <c r="P35" s="93">
        <v>167101</v>
      </c>
      <c r="Q35" s="93">
        <f t="shared" si="4"/>
        <v>972848</v>
      </c>
      <c r="R35" s="93">
        <f t="shared" si="5"/>
        <v>166117</v>
      </c>
    </row>
    <row r="36" spans="1:18">
      <c r="A36" s="116">
        <v>28</v>
      </c>
      <c r="B36" s="92" t="s">
        <v>811</v>
      </c>
      <c r="C36" s="92" t="s">
        <v>34</v>
      </c>
      <c r="D36" s="92">
        <f t="shared" si="2"/>
        <v>1200328</v>
      </c>
      <c r="E36" s="93">
        <v>54451</v>
      </c>
      <c r="F36" s="94">
        <f t="shared" si="1"/>
        <v>4.5363433994708116</v>
      </c>
      <c r="G36" s="93">
        <v>55102</v>
      </c>
      <c r="H36" s="93">
        <v>455385</v>
      </c>
      <c r="I36" s="93">
        <v>27279</v>
      </c>
      <c r="J36" s="93">
        <v>81616</v>
      </c>
      <c r="K36" s="93">
        <v>10321</v>
      </c>
      <c r="L36" s="93">
        <v>26653</v>
      </c>
      <c r="M36" s="93">
        <f t="shared" si="3"/>
        <v>601254</v>
      </c>
      <c r="N36" s="93">
        <v>349907</v>
      </c>
      <c r="O36" s="93">
        <v>178615</v>
      </c>
      <c r="P36" s="93">
        <v>70552</v>
      </c>
      <c r="Q36" s="93">
        <f t="shared" si="4"/>
        <v>599074</v>
      </c>
      <c r="R36" s="93">
        <f t="shared" si="5"/>
        <v>57282</v>
      </c>
    </row>
    <row r="37" spans="1:18">
      <c r="A37" s="116">
        <v>29</v>
      </c>
      <c r="B37" s="92" t="s">
        <v>812</v>
      </c>
      <c r="C37" s="92" t="s">
        <v>34</v>
      </c>
      <c r="D37" s="92">
        <f t="shared" si="2"/>
        <v>906957</v>
      </c>
      <c r="E37" s="93">
        <v>23928</v>
      </c>
      <c r="F37" s="94">
        <f t="shared" si="1"/>
        <v>2.6382728177851873</v>
      </c>
      <c r="G37" s="93">
        <v>39588</v>
      </c>
      <c r="H37" s="93">
        <v>341729</v>
      </c>
      <c r="I37" s="93">
        <v>0</v>
      </c>
      <c r="J37" s="93">
        <v>53122</v>
      </c>
      <c r="K37" s="93">
        <v>2336</v>
      </c>
      <c r="L37" s="93">
        <v>66816</v>
      </c>
      <c r="M37" s="93">
        <f t="shared" si="3"/>
        <v>464003</v>
      </c>
      <c r="N37" s="93">
        <v>193706</v>
      </c>
      <c r="O37" s="93">
        <v>126260</v>
      </c>
      <c r="P37" s="93">
        <v>122988</v>
      </c>
      <c r="Q37" s="93">
        <f t="shared" si="4"/>
        <v>442954</v>
      </c>
      <c r="R37" s="93">
        <f t="shared" si="5"/>
        <v>60637</v>
      </c>
    </row>
    <row r="38" spans="1:18">
      <c r="A38" s="116">
        <v>30</v>
      </c>
      <c r="B38" s="92" t="s">
        <v>813</v>
      </c>
      <c r="C38" s="92" t="s">
        <v>34</v>
      </c>
      <c r="D38" s="92">
        <f t="shared" si="2"/>
        <v>802199</v>
      </c>
      <c r="E38" s="93">
        <v>50612</v>
      </c>
      <c r="F38" s="94">
        <f t="shared" si="1"/>
        <v>6.3091577027645256</v>
      </c>
      <c r="G38" s="93">
        <v>50424</v>
      </c>
      <c r="H38" s="93">
        <v>279158</v>
      </c>
      <c r="I38" s="93">
        <v>30397</v>
      </c>
      <c r="J38" s="93">
        <v>53133</v>
      </c>
      <c r="K38" s="93">
        <v>1760</v>
      </c>
      <c r="L38" s="93">
        <v>52403</v>
      </c>
      <c r="M38" s="93">
        <f t="shared" si="3"/>
        <v>416851</v>
      </c>
      <c r="N38" s="93">
        <v>200802</v>
      </c>
      <c r="O38" s="93">
        <v>107122</v>
      </c>
      <c r="P38" s="93">
        <v>77424</v>
      </c>
      <c r="Q38" s="93">
        <f t="shared" si="4"/>
        <v>385348</v>
      </c>
      <c r="R38" s="93">
        <f t="shared" si="5"/>
        <v>81927</v>
      </c>
    </row>
    <row r="39" spans="1:18">
      <c r="A39" s="116">
        <v>31</v>
      </c>
      <c r="B39" s="92" t="s">
        <v>814</v>
      </c>
      <c r="C39" s="92" t="s">
        <v>34</v>
      </c>
      <c r="D39" s="92">
        <f t="shared" si="2"/>
        <v>1022467</v>
      </c>
      <c r="E39" s="93">
        <v>30374</v>
      </c>
      <c r="F39" s="94">
        <f t="shared" si="1"/>
        <v>2.9706582217323394</v>
      </c>
      <c r="G39" s="93">
        <v>42011</v>
      </c>
      <c r="H39" s="93">
        <v>361534</v>
      </c>
      <c r="I39" s="93">
        <v>28221</v>
      </c>
      <c r="J39" s="93">
        <v>64217</v>
      </c>
      <c r="K39" s="93">
        <v>3986</v>
      </c>
      <c r="L39" s="93">
        <v>80073</v>
      </c>
      <c r="M39" s="93">
        <f t="shared" si="3"/>
        <v>538031</v>
      </c>
      <c r="N39" s="93">
        <v>272750</v>
      </c>
      <c r="O39" s="93">
        <v>138251</v>
      </c>
      <c r="P39" s="93">
        <v>73435</v>
      </c>
      <c r="Q39" s="93">
        <f t="shared" si="4"/>
        <v>484436</v>
      </c>
      <c r="R39" s="93">
        <f t="shared" si="5"/>
        <v>95606</v>
      </c>
    </row>
    <row r="40" spans="1:18">
      <c r="A40" s="116">
        <v>32</v>
      </c>
      <c r="B40" s="92" t="s">
        <v>815</v>
      </c>
      <c r="C40" s="92" t="s">
        <v>34</v>
      </c>
      <c r="D40" s="92">
        <f t="shared" si="2"/>
        <v>786653</v>
      </c>
      <c r="E40" s="93">
        <v>53682</v>
      </c>
      <c r="F40" s="94">
        <f t="shared" si="1"/>
        <v>6.8241016051550041</v>
      </c>
      <c r="G40" s="93">
        <v>25923</v>
      </c>
      <c r="H40" s="93">
        <v>254288</v>
      </c>
      <c r="I40" s="93">
        <v>20429</v>
      </c>
      <c r="J40" s="93">
        <v>0</v>
      </c>
      <c r="K40" s="93">
        <v>57145</v>
      </c>
      <c r="L40" s="93">
        <v>53960</v>
      </c>
      <c r="M40" s="93">
        <f t="shared" si="3"/>
        <v>385822</v>
      </c>
      <c r="N40" s="93">
        <v>252936</v>
      </c>
      <c r="O40" s="93">
        <v>112183</v>
      </c>
      <c r="P40" s="93">
        <v>35712</v>
      </c>
      <c r="Q40" s="93">
        <f t="shared" si="4"/>
        <v>400831</v>
      </c>
      <c r="R40" s="93">
        <f t="shared" si="5"/>
        <v>10914</v>
      </c>
    </row>
    <row r="41" spans="1:18">
      <c r="A41" s="116">
        <v>33</v>
      </c>
      <c r="B41" s="92" t="s">
        <v>816</v>
      </c>
      <c r="C41" s="92" t="s">
        <v>34</v>
      </c>
      <c r="D41" s="92">
        <f t="shared" si="2"/>
        <v>1076211</v>
      </c>
      <c r="E41" s="93">
        <v>33783</v>
      </c>
      <c r="F41" s="94">
        <f t="shared" si="1"/>
        <v>3.139068454048509</v>
      </c>
      <c r="G41" s="93">
        <v>8271</v>
      </c>
      <c r="H41" s="93">
        <v>350491</v>
      </c>
      <c r="I41" s="93">
        <v>20418</v>
      </c>
      <c r="J41" s="93">
        <v>62800</v>
      </c>
      <c r="K41" s="93">
        <v>1271</v>
      </c>
      <c r="L41" s="93">
        <v>157724</v>
      </c>
      <c r="M41" s="93">
        <f t="shared" si="3"/>
        <v>592704</v>
      </c>
      <c r="N41" s="93">
        <v>315941</v>
      </c>
      <c r="O41" s="93">
        <v>160320</v>
      </c>
      <c r="P41" s="93">
        <v>7246</v>
      </c>
      <c r="Q41" s="93">
        <f t="shared" si="4"/>
        <v>483507</v>
      </c>
      <c r="R41" s="93">
        <f t="shared" si="5"/>
        <v>117468</v>
      </c>
    </row>
    <row r="42" spans="1:18">
      <c r="A42" s="116">
        <v>34</v>
      </c>
      <c r="B42" s="92" t="s">
        <v>817</v>
      </c>
      <c r="C42" s="92" t="s">
        <v>34</v>
      </c>
      <c r="D42" s="92">
        <f t="shared" si="2"/>
        <v>648829</v>
      </c>
      <c r="E42" s="93">
        <v>43185</v>
      </c>
      <c r="F42" s="94">
        <f t="shared" si="1"/>
        <v>6.6558369000152577</v>
      </c>
      <c r="G42" s="93">
        <v>69882</v>
      </c>
      <c r="H42" s="93">
        <v>230588</v>
      </c>
      <c r="I42" s="93">
        <v>20925</v>
      </c>
      <c r="J42" s="93">
        <v>52231</v>
      </c>
      <c r="K42" s="93">
        <v>2972</v>
      </c>
      <c r="L42" s="93">
        <v>1764</v>
      </c>
      <c r="M42" s="93">
        <f t="shared" si="3"/>
        <v>308480</v>
      </c>
      <c r="N42" s="93">
        <v>201202</v>
      </c>
      <c r="O42" s="93">
        <v>103325</v>
      </c>
      <c r="P42" s="93">
        <v>35822</v>
      </c>
      <c r="Q42" s="93">
        <f t="shared" si="4"/>
        <v>340349</v>
      </c>
      <c r="R42" s="93">
        <f t="shared" si="5"/>
        <v>38013</v>
      </c>
    </row>
    <row r="43" spans="1:18">
      <c r="A43" s="116">
        <v>35</v>
      </c>
      <c r="B43" s="92" t="s">
        <v>818</v>
      </c>
      <c r="C43" s="92" t="s">
        <v>34</v>
      </c>
      <c r="D43" s="92">
        <f t="shared" si="2"/>
        <v>743890</v>
      </c>
      <c r="E43" s="93">
        <v>24933</v>
      </c>
      <c r="F43" s="94">
        <f t="shared" si="1"/>
        <v>3.3517052252349142</v>
      </c>
      <c r="G43" s="93">
        <v>45839</v>
      </c>
      <c r="H43" s="93">
        <v>250140</v>
      </c>
      <c r="I43" s="93">
        <v>19568</v>
      </c>
      <c r="J43" s="93">
        <v>38616</v>
      </c>
      <c r="K43" s="93">
        <v>3406</v>
      </c>
      <c r="L43" s="93">
        <v>58140</v>
      </c>
      <c r="M43" s="93">
        <f t="shared" si="3"/>
        <v>369870</v>
      </c>
      <c r="N43" s="93">
        <v>205643</v>
      </c>
      <c r="O43" s="93">
        <v>109817</v>
      </c>
      <c r="P43" s="93">
        <v>58560</v>
      </c>
      <c r="Q43" s="93">
        <f t="shared" si="4"/>
        <v>374020</v>
      </c>
      <c r="R43" s="93">
        <f t="shared" si="5"/>
        <v>41689</v>
      </c>
    </row>
    <row r="44" spans="1:18">
      <c r="A44" s="116">
        <v>36</v>
      </c>
      <c r="B44" s="92" t="s">
        <v>819</v>
      </c>
      <c r="C44" s="92" t="s">
        <v>34</v>
      </c>
      <c r="D44" s="92">
        <f t="shared" si="2"/>
        <v>689995</v>
      </c>
      <c r="E44" s="93">
        <v>14686</v>
      </c>
      <c r="F44" s="94">
        <f t="shared" si="1"/>
        <v>2.1284212204436264</v>
      </c>
      <c r="G44" s="93">
        <v>26359</v>
      </c>
      <c r="H44" s="93">
        <v>222194</v>
      </c>
      <c r="I44" s="93">
        <v>24394</v>
      </c>
      <c r="J44" s="93">
        <v>39858</v>
      </c>
      <c r="K44" s="93">
        <v>1614</v>
      </c>
      <c r="L44" s="93">
        <v>57960</v>
      </c>
      <c r="M44" s="93">
        <f t="shared" si="3"/>
        <v>346020</v>
      </c>
      <c r="N44" s="93">
        <v>163460</v>
      </c>
      <c r="O44" s="93">
        <v>124668</v>
      </c>
      <c r="P44" s="93">
        <v>55847</v>
      </c>
      <c r="Q44" s="93">
        <f t="shared" si="4"/>
        <v>343975</v>
      </c>
      <c r="R44" s="93">
        <f t="shared" si="5"/>
        <v>28404</v>
      </c>
    </row>
    <row r="45" spans="1:18">
      <c r="A45" s="116">
        <v>37</v>
      </c>
      <c r="B45" s="92" t="s">
        <v>820</v>
      </c>
      <c r="C45" s="92" t="s">
        <v>22</v>
      </c>
      <c r="D45" s="92">
        <f t="shared" si="2"/>
        <v>1768095</v>
      </c>
      <c r="E45" s="93">
        <v>71346</v>
      </c>
      <c r="F45" s="94">
        <f t="shared" si="1"/>
        <v>4.0351904168045269</v>
      </c>
      <c r="G45" s="93">
        <v>71456</v>
      </c>
      <c r="H45" s="93">
        <v>710611</v>
      </c>
      <c r="I45" s="93">
        <v>18028</v>
      </c>
      <c r="J45" s="93">
        <v>156991</v>
      </c>
      <c r="K45" s="93">
        <v>74192</v>
      </c>
      <c r="L45" s="93">
        <v>24252</v>
      </c>
      <c r="M45" s="93">
        <f t="shared" si="3"/>
        <v>984074</v>
      </c>
      <c r="N45" s="93">
        <v>142720</v>
      </c>
      <c r="O45" s="93">
        <v>167259</v>
      </c>
      <c r="P45" s="93">
        <v>474042</v>
      </c>
      <c r="Q45" s="93">
        <f t="shared" si="4"/>
        <v>784021</v>
      </c>
      <c r="R45" s="93">
        <f t="shared" si="5"/>
        <v>271509</v>
      </c>
    </row>
    <row r="46" spans="1:18">
      <c r="A46" s="116">
        <v>38</v>
      </c>
      <c r="B46" s="92" t="s">
        <v>821</v>
      </c>
      <c r="C46" s="92" t="s">
        <v>22</v>
      </c>
      <c r="D46" s="92">
        <f t="shared" si="2"/>
        <v>1706121</v>
      </c>
      <c r="E46" s="93">
        <v>79305</v>
      </c>
      <c r="F46" s="94">
        <f t="shared" si="1"/>
        <v>4.6482635170659057</v>
      </c>
      <c r="G46" s="93">
        <v>100036</v>
      </c>
      <c r="H46" s="93">
        <v>442480</v>
      </c>
      <c r="I46" s="93">
        <v>17422</v>
      </c>
      <c r="J46" s="93">
        <v>38722</v>
      </c>
      <c r="K46" s="93">
        <v>155011</v>
      </c>
      <c r="L46" s="93">
        <v>217737</v>
      </c>
      <c r="M46" s="93">
        <f t="shared" si="3"/>
        <v>871372</v>
      </c>
      <c r="N46" s="93">
        <v>286828</v>
      </c>
      <c r="O46" s="93">
        <v>346308</v>
      </c>
      <c r="P46" s="93">
        <v>201613</v>
      </c>
      <c r="Q46" s="93">
        <f t="shared" si="4"/>
        <v>834749</v>
      </c>
      <c r="R46" s="93">
        <f t="shared" si="5"/>
        <v>136659</v>
      </c>
    </row>
    <row r="47" spans="1:18">
      <c r="A47" s="116">
        <v>39</v>
      </c>
      <c r="B47" s="92" t="s">
        <v>822</v>
      </c>
      <c r="C47" s="92" t="s">
        <v>22</v>
      </c>
      <c r="D47" s="92">
        <f t="shared" si="2"/>
        <v>1960277</v>
      </c>
      <c r="E47" s="93">
        <v>62352</v>
      </c>
      <c r="F47" s="94">
        <f t="shared" si="1"/>
        <v>3.180774961905894</v>
      </c>
      <c r="G47" s="93">
        <v>187890</v>
      </c>
      <c r="H47" s="93">
        <v>579663</v>
      </c>
      <c r="I47" s="93">
        <v>17717</v>
      </c>
      <c r="J47" s="93">
        <v>129542</v>
      </c>
      <c r="K47" s="93">
        <v>27007</v>
      </c>
      <c r="L47" s="93">
        <v>210696</v>
      </c>
      <c r="M47" s="93">
        <f t="shared" si="3"/>
        <v>964625</v>
      </c>
      <c r="N47" s="93">
        <v>397850</v>
      </c>
      <c r="O47" s="93">
        <v>395555</v>
      </c>
      <c r="P47" s="93">
        <v>202247</v>
      </c>
      <c r="Q47" s="93">
        <f t="shared" si="4"/>
        <v>995652</v>
      </c>
      <c r="R47" s="93">
        <f t="shared" si="5"/>
        <v>156863</v>
      </c>
    </row>
    <row r="48" spans="1:18">
      <c r="A48" s="116">
        <v>40</v>
      </c>
      <c r="B48" s="92" t="s">
        <v>823</v>
      </c>
      <c r="C48" s="92" t="s">
        <v>22</v>
      </c>
      <c r="D48" s="92">
        <f t="shared" si="2"/>
        <v>3308612</v>
      </c>
      <c r="E48" s="93">
        <v>83414</v>
      </c>
      <c r="F48" s="94">
        <f t="shared" si="1"/>
        <v>2.5211176166924378</v>
      </c>
      <c r="G48" s="93">
        <v>195449</v>
      </c>
      <c r="H48" s="93">
        <v>1008721</v>
      </c>
      <c r="I48" s="93">
        <v>49361</v>
      </c>
      <c r="J48" s="93">
        <v>225632</v>
      </c>
      <c r="K48" s="93">
        <v>178068</v>
      </c>
      <c r="L48" s="93">
        <v>193928</v>
      </c>
      <c r="M48" s="93">
        <f t="shared" si="3"/>
        <v>1655710</v>
      </c>
      <c r="N48" s="93">
        <v>559195</v>
      </c>
      <c r="O48" s="93">
        <v>564006</v>
      </c>
      <c r="P48" s="93">
        <v>529701</v>
      </c>
      <c r="Q48" s="93">
        <f t="shared" si="4"/>
        <v>1652902</v>
      </c>
      <c r="R48" s="93">
        <f t="shared" si="5"/>
        <v>198257</v>
      </c>
    </row>
    <row r="49" spans="1:18">
      <c r="A49" s="116">
        <v>41</v>
      </c>
      <c r="B49" s="92" t="s">
        <v>824</v>
      </c>
      <c r="C49" s="92" t="s">
        <v>22</v>
      </c>
      <c r="D49" s="92">
        <f t="shared" si="2"/>
        <v>2906031</v>
      </c>
      <c r="E49" s="93">
        <v>181191</v>
      </c>
      <c r="F49" s="94">
        <f t="shared" si="1"/>
        <v>6.2349988695922374</v>
      </c>
      <c r="G49" s="93">
        <v>117571</v>
      </c>
      <c r="H49" s="93">
        <v>754940</v>
      </c>
      <c r="I49" s="93">
        <v>18307</v>
      </c>
      <c r="J49" s="93">
        <v>228634</v>
      </c>
      <c r="K49" s="93">
        <v>131228</v>
      </c>
      <c r="L49" s="93">
        <v>298608</v>
      </c>
      <c r="M49" s="93">
        <f t="shared" si="3"/>
        <v>1431717</v>
      </c>
      <c r="N49" s="93">
        <v>654036</v>
      </c>
      <c r="O49" s="93">
        <v>558712</v>
      </c>
      <c r="P49" s="93">
        <v>261566</v>
      </c>
      <c r="Q49" s="93">
        <f t="shared" si="4"/>
        <v>1474314</v>
      </c>
      <c r="R49" s="93">
        <f t="shared" si="5"/>
        <v>74974</v>
      </c>
    </row>
    <row r="50" spans="1:18">
      <c r="A50" s="116">
        <v>42</v>
      </c>
      <c r="B50" s="92" t="s">
        <v>825</v>
      </c>
      <c r="C50" s="92" t="s">
        <v>22</v>
      </c>
      <c r="D50" s="92">
        <f t="shared" si="2"/>
        <v>1941568</v>
      </c>
      <c r="E50" s="93">
        <v>66738</v>
      </c>
      <c r="F50" s="94">
        <f t="shared" si="1"/>
        <v>3.4373248838052546</v>
      </c>
      <c r="G50" s="93">
        <v>203920</v>
      </c>
      <c r="H50" s="93">
        <v>500039</v>
      </c>
      <c r="I50" s="93">
        <v>23125</v>
      </c>
      <c r="J50" s="93">
        <v>144961</v>
      </c>
      <c r="K50" s="93">
        <v>90311</v>
      </c>
      <c r="L50" s="93">
        <v>259107</v>
      </c>
      <c r="M50" s="93">
        <f t="shared" si="3"/>
        <v>1017543</v>
      </c>
      <c r="N50" s="93">
        <v>659599</v>
      </c>
      <c r="O50" s="93">
        <v>264426</v>
      </c>
      <c r="P50" s="93">
        <v>0</v>
      </c>
      <c r="Q50" s="93">
        <f t="shared" si="4"/>
        <v>924025</v>
      </c>
      <c r="R50" s="93">
        <f t="shared" si="5"/>
        <v>297438</v>
      </c>
    </row>
    <row r="51" spans="1:18">
      <c r="A51" s="116">
        <v>43</v>
      </c>
      <c r="B51" s="92" t="s">
        <v>826</v>
      </c>
      <c r="C51" s="92" t="s">
        <v>22</v>
      </c>
      <c r="D51" s="92">
        <f t="shared" si="2"/>
        <v>3503902</v>
      </c>
      <c r="E51" s="93">
        <v>200055</v>
      </c>
      <c r="F51" s="94">
        <f t="shared" si="1"/>
        <v>5.7094918750581494</v>
      </c>
      <c r="G51" s="93">
        <v>253430</v>
      </c>
      <c r="H51" s="93">
        <v>253430</v>
      </c>
      <c r="I51" s="93">
        <v>506859</v>
      </c>
      <c r="J51" s="93">
        <v>222752</v>
      </c>
      <c r="K51" s="93">
        <v>125524</v>
      </c>
      <c r="L51" s="93">
        <v>732061</v>
      </c>
      <c r="M51" s="93">
        <f t="shared" si="3"/>
        <v>1840626</v>
      </c>
      <c r="N51" s="93">
        <v>1291598</v>
      </c>
      <c r="O51" s="93">
        <v>371678</v>
      </c>
      <c r="P51" s="93">
        <v>0</v>
      </c>
      <c r="Q51" s="93">
        <f t="shared" si="4"/>
        <v>1663276</v>
      </c>
      <c r="R51" s="93">
        <f t="shared" si="5"/>
        <v>430780</v>
      </c>
    </row>
    <row r="52" spans="1:18">
      <c r="A52" s="116">
        <v>44</v>
      </c>
      <c r="B52" s="92" t="s">
        <v>827</v>
      </c>
      <c r="C52" s="92" t="s">
        <v>22</v>
      </c>
      <c r="D52" s="92">
        <f t="shared" si="2"/>
        <v>2053249</v>
      </c>
      <c r="E52" s="93">
        <v>123423</v>
      </c>
      <c r="F52" s="94">
        <f t="shared" si="1"/>
        <v>6.0111072743734439</v>
      </c>
      <c r="G52" s="93">
        <v>112589</v>
      </c>
      <c r="H52" s="93">
        <v>539242</v>
      </c>
      <c r="I52" s="93">
        <v>17891</v>
      </c>
      <c r="J52" s="93">
        <v>143362</v>
      </c>
      <c r="K52" s="93">
        <v>66017</v>
      </c>
      <c r="L52" s="93">
        <v>285351</v>
      </c>
      <c r="M52" s="93">
        <f t="shared" si="3"/>
        <v>1051863</v>
      </c>
      <c r="N52" s="93">
        <v>718897</v>
      </c>
      <c r="O52" s="93">
        <v>282489</v>
      </c>
      <c r="P52" s="93">
        <v>0</v>
      </c>
      <c r="Q52" s="93">
        <f t="shared" si="4"/>
        <v>1001386</v>
      </c>
      <c r="R52" s="93">
        <f t="shared" si="5"/>
        <v>163066</v>
      </c>
    </row>
    <row r="53" spans="1:18">
      <c r="A53" s="116">
        <v>45</v>
      </c>
      <c r="B53" s="92" t="s">
        <v>828</v>
      </c>
      <c r="C53" s="92" t="s">
        <v>22</v>
      </c>
      <c r="D53" s="92">
        <f t="shared" si="2"/>
        <v>1141965</v>
      </c>
      <c r="E53" s="93">
        <v>70887</v>
      </c>
      <c r="F53" s="94">
        <f t="shared" si="1"/>
        <v>6.2074581970550762</v>
      </c>
      <c r="G53" s="93">
        <v>11507</v>
      </c>
      <c r="H53" s="93">
        <v>346243</v>
      </c>
      <c r="I53" s="93">
        <v>15872</v>
      </c>
      <c r="J53" s="93">
        <v>91369</v>
      </c>
      <c r="K53" s="93">
        <v>11832</v>
      </c>
      <c r="L53" s="93">
        <v>134717</v>
      </c>
      <c r="M53" s="93">
        <f t="shared" si="3"/>
        <v>600033</v>
      </c>
      <c r="N53" s="93">
        <v>246172</v>
      </c>
      <c r="O53" s="93">
        <v>164534</v>
      </c>
      <c r="P53" s="93">
        <v>131226</v>
      </c>
      <c r="Q53" s="93">
        <f t="shared" si="4"/>
        <v>541932</v>
      </c>
      <c r="R53" s="93">
        <f t="shared" si="5"/>
        <v>69608</v>
      </c>
    </row>
    <row r="54" spans="1:18">
      <c r="A54" s="116">
        <v>46</v>
      </c>
      <c r="B54" s="92" t="s">
        <v>829</v>
      </c>
      <c r="C54" s="92" t="s">
        <v>22</v>
      </c>
      <c r="D54" s="92">
        <f t="shared" si="2"/>
        <v>1610486</v>
      </c>
      <c r="E54" s="93">
        <v>68842</v>
      </c>
      <c r="F54" s="94">
        <f t="shared" si="1"/>
        <v>4.2746102729238258</v>
      </c>
      <c r="G54" s="93">
        <v>93658</v>
      </c>
      <c r="H54" s="93">
        <v>533036</v>
      </c>
      <c r="I54" s="93">
        <v>17490</v>
      </c>
      <c r="J54" s="93">
        <v>108957</v>
      </c>
      <c r="K54" s="93">
        <v>17702</v>
      </c>
      <c r="L54" s="93">
        <v>195763</v>
      </c>
      <c r="M54" s="93">
        <f t="shared" si="3"/>
        <v>872948</v>
      </c>
      <c r="N54" s="93">
        <v>322410</v>
      </c>
      <c r="O54" s="93">
        <v>239325</v>
      </c>
      <c r="P54" s="93">
        <v>175803</v>
      </c>
      <c r="Q54" s="93">
        <f t="shared" si="4"/>
        <v>737538</v>
      </c>
      <c r="R54" s="93">
        <f t="shared" si="5"/>
        <v>229068</v>
      </c>
    </row>
    <row r="55" spans="1:18">
      <c r="A55" s="116">
        <v>47</v>
      </c>
      <c r="B55" s="92" t="s">
        <v>830</v>
      </c>
      <c r="C55" s="92" t="s">
        <v>22</v>
      </c>
      <c r="D55" s="92">
        <f t="shared" si="2"/>
        <v>1149435</v>
      </c>
      <c r="E55" s="93">
        <v>86126</v>
      </c>
      <c r="F55" s="94">
        <f t="shared" si="1"/>
        <v>7.4928986850061126</v>
      </c>
      <c r="G55" s="93">
        <v>265789</v>
      </c>
      <c r="H55" s="93">
        <v>316726</v>
      </c>
      <c r="I55" s="93">
        <v>16254</v>
      </c>
      <c r="J55" s="93">
        <v>75543</v>
      </c>
      <c r="K55" s="93">
        <v>16877</v>
      </c>
      <c r="L55" s="93">
        <v>129595</v>
      </c>
      <c r="M55" s="93">
        <f t="shared" si="3"/>
        <v>554995</v>
      </c>
      <c r="N55" s="93">
        <v>239677</v>
      </c>
      <c r="O55" s="93">
        <v>236562</v>
      </c>
      <c r="P55" s="93">
        <v>118201</v>
      </c>
      <c r="Q55" s="93">
        <f t="shared" si="4"/>
        <v>594440</v>
      </c>
      <c r="R55" s="93">
        <f t="shared" si="5"/>
        <v>226344</v>
      </c>
    </row>
    <row r="56" spans="1:18">
      <c r="A56" s="116">
        <v>48</v>
      </c>
      <c r="B56" s="92" t="s">
        <v>831</v>
      </c>
      <c r="C56" s="92" t="s">
        <v>22</v>
      </c>
      <c r="D56" s="92">
        <f t="shared" si="2"/>
        <v>1119201</v>
      </c>
      <c r="E56" s="93">
        <v>35555</v>
      </c>
      <c r="F56" s="94">
        <f t="shared" si="1"/>
        <v>3.1768198920479875</v>
      </c>
      <c r="G56" s="93">
        <v>111444</v>
      </c>
      <c r="H56" s="93">
        <v>333859</v>
      </c>
      <c r="I56" s="93">
        <v>17312</v>
      </c>
      <c r="J56" s="93">
        <v>84668</v>
      </c>
      <c r="K56" s="93">
        <v>9436</v>
      </c>
      <c r="L56" s="93">
        <v>123731</v>
      </c>
      <c r="M56" s="93">
        <f t="shared" si="3"/>
        <v>569006</v>
      </c>
      <c r="N56" s="93">
        <v>231015</v>
      </c>
      <c r="O56" s="93">
        <v>211650</v>
      </c>
      <c r="P56" s="93">
        <v>107530</v>
      </c>
      <c r="Q56" s="93">
        <f t="shared" si="4"/>
        <v>550195</v>
      </c>
      <c r="R56" s="93">
        <f t="shared" si="5"/>
        <v>130255</v>
      </c>
    </row>
    <row r="57" spans="1:18">
      <c r="A57" s="116">
        <v>49</v>
      </c>
      <c r="B57" s="92" t="s">
        <v>832</v>
      </c>
      <c r="C57" s="92" t="s">
        <v>22</v>
      </c>
      <c r="D57" s="92">
        <f t="shared" si="2"/>
        <v>1095253</v>
      </c>
      <c r="E57" s="93">
        <v>57705</v>
      </c>
      <c r="F57" s="94">
        <f t="shared" si="1"/>
        <v>5.2686456919086275</v>
      </c>
      <c r="G57" s="93">
        <v>105439</v>
      </c>
      <c r="H57" s="93">
        <v>313619</v>
      </c>
      <c r="I57" s="93">
        <v>7297</v>
      </c>
      <c r="J57" s="93">
        <v>84270</v>
      </c>
      <c r="K57" s="93">
        <v>13471</v>
      </c>
      <c r="L57" s="93">
        <v>139457</v>
      </c>
      <c r="M57" s="93">
        <f t="shared" si="3"/>
        <v>558114</v>
      </c>
      <c r="N57" s="93">
        <v>351473</v>
      </c>
      <c r="O57" s="93">
        <v>185666</v>
      </c>
      <c r="P57" s="93">
        <v>0</v>
      </c>
      <c r="Q57" s="93">
        <f t="shared" si="4"/>
        <v>537139</v>
      </c>
      <c r="R57" s="93">
        <f t="shared" si="5"/>
        <v>126414</v>
      </c>
    </row>
    <row r="58" spans="1:18">
      <c r="A58" s="116">
        <v>50</v>
      </c>
      <c r="B58" s="92" t="s">
        <v>833</v>
      </c>
      <c r="C58" s="92" t="s">
        <v>22</v>
      </c>
      <c r="D58" s="92">
        <f t="shared" si="2"/>
        <v>1374996</v>
      </c>
      <c r="E58" s="93">
        <v>103087</v>
      </c>
      <c r="F58" s="94">
        <f t="shared" si="1"/>
        <v>7.4972581738419599</v>
      </c>
      <c r="G58" s="93">
        <v>36236</v>
      </c>
      <c r="H58" s="93">
        <v>354669</v>
      </c>
      <c r="I58" s="93">
        <v>17398</v>
      </c>
      <c r="J58" s="93">
        <v>94522</v>
      </c>
      <c r="K58" s="93">
        <v>44479</v>
      </c>
      <c r="L58" s="93">
        <v>163804</v>
      </c>
      <c r="M58" s="93">
        <f t="shared" si="3"/>
        <v>674872</v>
      </c>
      <c r="N58" s="93">
        <v>359155</v>
      </c>
      <c r="O58" s="93">
        <v>179721</v>
      </c>
      <c r="P58" s="93">
        <v>161248</v>
      </c>
      <c r="Q58" s="93">
        <f t="shared" si="4"/>
        <v>700124</v>
      </c>
      <c r="R58" s="93">
        <f t="shared" si="5"/>
        <v>10984</v>
      </c>
    </row>
    <row r="59" spans="1:18">
      <c r="A59" s="116">
        <v>51</v>
      </c>
      <c r="B59" s="92" t="s">
        <v>834</v>
      </c>
      <c r="C59" s="92" t="s">
        <v>22</v>
      </c>
      <c r="D59" s="92">
        <f t="shared" si="2"/>
        <v>1172298</v>
      </c>
      <c r="E59" s="93">
        <v>25685</v>
      </c>
      <c r="F59" s="94">
        <f t="shared" si="1"/>
        <v>2.1909958048209588</v>
      </c>
      <c r="G59" s="93">
        <v>9934</v>
      </c>
      <c r="H59" s="93">
        <v>317475</v>
      </c>
      <c r="I59" s="93">
        <v>17268</v>
      </c>
      <c r="J59" s="93">
        <v>71367</v>
      </c>
      <c r="K59" s="93">
        <v>19247</v>
      </c>
      <c r="L59" s="93">
        <v>170651</v>
      </c>
      <c r="M59" s="93">
        <f t="shared" si="3"/>
        <v>596008</v>
      </c>
      <c r="N59" s="93">
        <v>397755</v>
      </c>
      <c r="O59" s="93">
        <v>178535</v>
      </c>
      <c r="P59" s="93">
        <v>0</v>
      </c>
      <c r="Q59" s="93">
        <f t="shared" si="4"/>
        <v>576290</v>
      </c>
      <c r="R59" s="93">
        <f t="shared" si="5"/>
        <v>29652</v>
      </c>
    </row>
    <row r="60" spans="1:18">
      <c r="A60" s="116">
        <v>52</v>
      </c>
      <c r="B60" s="92" t="s">
        <v>835</v>
      </c>
      <c r="C60" s="92" t="s">
        <v>19</v>
      </c>
      <c r="D60" s="92">
        <f t="shared" si="2"/>
        <v>1332563</v>
      </c>
      <c r="E60" s="93">
        <v>9575</v>
      </c>
      <c r="F60" s="94">
        <f t="shared" si="1"/>
        <v>0.71854013656389981</v>
      </c>
      <c r="G60" s="93">
        <v>52119</v>
      </c>
      <c r="H60" s="93">
        <v>448492</v>
      </c>
      <c r="I60" s="93">
        <v>22217</v>
      </c>
      <c r="J60" s="93">
        <v>71566</v>
      </c>
      <c r="K60" s="93">
        <v>14030</v>
      </c>
      <c r="L60" s="93">
        <v>95768</v>
      </c>
      <c r="M60" s="93">
        <f t="shared" si="3"/>
        <v>652073</v>
      </c>
      <c r="N60" s="93">
        <v>203448</v>
      </c>
      <c r="O60" s="93">
        <v>141146</v>
      </c>
      <c r="P60" s="93">
        <v>335896</v>
      </c>
      <c r="Q60" s="93">
        <f t="shared" si="4"/>
        <v>680490</v>
      </c>
      <c r="R60" s="93">
        <f t="shared" si="5"/>
        <v>23702</v>
      </c>
    </row>
    <row r="61" spans="1:18">
      <c r="A61" s="116">
        <v>53</v>
      </c>
      <c r="B61" s="92" t="s">
        <v>836</v>
      </c>
      <c r="C61" s="92" t="s">
        <v>19</v>
      </c>
      <c r="D61" s="92">
        <f t="shared" si="2"/>
        <v>861470</v>
      </c>
      <c r="E61" s="93">
        <v>55313</v>
      </c>
      <c r="F61" s="94">
        <f t="shared" si="1"/>
        <v>6.4207691504057012</v>
      </c>
      <c r="G61" s="93">
        <v>104790</v>
      </c>
      <c r="H61" s="93">
        <v>311574</v>
      </c>
      <c r="I61" s="93">
        <v>17111</v>
      </c>
      <c r="J61" s="93">
        <v>41688</v>
      </c>
      <c r="K61" s="93">
        <v>2833</v>
      </c>
      <c r="L61" s="93">
        <v>55792</v>
      </c>
      <c r="M61" s="93">
        <f t="shared" si="3"/>
        <v>428998</v>
      </c>
      <c r="N61" s="93">
        <v>43219</v>
      </c>
      <c r="O61" s="93">
        <v>87802</v>
      </c>
      <c r="P61" s="93">
        <v>301451</v>
      </c>
      <c r="Q61" s="93">
        <f t="shared" si="4"/>
        <v>432472</v>
      </c>
      <c r="R61" s="93">
        <f t="shared" si="5"/>
        <v>101316</v>
      </c>
    </row>
    <row r="62" spans="1:18">
      <c r="A62" s="116">
        <v>54</v>
      </c>
      <c r="B62" s="92" t="s">
        <v>837</v>
      </c>
      <c r="C62" s="92" t="s">
        <v>19</v>
      </c>
      <c r="D62" s="92">
        <f t="shared" si="2"/>
        <v>856627</v>
      </c>
      <c r="E62" s="93">
        <v>33439</v>
      </c>
      <c r="F62" s="94">
        <f t="shared" si="1"/>
        <v>3.9035659627819346</v>
      </c>
      <c r="G62" s="93">
        <v>51425</v>
      </c>
      <c r="H62" s="93">
        <v>297073</v>
      </c>
      <c r="I62" s="93">
        <v>17127</v>
      </c>
      <c r="J62" s="93">
        <v>69415</v>
      </c>
      <c r="K62" s="93">
        <v>3356</v>
      </c>
      <c r="L62" s="93">
        <v>58273</v>
      </c>
      <c r="M62" s="93">
        <f t="shared" si="3"/>
        <v>445244</v>
      </c>
      <c r="N62" s="93">
        <v>240434</v>
      </c>
      <c r="O62" s="93">
        <v>125915</v>
      </c>
      <c r="P62" s="93">
        <v>45034</v>
      </c>
      <c r="Q62" s="93">
        <f t="shared" si="4"/>
        <v>411383</v>
      </c>
      <c r="R62" s="93">
        <f t="shared" si="5"/>
        <v>85286</v>
      </c>
    </row>
    <row r="63" spans="1:18">
      <c r="A63" s="116">
        <v>55</v>
      </c>
      <c r="B63" s="92" t="s">
        <v>838</v>
      </c>
      <c r="C63" s="92" t="s">
        <v>19</v>
      </c>
      <c r="D63" s="92">
        <f t="shared" si="2"/>
        <v>624413</v>
      </c>
      <c r="E63" s="93">
        <v>19819</v>
      </c>
      <c r="F63" s="94">
        <f t="shared" si="1"/>
        <v>3.174021040561295</v>
      </c>
      <c r="G63" s="93">
        <v>18591</v>
      </c>
      <c r="H63" s="93">
        <v>228390</v>
      </c>
      <c r="I63" s="93">
        <v>17121</v>
      </c>
      <c r="J63" s="93">
        <v>49366</v>
      </c>
      <c r="K63" s="93">
        <v>5755</v>
      </c>
      <c r="L63" s="93">
        <v>40044</v>
      </c>
      <c r="M63" s="93">
        <f t="shared" si="3"/>
        <v>340676</v>
      </c>
      <c r="N63" s="93">
        <v>162726</v>
      </c>
      <c r="O63" s="93">
        <v>83810</v>
      </c>
      <c r="P63" s="93">
        <v>37201</v>
      </c>
      <c r="Q63" s="93">
        <f t="shared" si="4"/>
        <v>283737</v>
      </c>
      <c r="R63" s="93">
        <f t="shared" si="5"/>
        <v>75530</v>
      </c>
    </row>
    <row r="64" spans="1:18">
      <c r="A64" s="116">
        <v>56</v>
      </c>
      <c r="B64" s="92" t="s">
        <v>839</v>
      </c>
      <c r="C64" s="92" t="s">
        <v>19</v>
      </c>
      <c r="D64" s="92">
        <f t="shared" si="2"/>
        <v>847905</v>
      </c>
      <c r="E64" s="93">
        <v>47527</v>
      </c>
      <c r="F64" s="94">
        <f t="shared" si="1"/>
        <v>5.605227000666348</v>
      </c>
      <c r="G64" s="93">
        <v>36323</v>
      </c>
      <c r="H64" s="93">
        <v>303446</v>
      </c>
      <c r="I64" s="93">
        <v>17125</v>
      </c>
      <c r="J64" s="93">
        <v>52659</v>
      </c>
      <c r="K64" s="93">
        <v>7020</v>
      </c>
      <c r="L64" s="93">
        <v>41990</v>
      </c>
      <c r="M64" s="93">
        <f t="shared" si="3"/>
        <v>422240</v>
      </c>
      <c r="N64" s="93">
        <v>235876</v>
      </c>
      <c r="O64" s="93">
        <v>151883</v>
      </c>
      <c r="P64" s="93">
        <v>37906</v>
      </c>
      <c r="Q64" s="93">
        <f t="shared" si="4"/>
        <v>425665</v>
      </c>
      <c r="R64" s="93">
        <f t="shared" si="5"/>
        <v>32898</v>
      </c>
    </row>
    <row r="65" spans="1:18">
      <c r="A65" s="116">
        <v>57</v>
      </c>
      <c r="B65" s="92" t="s">
        <v>840</v>
      </c>
      <c r="C65" s="92" t="s">
        <v>19</v>
      </c>
      <c r="D65" s="92">
        <f t="shared" si="2"/>
        <v>768839</v>
      </c>
      <c r="E65" s="93">
        <v>2111</v>
      </c>
      <c r="F65" s="94">
        <f t="shared" si="1"/>
        <v>0.27456983841870669</v>
      </c>
      <c r="G65" s="93">
        <v>37100</v>
      </c>
      <c r="H65" s="93">
        <v>274403</v>
      </c>
      <c r="I65" s="93">
        <v>17113</v>
      </c>
      <c r="J65" s="93">
        <v>43790</v>
      </c>
      <c r="K65" s="93">
        <v>1796</v>
      </c>
      <c r="L65" s="93">
        <v>51135</v>
      </c>
      <c r="M65" s="93">
        <f t="shared" si="3"/>
        <v>388237</v>
      </c>
      <c r="N65" s="93">
        <v>181641</v>
      </c>
      <c r="O65" s="93">
        <v>151232</v>
      </c>
      <c r="P65" s="93">
        <v>47729</v>
      </c>
      <c r="Q65" s="93">
        <f t="shared" si="4"/>
        <v>380602</v>
      </c>
      <c r="R65" s="93">
        <f t="shared" si="5"/>
        <v>44735</v>
      </c>
    </row>
    <row r="66" spans="1:18">
      <c r="A66" s="116">
        <v>58</v>
      </c>
      <c r="B66" s="92" t="s">
        <v>841</v>
      </c>
      <c r="C66" s="92" t="s">
        <v>19</v>
      </c>
      <c r="D66" s="92">
        <f t="shared" si="2"/>
        <v>889810</v>
      </c>
      <c r="E66" s="93">
        <v>879</v>
      </c>
      <c r="F66" s="94">
        <f t="shared" si="1"/>
        <v>9.8785133904990954E-2</v>
      </c>
      <c r="G66" s="93">
        <v>70562</v>
      </c>
      <c r="H66" s="93">
        <v>367306</v>
      </c>
      <c r="I66" s="93">
        <v>19597</v>
      </c>
      <c r="J66" s="93">
        <v>217</v>
      </c>
      <c r="K66" s="93">
        <v>3060</v>
      </c>
      <c r="L66" s="93">
        <v>56663</v>
      </c>
      <c r="M66" s="93">
        <f t="shared" si="3"/>
        <v>446843</v>
      </c>
      <c r="N66" s="93">
        <v>89495</v>
      </c>
      <c r="O66" s="93">
        <v>96400</v>
      </c>
      <c r="P66" s="93">
        <v>257072</v>
      </c>
      <c r="Q66" s="93">
        <f t="shared" si="4"/>
        <v>442967</v>
      </c>
      <c r="R66" s="93">
        <f t="shared" si="5"/>
        <v>74438</v>
      </c>
    </row>
    <row r="67" spans="1:18">
      <c r="A67" s="116">
        <v>59</v>
      </c>
      <c r="B67" s="92" t="s">
        <v>842</v>
      </c>
      <c r="C67" s="92" t="s">
        <v>19</v>
      </c>
      <c r="D67" s="92">
        <f t="shared" si="2"/>
        <v>843694</v>
      </c>
      <c r="E67" s="93">
        <v>1501</v>
      </c>
      <c r="F67" s="94">
        <f t="shared" si="1"/>
        <v>0.17790810412305882</v>
      </c>
      <c r="G67" s="93">
        <v>37262</v>
      </c>
      <c r="H67" s="93">
        <v>297321</v>
      </c>
      <c r="I67" s="93">
        <v>17118</v>
      </c>
      <c r="J67" s="93">
        <v>52885</v>
      </c>
      <c r="K67" s="93">
        <v>1935</v>
      </c>
      <c r="L67" s="93">
        <v>47716</v>
      </c>
      <c r="M67" s="93">
        <f t="shared" si="3"/>
        <v>416975</v>
      </c>
      <c r="N67" s="93">
        <v>244685</v>
      </c>
      <c r="O67" s="93">
        <v>103559</v>
      </c>
      <c r="P67" s="93">
        <v>78475</v>
      </c>
      <c r="Q67" s="93">
        <f t="shared" si="4"/>
        <v>426719</v>
      </c>
      <c r="R67" s="93">
        <f t="shared" si="5"/>
        <v>27518</v>
      </c>
    </row>
    <row r="68" spans="1:18">
      <c r="A68" s="116">
        <v>60</v>
      </c>
      <c r="B68" s="92" t="s">
        <v>843</v>
      </c>
      <c r="C68" s="92" t="s">
        <v>19</v>
      </c>
      <c r="D68" s="92">
        <f t="shared" si="2"/>
        <v>1098238</v>
      </c>
      <c r="E68" s="93">
        <v>0</v>
      </c>
      <c r="F68" s="94">
        <f t="shared" si="1"/>
        <v>0</v>
      </c>
      <c r="G68" s="93">
        <v>44806</v>
      </c>
      <c r="H68" s="93">
        <v>378229</v>
      </c>
      <c r="I68" s="93">
        <v>17132</v>
      </c>
      <c r="J68" s="93">
        <v>64835</v>
      </c>
      <c r="K68" s="93">
        <v>4989</v>
      </c>
      <c r="L68" s="93">
        <v>91997</v>
      </c>
      <c r="M68" s="93">
        <f t="shared" si="3"/>
        <v>557182</v>
      </c>
      <c r="N68" s="93">
        <v>344141</v>
      </c>
      <c r="O68" s="93">
        <v>168538</v>
      </c>
      <c r="P68" s="93">
        <v>28377</v>
      </c>
      <c r="Q68" s="93">
        <f t="shared" si="4"/>
        <v>541056</v>
      </c>
      <c r="R68" s="93">
        <f t="shared" si="5"/>
        <v>60932</v>
      </c>
    </row>
    <row r="69" spans="1:18">
      <c r="A69" s="116">
        <v>61</v>
      </c>
      <c r="B69" s="92" t="s">
        <v>844</v>
      </c>
      <c r="C69" s="92" t="s">
        <v>743</v>
      </c>
      <c r="D69" s="92">
        <f t="shared" si="2"/>
        <v>1031087</v>
      </c>
      <c r="E69" s="93">
        <v>97175</v>
      </c>
      <c r="F69" s="94">
        <f t="shared" si="1"/>
        <v>9.4245199483651714</v>
      </c>
      <c r="G69" s="93">
        <v>18930</v>
      </c>
      <c r="H69" s="93">
        <v>410764</v>
      </c>
      <c r="I69" s="93">
        <v>32704</v>
      </c>
      <c r="J69" s="93">
        <v>53360</v>
      </c>
      <c r="K69" s="93">
        <v>8831</v>
      </c>
      <c r="L69" s="93">
        <v>7417</v>
      </c>
      <c r="M69" s="93">
        <f t="shared" si="3"/>
        <v>513076</v>
      </c>
      <c r="N69" s="93">
        <v>380440</v>
      </c>
      <c r="O69" s="93">
        <v>135462</v>
      </c>
      <c r="P69" s="93">
        <v>2109</v>
      </c>
      <c r="Q69" s="93">
        <f t="shared" si="4"/>
        <v>518011</v>
      </c>
      <c r="R69" s="93">
        <f t="shared" si="5"/>
        <v>13995</v>
      </c>
    </row>
    <row r="70" spans="1:18">
      <c r="A70" s="116">
        <v>62</v>
      </c>
      <c r="B70" s="92" t="s">
        <v>845</v>
      </c>
      <c r="C70" s="92" t="s">
        <v>743</v>
      </c>
      <c r="D70" s="92">
        <f t="shared" si="2"/>
        <v>774863</v>
      </c>
      <c r="E70" s="93">
        <v>31329</v>
      </c>
      <c r="F70" s="94">
        <f t="shared" si="1"/>
        <v>4.0431663403724265</v>
      </c>
      <c r="G70" s="93">
        <v>67266</v>
      </c>
      <c r="H70" s="93">
        <v>292426</v>
      </c>
      <c r="I70" s="93">
        <v>19925</v>
      </c>
      <c r="J70" s="93">
        <v>54507</v>
      </c>
      <c r="K70" s="93">
        <v>5376</v>
      </c>
      <c r="L70" s="93">
        <v>13606</v>
      </c>
      <c r="M70" s="93">
        <f t="shared" si="3"/>
        <v>385840</v>
      </c>
      <c r="N70" s="93">
        <v>220071</v>
      </c>
      <c r="O70" s="93">
        <v>159942</v>
      </c>
      <c r="P70" s="93">
        <v>9010</v>
      </c>
      <c r="Q70" s="93">
        <f t="shared" si="4"/>
        <v>389023</v>
      </c>
      <c r="R70" s="93">
        <f t="shared" si="5"/>
        <v>64083</v>
      </c>
    </row>
    <row r="71" spans="1:18">
      <c r="A71" s="116">
        <v>63</v>
      </c>
      <c r="B71" s="92" t="s">
        <v>846</v>
      </c>
      <c r="C71" s="92" t="s">
        <v>743</v>
      </c>
      <c r="D71" s="92">
        <f t="shared" si="2"/>
        <v>932496</v>
      </c>
      <c r="E71" s="93">
        <v>119775</v>
      </c>
      <c r="F71" s="94">
        <f t="shared" si="1"/>
        <v>12.844559118752253</v>
      </c>
      <c r="G71" s="93">
        <v>110271</v>
      </c>
      <c r="H71" s="93">
        <v>431743</v>
      </c>
      <c r="I71" s="93">
        <v>17596</v>
      </c>
      <c r="J71" s="93">
        <v>0</v>
      </c>
      <c r="K71" s="93">
        <v>68046</v>
      </c>
      <c r="L71" s="93">
        <v>6951</v>
      </c>
      <c r="M71" s="93">
        <f t="shared" si="3"/>
        <v>524336</v>
      </c>
      <c r="N71" s="93">
        <v>320592</v>
      </c>
      <c r="O71" s="93">
        <v>84399</v>
      </c>
      <c r="P71" s="93">
        <v>3169</v>
      </c>
      <c r="Q71" s="93">
        <f t="shared" si="4"/>
        <v>408160</v>
      </c>
      <c r="R71" s="93">
        <f t="shared" si="5"/>
        <v>226447</v>
      </c>
    </row>
    <row r="72" spans="1:18">
      <c r="A72" s="116">
        <v>64</v>
      </c>
      <c r="B72" s="92" t="s">
        <v>847</v>
      </c>
      <c r="C72" s="92" t="s">
        <v>743</v>
      </c>
      <c r="D72" s="92">
        <f t="shared" si="2"/>
        <v>796248</v>
      </c>
      <c r="E72" s="93">
        <v>3524</v>
      </c>
      <c r="F72" s="94">
        <f t="shared" si="1"/>
        <v>0.4425756799389135</v>
      </c>
      <c r="G72" s="93">
        <v>16432</v>
      </c>
      <c r="H72" s="93">
        <v>272944</v>
      </c>
      <c r="I72" s="93">
        <v>14317</v>
      </c>
      <c r="J72" s="93">
        <v>54430</v>
      </c>
      <c r="K72" s="93">
        <v>4328</v>
      </c>
      <c r="L72" s="93">
        <v>55768</v>
      </c>
      <c r="M72" s="93">
        <f t="shared" si="3"/>
        <v>401787</v>
      </c>
      <c r="N72" s="93">
        <v>253900</v>
      </c>
      <c r="O72" s="93">
        <v>92887</v>
      </c>
      <c r="P72" s="93">
        <v>47674</v>
      </c>
      <c r="Q72" s="93">
        <f t="shared" si="4"/>
        <v>394461</v>
      </c>
      <c r="R72" s="93">
        <f t="shared" si="5"/>
        <v>23758</v>
      </c>
    </row>
    <row r="73" spans="1:18">
      <c r="A73" s="116">
        <v>65</v>
      </c>
      <c r="B73" s="92" t="s">
        <v>848</v>
      </c>
      <c r="C73" s="92" t="s">
        <v>743</v>
      </c>
      <c r="D73" s="92">
        <f t="shared" ref="D73:D136" si="6">M73+Q73</f>
        <v>769600</v>
      </c>
      <c r="E73" s="93">
        <v>29046</v>
      </c>
      <c r="F73" s="94">
        <f t="shared" si="1"/>
        <v>3.7741683991683992</v>
      </c>
      <c r="G73" s="93">
        <v>2728</v>
      </c>
      <c r="H73" s="93">
        <v>329631</v>
      </c>
      <c r="I73" s="93">
        <v>17577</v>
      </c>
      <c r="J73" s="93">
        <v>602</v>
      </c>
      <c r="K73" s="93">
        <v>58410</v>
      </c>
      <c r="L73" s="93">
        <v>3508</v>
      </c>
      <c r="M73" s="93">
        <f t="shared" si="3"/>
        <v>409728</v>
      </c>
      <c r="N73" s="93">
        <v>203171</v>
      </c>
      <c r="O73" s="93">
        <v>111906</v>
      </c>
      <c r="P73" s="93">
        <v>44795</v>
      </c>
      <c r="Q73" s="93">
        <f t="shared" si="4"/>
        <v>359872</v>
      </c>
      <c r="R73" s="93">
        <f t="shared" si="5"/>
        <v>52584</v>
      </c>
    </row>
    <row r="74" spans="1:18">
      <c r="A74" s="116">
        <v>66</v>
      </c>
      <c r="B74" s="92" t="s">
        <v>849</v>
      </c>
      <c r="C74" s="92" t="s">
        <v>743</v>
      </c>
      <c r="D74" s="92">
        <f t="shared" si="6"/>
        <v>531639</v>
      </c>
      <c r="E74" s="93">
        <v>36330</v>
      </c>
      <c r="F74" s="94">
        <f t="shared" ref="F74:F137" si="7">E74/D74*100</f>
        <v>6.8335844435791948</v>
      </c>
      <c r="G74" s="93">
        <v>25925</v>
      </c>
      <c r="H74" s="93">
        <v>208681</v>
      </c>
      <c r="I74" s="93">
        <v>17580</v>
      </c>
      <c r="J74" s="93">
        <v>32513</v>
      </c>
      <c r="K74" s="93">
        <v>1646</v>
      </c>
      <c r="L74" s="93">
        <v>4559</v>
      </c>
      <c r="M74" s="93">
        <f t="shared" ref="M74:M137" si="8">SUM(H74:L74)</f>
        <v>264979</v>
      </c>
      <c r="N74" s="93">
        <v>178557</v>
      </c>
      <c r="O74" s="93">
        <v>85610</v>
      </c>
      <c r="P74" s="93">
        <v>2493</v>
      </c>
      <c r="Q74" s="93">
        <f t="shared" ref="Q74:Q137" si="9">SUM(N74:P74)</f>
        <v>266660</v>
      </c>
      <c r="R74" s="93">
        <f t="shared" ref="R74:R137" si="10">G74+M74-Q74</f>
        <v>24244</v>
      </c>
    </row>
    <row r="75" spans="1:18">
      <c r="A75" s="116">
        <v>67</v>
      </c>
      <c r="B75" s="92" t="s">
        <v>850</v>
      </c>
      <c r="C75" s="92" t="s">
        <v>25</v>
      </c>
      <c r="D75" s="92">
        <f t="shared" si="6"/>
        <v>1613835</v>
      </c>
      <c r="E75" s="93">
        <v>16340</v>
      </c>
      <c r="F75" s="94">
        <f t="shared" si="7"/>
        <v>1.0124950815913647</v>
      </c>
      <c r="G75" s="93">
        <v>45266</v>
      </c>
      <c r="H75" s="93">
        <v>615714</v>
      </c>
      <c r="I75" s="93">
        <v>32149</v>
      </c>
      <c r="J75" s="93">
        <v>92806</v>
      </c>
      <c r="K75" s="93">
        <v>37635</v>
      </c>
      <c r="L75" s="93">
        <v>23944</v>
      </c>
      <c r="M75" s="93">
        <f t="shared" si="8"/>
        <v>802248</v>
      </c>
      <c r="N75" s="93">
        <v>399029</v>
      </c>
      <c r="O75" s="93">
        <v>205780</v>
      </c>
      <c r="P75" s="93">
        <v>206778</v>
      </c>
      <c r="Q75" s="93">
        <f t="shared" si="9"/>
        <v>811587</v>
      </c>
      <c r="R75" s="93">
        <f t="shared" si="10"/>
        <v>35927</v>
      </c>
    </row>
    <row r="76" spans="1:18">
      <c r="A76" s="116">
        <v>68</v>
      </c>
      <c r="B76" s="92" t="s">
        <v>851</v>
      </c>
      <c r="C76" s="92" t="s">
        <v>25</v>
      </c>
      <c r="D76" s="92">
        <f t="shared" si="6"/>
        <v>1029325</v>
      </c>
      <c r="E76" s="93">
        <v>19127</v>
      </c>
      <c r="F76" s="94">
        <f t="shared" si="7"/>
        <v>1.8582080489641268</v>
      </c>
      <c r="G76" s="93">
        <v>86765</v>
      </c>
      <c r="H76" s="93">
        <v>317522</v>
      </c>
      <c r="I76" s="93">
        <v>23033</v>
      </c>
      <c r="J76" s="93">
        <v>63858</v>
      </c>
      <c r="K76" s="93">
        <v>9860</v>
      </c>
      <c r="L76" s="93">
        <v>78634</v>
      </c>
      <c r="M76" s="93">
        <f t="shared" si="8"/>
        <v>492907</v>
      </c>
      <c r="N76" s="93">
        <v>265211</v>
      </c>
      <c r="O76" s="93">
        <v>125325</v>
      </c>
      <c r="P76" s="93">
        <v>145882</v>
      </c>
      <c r="Q76" s="93">
        <f t="shared" si="9"/>
        <v>536418</v>
      </c>
      <c r="R76" s="93">
        <f t="shared" si="10"/>
        <v>43254</v>
      </c>
    </row>
    <row r="77" spans="1:18">
      <c r="A77" s="116">
        <v>69</v>
      </c>
      <c r="B77" s="92" t="s">
        <v>852</v>
      </c>
      <c r="C77" s="92" t="s">
        <v>25</v>
      </c>
      <c r="D77" s="92">
        <f t="shared" si="6"/>
        <v>1294754</v>
      </c>
      <c r="E77" s="93">
        <v>29118</v>
      </c>
      <c r="F77" s="94">
        <f t="shared" si="7"/>
        <v>2.2489214167324452</v>
      </c>
      <c r="G77" s="93">
        <v>36994</v>
      </c>
      <c r="H77" s="93">
        <v>529940</v>
      </c>
      <c r="I77" s="93">
        <v>21721</v>
      </c>
      <c r="J77" s="93">
        <v>72233</v>
      </c>
      <c r="K77" s="93">
        <v>7782</v>
      </c>
      <c r="L77" s="93">
        <v>7474</v>
      </c>
      <c r="M77" s="93">
        <f t="shared" si="8"/>
        <v>639150</v>
      </c>
      <c r="N77" s="93">
        <v>438970</v>
      </c>
      <c r="O77" s="93">
        <v>173205</v>
      </c>
      <c r="P77" s="93">
        <v>43429</v>
      </c>
      <c r="Q77" s="93">
        <f t="shared" si="9"/>
        <v>655604</v>
      </c>
      <c r="R77" s="93">
        <f t="shared" si="10"/>
        <v>20540</v>
      </c>
    </row>
    <row r="78" spans="1:18">
      <c r="A78" s="116">
        <v>70</v>
      </c>
      <c r="B78" s="92" t="s">
        <v>853</v>
      </c>
      <c r="C78" s="92" t="s">
        <v>25</v>
      </c>
      <c r="D78" s="92">
        <f t="shared" si="6"/>
        <v>941343</v>
      </c>
      <c r="E78" s="93">
        <v>12707</v>
      </c>
      <c r="F78" s="94">
        <f t="shared" si="7"/>
        <v>1.3498799056241986</v>
      </c>
      <c r="G78" s="93">
        <v>52253</v>
      </c>
      <c r="H78" s="93">
        <v>305528</v>
      </c>
      <c r="I78" s="93">
        <v>19413</v>
      </c>
      <c r="J78" s="93">
        <v>55713</v>
      </c>
      <c r="K78" s="93">
        <v>6153</v>
      </c>
      <c r="L78" s="93">
        <v>78131</v>
      </c>
      <c r="M78" s="93">
        <f t="shared" si="8"/>
        <v>464938</v>
      </c>
      <c r="N78" s="93">
        <v>222758</v>
      </c>
      <c r="O78" s="93">
        <v>119803</v>
      </c>
      <c r="P78" s="93">
        <v>133844</v>
      </c>
      <c r="Q78" s="93">
        <f t="shared" si="9"/>
        <v>476405</v>
      </c>
      <c r="R78" s="93">
        <f t="shared" si="10"/>
        <v>40786</v>
      </c>
    </row>
    <row r="79" spans="1:18">
      <c r="A79" s="116">
        <v>71</v>
      </c>
      <c r="B79" s="92" t="s">
        <v>854</v>
      </c>
      <c r="C79" s="92" t="s">
        <v>25</v>
      </c>
      <c r="D79" s="92">
        <f t="shared" si="6"/>
        <v>926504</v>
      </c>
      <c r="E79" s="93">
        <v>20966</v>
      </c>
      <c r="F79" s="94">
        <f t="shared" si="7"/>
        <v>2.2629152167718649</v>
      </c>
      <c r="G79" s="93">
        <v>91775</v>
      </c>
      <c r="H79" s="93">
        <v>355557</v>
      </c>
      <c r="I79" s="93">
        <v>21791</v>
      </c>
      <c r="J79" s="93">
        <v>61570</v>
      </c>
      <c r="K79" s="93">
        <v>4973</v>
      </c>
      <c r="L79" s="93">
        <v>19874</v>
      </c>
      <c r="M79" s="93">
        <f t="shared" si="8"/>
        <v>463765</v>
      </c>
      <c r="N79" s="93">
        <v>299412</v>
      </c>
      <c r="O79" s="93">
        <v>105085</v>
      </c>
      <c r="P79" s="93">
        <v>58242</v>
      </c>
      <c r="Q79" s="93">
        <f t="shared" si="9"/>
        <v>462739</v>
      </c>
      <c r="R79" s="93">
        <f t="shared" si="10"/>
        <v>92801</v>
      </c>
    </row>
    <row r="80" spans="1:18">
      <c r="A80" s="116">
        <v>72</v>
      </c>
      <c r="B80" s="92" t="s">
        <v>855</v>
      </c>
      <c r="C80" s="92" t="s">
        <v>25</v>
      </c>
      <c r="D80" s="92">
        <f t="shared" si="6"/>
        <v>998469</v>
      </c>
      <c r="E80" s="93">
        <v>9871</v>
      </c>
      <c r="F80" s="94">
        <f t="shared" si="7"/>
        <v>0.98861356737164596</v>
      </c>
      <c r="G80" s="93">
        <v>87669</v>
      </c>
      <c r="H80" s="93">
        <v>304266</v>
      </c>
      <c r="I80" s="93">
        <v>21189</v>
      </c>
      <c r="J80" s="93">
        <v>54244</v>
      </c>
      <c r="K80" s="93">
        <v>7383</v>
      </c>
      <c r="L80" s="93">
        <v>84254</v>
      </c>
      <c r="M80" s="93">
        <f t="shared" si="8"/>
        <v>471336</v>
      </c>
      <c r="N80" s="93">
        <v>225349</v>
      </c>
      <c r="O80" s="93">
        <v>149159</v>
      </c>
      <c r="P80" s="93">
        <v>152625</v>
      </c>
      <c r="Q80" s="93">
        <f t="shared" si="9"/>
        <v>527133</v>
      </c>
      <c r="R80" s="93">
        <f t="shared" si="10"/>
        <v>31872</v>
      </c>
    </row>
    <row r="81" spans="1:18">
      <c r="A81" s="116">
        <v>73</v>
      </c>
      <c r="B81" s="92" t="s">
        <v>856</v>
      </c>
      <c r="C81" s="92" t="s">
        <v>25</v>
      </c>
      <c r="D81" s="92">
        <f t="shared" si="6"/>
        <v>1007239</v>
      </c>
      <c r="E81" s="93">
        <v>15536</v>
      </c>
      <c r="F81" s="94">
        <f t="shared" si="7"/>
        <v>1.5424343179721993</v>
      </c>
      <c r="G81" s="93">
        <v>36863</v>
      </c>
      <c r="H81" s="93">
        <v>329757</v>
      </c>
      <c r="I81" s="93">
        <v>19512</v>
      </c>
      <c r="J81" s="93">
        <v>65167</v>
      </c>
      <c r="K81" s="93">
        <v>14785</v>
      </c>
      <c r="L81" s="93">
        <v>93120</v>
      </c>
      <c r="M81" s="93">
        <f t="shared" si="8"/>
        <v>522341</v>
      </c>
      <c r="N81" s="93">
        <v>273339</v>
      </c>
      <c r="O81" s="93">
        <v>94456</v>
      </c>
      <c r="P81" s="93">
        <v>117103</v>
      </c>
      <c r="Q81" s="93">
        <f t="shared" si="9"/>
        <v>484898</v>
      </c>
      <c r="R81" s="93">
        <f t="shared" si="10"/>
        <v>74306</v>
      </c>
    </row>
    <row r="82" spans="1:18">
      <c r="A82" s="116">
        <v>74</v>
      </c>
      <c r="B82" s="92" t="s">
        <v>857</v>
      </c>
      <c r="C82" s="92" t="s">
        <v>20</v>
      </c>
      <c r="D82" s="92">
        <f t="shared" si="6"/>
        <v>2028236</v>
      </c>
      <c r="E82" s="93">
        <v>156606</v>
      </c>
      <c r="F82" s="94">
        <f t="shared" si="7"/>
        <v>7.7212908162560963</v>
      </c>
      <c r="G82" s="93">
        <v>33575</v>
      </c>
      <c r="H82" s="93">
        <v>817542</v>
      </c>
      <c r="I82" s="93">
        <v>27606</v>
      </c>
      <c r="J82" s="93">
        <v>124271</v>
      </c>
      <c r="K82" s="93">
        <v>15467</v>
      </c>
      <c r="L82" s="93">
        <v>50848</v>
      </c>
      <c r="M82" s="93">
        <f t="shared" si="8"/>
        <v>1035734</v>
      </c>
      <c r="N82" s="93">
        <v>631087</v>
      </c>
      <c r="O82" s="93">
        <v>117540</v>
      </c>
      <c r="P82" s="93">
        <v>243875</v>
      </c>
      <c r="Q82" s="93">
        <f t="shared" si="9"/>
        <v>992502</v>
      </c>
      <c r="R82" s="93">
        <f t="shared" si="10"/>
        <v>76807</v>
      </c>
    </row>
    <row r="83" spans="1:18">
      <c r="A83" s="116">
        <v>75</v>
      </c>
      <c r="B83" s="92" t="s">
        <v>858</v>
      </c>
      <c r="C83" s="92" t="s">
        <v>20</v>
      </c>
      <c r="D83" s="92">
        <f t="shared" si="6"/>
        <v>760904</v>
      </c>
      <c r="E83" s="93">
        <v>3870</v>
      </c>
      <c r="F83" s="94">
        <f t="shared" si="7"/>
        <v>0.50860555339438351</v>
      </c>
      <c r="G83" s="93">
        <v>41075</v>
      </c>
      <c r="H83" s="93">
        <v>266297</v>
      </c>
      <c r="I83" s="93">
        <v>15796</v>
      </c>
      <c r="J83" s="93">
        <v>54512</v>
      </c>
      <c r="K83" s="93">
        <v>7241</v>
      </c>
      <c r="L83" s="93">
        <v>55313</v>
      </c>
      <c r="M83" s="93">
        <f t="shared" si="8"/>
        <v>399159</v>
      </c>
      <c r="N83" s="93">
        <v>236187</v>
      </c>
      <c r="O83" s="93">
        <v>64852</v>
      </c>
      <c r="P83" s="93">
        <v>60706</v>
      </c>
      <c r="Q83" s="93">
        <f t="shared" si="9"/>
        <v>361745</v>
      </c>
      <c r="R83" s="93">
        <f t="shared" si="10"/>
        <v>78489</v>
      </c>
    </row>
    <row r="84" spans="1:18">
      <c r="A84" s="116">
        <v>76</v>
      </c>
      <c r="B84" s="92" t="s">
        <v>859</v>
      </c>
      <c r="C84" s="92" t="s">
        <v>20</v>
      </c>
      <c r="D84" s="92">
        <f t="shared" si="6"/>
        <v>661449</v>
      </c>
      <c r="E84" s="93">
        <v>1076</v>
      </c>
      <c r="F84" s="94">
        <f t="shared" si="7"/>
        <v>0.16267316149846775</v>
      </c>
      <c r="G84" s="93">
        <v>14951</v>
      </c>
      <c r="H84" s="93">
        <v>230179</v>
      </c>
      <c r="I84" s="93">
        <v>13433</v>
      </c>
      <c r="J84" s="93">
        <v>48169</v>
      </c>
      <c r="K84" s="93">
        <v>2345</v>
      </c>
      <c r="L84" s="93">
        <v>39729</v>
      </c>
      <c r="M84" s="93">
        <f t="shared" si="8"/>
        <v>333855</v>
      </c>
      <c r="N84" s="93">
        <v>216000</v>
      </c>
      <c r="O84" s="93">
        <v>73145</v>
      </c>
      <c r="P84" s="93">
        <v>38449</v>
      </c>
      <c r="Q84" s="93">
        <f t="shared" si="9"/>
        <v>327594</v>
      </c>
      <c r="R84" s="93">
        <f t="shared" si="10"/>
        <v>21212</v>
      </c>
    </row>
    <row r="85" spans="1:18">
      <c r="A85" s="116">
        <v>77</v>
      </c>
      <c r="B85" s="92" t="s">
        <v>860</v>
      </c>
      <c r="C85" s="92" t="s">
        <v>20</v>
      </c>
      <c r="D85" s="92">
        <f t="shared" si="6"/>
        <v>1086165</v>
      </c>
      <c r="E85" s="93">
        <v>56436</v>
      </c>
      <c r="F85" s="94">
        <f t="shared" si="7"/>
        <v>5.1958956512132133</v>
      </c>
      <c r="G85" s="93">
        <v>27473</v>
      </c>
      <c r="H85" s="93">
        <v>373644</v>
      </c>
      <c r="I85" s="93">
        <v>26392</v>
      </c>
      <c r="J85" s="93">
        <v>65701</v>
      </c>
      <c r="K85" s="93">
        <v>9494</v>
      </c>
      <c r="L85" s="93">
        <v>66148</v>
      </c>
      <c r="M85" s="93">
        <f t="shared" si="8"/>
        <v>541379</v>
      </c>
      <c r="N85" s="93">
        <v>281286</v>
      </c>
      <c r="O85" s="93">
        <v>180703</v>
      </c>
      <c r="P85" s="93">
        <v>82797</v>
      </c>
      <c r="Q85" s="93">
        <f t="shared" si="9"/>
        <v>544786</v>
      </c>
      <c r="R85" s="93">
        <f t="shared" si="10"/>
        <v>24066</v>
      </c>
    </row>
    <row r="86" spans="1:18">
      <c r="A86" s="116">
        <v>78</v>
      </c>
      <c r="B86" s="92" t="s">
        <v>861</v>
      </c>
      <c r="C86" s="92" t="s">
        <v>20</v>
      </c>
      <c r="D86" s="92">
        <f t="shared" si="6"/>
        <v>1139262</v>
      </c>
      <c r="E86" s="93">
        <v>40149</v>
      </c>
      <c r="F86" s="94">
        <f t="shared" si="7"/>
        <v>3.5241235115364158</v>
      </c>
      <c r="G86" s="93">
        <v>112026</v>
      </c>
      <c r="H86" s="93">
        <v>387876</v>
      </c>
      <c r="I86" s="93">
        <v>25769</v>
      </c>
      <c r="J86" s="93">
        <v>65564</v>
      </c>
      <c r="K86" s="93">
        <v>3946</v>
      </c>
      <c r="L86" s="93">
        <v>72700</v>
      </c>
      <c r="M86" s="93">
        <f t="shared" si="8"/>
        <v>555855</v>
      </c>
      <c r="N86" s="93">
        <v>366626</v>
      </c>
      <c r="O86" s="93">
        <v>128519</v>
      </c>
      <c r="P86" s="93">
        <v>88262</v>
      </c>
      <c r="Q86" s="93">
        <f t="shared" si="9"/>
        <v>583407</v>
      </c>
      <c r="R86" s="93">
        <f t="shared" si="10"/>
        <v>84474</v>
      </c>
    </row>
    <row r="87" spans="1:18">
      <c r="A87" s="116">
        <v>79</v>
      </c>
      <c r="B87" s="92" t="s">
        <v>862</v>
      </c>
      <c r="C87" s="92" t="s">
        <v>20</v>
      </c>
      <c r="D87" s="92">
        <f t="shared" si="6"/>
        <v>1223628</v>
      </c>
      <c r="E87" s="93">
        <v>69182</v>
      </c>
      <c r="F87" s="94">
        <f t="shared" si="7"/>
        <v>5.6538425076902463</v>
      </c>
      <c r="G87" s="93">
        <v>39236</v>
      </c>
      <c r="H87" s="93">
        <v>424612</v>
      </c>
      <c r="I87" s="93">
        <v>22780</v>
      </c>
      <c r="J87" s="93">
        <v>71621</v>
      </c>
      <c r="K87" s="93">
        <v>6876</v>
      </c>
      <c r="L87" s="93">
        <v>108306</v>
      </c>
      <c r="M87" s="93">
        <f t="shared" si="8"/>
        <v>634195</v>
      </c>
      <c r="N87" s="93">
        <v>258110</v>
      </c>
      <c r="O87" s="93">
        <v>229556</v>
      </c>
      <c r="P87" s="93">
        <v>101767</v>
      </c>
      <c r="Q87" s="93">
        <f t="shared" si="9"/>
        <v>589433</v>
      </c>
      <c r="R87" s="93">
        <f t="shared" si="10"/>
        <v>83998</v>
      </c>
    </row>
    <row r="88" spans="1:18">
      <c r="A88" s="116">
        <v>80</v>
      </c>
      <c r="B88" s="92" t="s">
        <v>863</v>
      </c>
      <c r="C88" s="92" t="s">
        <v>20</v>
      </c>
      <c r="D88" s="92">
        <f t="shared" si="6"/>
        <v>802022</v>
      </c>
      <c r="E88" s="93">
        <v>229</v>
      </c>
      <c r="F88" s="94">
        <f t="shared" si="7"/>
        <v>2.8552832715312046E-2</v>
      </c>
      <c r="G88" s="93">
        <v>25741</v>
      </c>
      <c r="H88" s="93">
        <v>264608</v>
      </c>
      <c r="I88" s="93">
        <v>18501</v>
      </c>
      <c r="J88" s="93">
        <v>71068</v>
      </c>
      <c r="K88" s="93">
        <v>4869</v>
      </c>
      <c r="L88" s="93">
        <v>58324</v>
      </c>
      <c r="M88" s="93">
        <f t="shared" si="8"/>
        <v>417370</v>
      </c>
      <c r="N88" s="93">
        <v>241027</v>
      </c>
      <c r="O88" s="93">
        <v>98074</v>
      </c>
      <c r="P88" s="93">
        <v>45551</v>
      </c>
      <c r="Q88" s="93">
        <f t="shared" si="9"/>
        <v>384652</v>
      </c>
      <c r="R88" s="93">
        <f t="shared" si="10"/>
        <v>58459</v>
      </c>
    </row>
    <row r="89" spans="1:18">
      <c r="A89" s="116">
        <v>81</v>
      </c>
      <c r="B89" s="92" t="s">
        <v>864</v>
      </c>
      <c r="C89" s="92" t="s">
        <v>20</v>
      </c>
      <c r="D89" s="92">
        <f t="shared" si="6"/>
        <v>1012426</v>
      </c>
      <c r="E89" s="93">
        <v>7893</v>
      </c>
      <c r="F89" s="94">
        <f t="shared" si="7"/>
        <v>0.7796125346445073</v>
      </c>
      <c r="G89" s="93">
        <v>53485</v>
      </c>
      <c r="H89" s="93">
        <v>324798</v>
      </c>
      <c r="I89" s="93">
        <v>18363</v>
      </c>
      <c r="J89" s="93">
        <v>66072</v>
      </c>
      <c r="K89" s="93">
        <v>4418</v>
      </c>
      <c r="L89" s="93">
        <v>85249</v>
      </c>
      <c r="M89" s="93">
        <f t="shared" si="8"/>
        <v>498900</v>
      </c>
      <c r="N89" s="93">
        <v>321359</v>
      </c>
      <c r="O89" s="93">
        <v>114852</v>
      </c>
      <c r="P89" s="93">
        <v>77315</v>
      </c>
      <c r="Q89" s="93">
        <f t="shared" si="9"/>
        <v>513526</v>
      </c>
      <c r="R89" s="93">
        <f t="shared" si="10"/>
        <v>38859</v>
      </c>
    </row>
    <row r="90" spans="1:18">
      <c r="A90" s="116">
        <v>82</v>
      </c>
      <c r="B90" s="92" t="s">
        <v>865</v>
      </c>
      <c r="C90" s="92" t="s">
        <v>29</v>
      </c>
      <c r="D90" s="92">
        <f t="shared" si="6"/>
        <v>800576</v>
      </c>
      <c r="E90" s="93">
        <v>79609</v>
      </c>
      <c r="F90" s="94">
        <f t="shared" si="7"/>
        <v>9.9439653449516339</v>
      </c>
      <c r="G90" s="93">
        <v>48500</v>
      </c>
      <c r="H90" s="93">
        <v>326356</v>
      </c>
      <c r="I90" s="93">
        <v>20526</v>
      </c>
      <c r="J90" s="93">
        <v>61590</v>
      </c>
      <c r="K90" s="93">
        <v>3617</v>
      </c>
      <c r="L90" s="93">
        <v>21392</v>
      </c>
      <c r="M90" s="93">
        <f t="shared" si="8"/>
        <v>433481</v>
      </c>
      <c r="N90" s="93">
        <v>233370</v>
      </c>
      <c r="O90" s="93">
        <v>124096</v>
      </c>
      <c r="P90" s="93">
        <v>9629</v>
      </c>
      <c r="Q90" s="93">
        <f t="shared" si="9"/>
        <v>367095</v>
      </c>
      <c r="R90" s="93">
        <f t="shared" si="10"/>
        <v>114886</v>
      </c>
    </row>
    <row r="91" spans="1:18">
      <c r="A91" s="116">
        <v>83</v>
      </c>
      <c r="B91" s="92" t="s">
        <v>866</v>
      </c>
      <c r="C91" s="92" t="s">
        <v>29</v>
      </c>
      <c r="D91" s="92">
        <f t="shared" si="6"/>
        <v>855349</v>
      </c>
      <c r="E91" s="93">
        <v>26256</v>
      </c>
      <c r="F91" s="94">
        <f t="shared" si="7"/>
        <v>3.0696242118714117</v>
      </c>
      <c r="G91" s="93">
        <v>2335</v>
      </c>
      <c r="H91" s="93">
        <v>301011</v>
      </c>
      <c r="I91" s="93">
        <v>19226</v>
      </c>
      <c r="J91" s="93">
        <v>61675</v>
      </c>
      <c r="K91" s="93">
        <v>2909</v>
      </c>
      <c r="L91" s="93">
        <v>76219</v>
      </c>
      <c r="M91" s="93">
        <f t="shared" si="8"/>
        <v>461040</v>
      </c>
      <c r="N91" s="93">
        <v>225005</v>
      </c>
      <c r="O91" s="93">
        <v>100804</v>
      </c>
      <c r="P91" s="93">
        <v>68500</v>
      </c>
      <c r="Q91" s="93">
        <f t="shared" si="9"/>
        <v>394309</v>
      </c>
      <c r="R91" s="93">
        <f t="shared" si="10"/>
        <v>69066</v>
      </c>
    </row>
    <row r="92" spans="1:18">
      <c r="A92" s="116">
        <v>84</v>
      </c>
      <c r="B92" s="92" t="s">
        <v>867</v>
      </c>
      <c r="C92" s="92" t="s">
        <v>29</v>
      </c>
      <c r="D92" s="92">
        <f t="shared" si="6"/>
        <v>1085690</v>
      </c>
      <c r="E92" s="93">
        <v>11172</v>
      </c>
      <c r="F92" s="94">
        <f t="shared" si="7"/>
        <v>1.0290230176201309</v>
      </c>
      <c r="G92" s="93">
        <v>46362</v>
      </c>
      <c r="H92" s="93">
        <v>352439</v>
      </c>
      <c r="I92" s="93">
        <v>29619</v>
      </c>
      <c r="J92" s="93">
        <v>80972</v>
      </c>
      <c r="K92" s="93">
        <v>6772</v>
      </c>
      <c r="L92" s="93">
        <v>72742</v>
      </c>
      <c r="M92" s="93">
        <f t="shared" si="8"/>
        <v>542544</v>
      </c>
      <c r="N92" s="93">
        <v>229596</v>
      </c>
      <c r="O92" s="93">
        <v>167071</v>
      </c>
      <c r="P92" s="93">
        <v>146479</v>
      </c>
      <c r="Q92" s="93">
        <f t="shared" si="9"/>
        <v>543146</v>
      </c>
      <c r="R92" s="93">
        <f t="shared" si="10"/>
        <v>45760</v>
      </c>
    </row>
    <row r="93" spans="1:18">
      <c r="A93" s="116">
        <v>85</v>
      </c>
      <c r="B93" s="92" t="s">
        <v>868</v>
      </c>
      <c r="C93" s="92" t="s">
        <v>29</v>
      </c>
      <c r="D93" s="92">
        <f t="shared" si="6"/>
        <v>1279339</v>
      </c>
      <c r="E93" s="93">
        <v>60199</v>
      </c>
      <c r="F93" s="94">
        <f t="shared" si="7"/>
        <v>4.7054768126352755</v>
      </c>
      <c r="G93" s="93">
        <v>94480</v>
      </c>
      <c r="H93" s="93">
        <v>388482</v>
      </c>
      <c r="I93" s="93">
        <v>26957</v>
      </c>
      <c r="J93" s="93">
        <v>79166</v>
      </c>
      <c r="K93" s="93">
        <v>20581</v>
      </c>
      <c r="L93" s="93">
        <v>106970</v>
      </c>
      <c r="M93" s="93">
        <f t="shared" si="8"/>
        <v>622156</v>
      </c>
      <c r="N93" s="93">
        <v>382353</v>
      </c>
      <c r="O93" s="93">
        <v>175853</v>
      </c>
      <c r="P93" s="93">
        <v>98977</v>
      </c>
      <c r="Q93" s="93">
        <f t="shared" si="9"/>
        <v>657183</v>
      </c>
      <c r="R93" s="93">
        <f t="shared" si="10"/>
        <v>59453</v>
      </c>
    </row>
    <row r="94" spans="1:18">
      <c r="A94" s="116">
        <v>86</v>
      </c>
      <c r="B94" s="92" t="s">
        <v>869</v>
      </c>
      <c r="C94" s="92" t="s">
        <v>29</v>
      </c>
      <c r="D94" s="92">
        <f t="shared" si="6"/>
        <v>1379546</v>
      </c>
      <c r="E94" s="93">
        <v>15427</v>
      </c>
      <c r="F94" s="94">
        <f t="shared" si="7"/>
        <v>1.1182664441780121</v>
      </c>
      <c r="G94" s="93">
        <v>30579</v>
      </c>
      <c r="H94" s="93">
        <v>466501</v>
      </c>
      <c r="I94" s="93">
        <v>23072</v>
      </c>
      <c r="J94" s="93">
        <v>88223</v>
      </c>
      <c r="K94" s="93">
        <v>15571</v>
      </c>
      <c r="L94" s="93">
        <v>115325</v>
      </c>
      <c r="M94" s="93">
        <f t="shared" si="8"/>
        <v>708692</v>
      </c>
      <c r="N94" s="93">
        <v>310574</v>
      </c>
      <c r="O94" s="93">
        <v>175894</v>
      </c>
      <c r="P94" s="93">
        <v>184386</v>
      </c>
      <c r="Q94" s="93">
        <f t="shared" si="9"/>
        <v>670854</v>
      </c>
      <c r="R94" s="93">
        <f t="shared" si="10"/>
        <v>68417</v>
      </c>
    </row>
    <row r="95" spans="1:18">
      <c r="A95" s="116">
        <v>87</v>
      </c>
      <c r="B95" s="92" t="s">
        <v>870</v>
      </c>
      <c r="C95" s="92" t="s">
        <v>29</v>
      </c>
      <c r="D95" s="92">
        <f t="shared" si="6"/>
        <v>808573</v>
      </c>
      <c r="E95" s="93">
        <v>5368</v>
      </c>
      <c r="F95" s="94">
        <f t="shared" si="7"/>
        <v>0.6638856355579521</v>
      </c>
      <c r="G95" s="93">
        <v>52462</v>
      </c>
      <c r="H95" s="93">
        <v>260567</v>
      </c>
      <c r="I95" s="93">
        <v>19359</v>
      </c>
      <c r="J95" s="93">
        <v>0</v>
      </c>
      <c r="K95" s="93">
        <v>55197</v>
      </c>
      <c r="L95" s="93">
        <v>74036</v>
      </c>
      <c r="M95" s="93">
        <f t="shared" si="8"/>
        <v>409159</v>
      </c>
      <c r="N95" s="93">
        <v>220019</v>
      </c>
      <c r="O95" s="93">
        <v>111450</v>
      </c>
      <c r="P95" s="93">
        <v>67945</v>
      </c>
      <c r="Q95" s="93">
        <f t="shared" si="9"/>
        <v>399414</v>
      </c>
      <c r="R95" s="93">
        <f t="shared" si="10"/>
        <v>62207</v>
      </c>
    </row>
    <row r="96" spans="1:18">
      <c r="A96" s="116">
        <v>88</v>
      </c>
      <c r="B96" s="92" t="s">
        <v>871</v>
      </c>
      <c r="C96" s="92" t="s">
        <v>29</v>
      </c>
      <c r="D96" s="92">
        <f t="shared" si="6"/>
        <v>879388</v>
      </c>
      <c r="E96" s="93">
        <v>5874</v>
      </c>
      <c r="F96" s="94">
        <f t="shared" si="7"/>
        <v>0.66796453897483254</v>
      </c>
      <c r="G96" s="93">
        <v>94772</v>
      </c>
      <c r="H96" s="93">
        <v>290831</v>
      </c>
      <c r="I96" s="93">
        <v>20156</v>
      </c>
      <c r="J96" s="93">
        <v>64119</v>
      </c>
      <c r="K96" s="93">
        <v>881</v>
      </c>
      <c r="L96" s="93">
        <v>80605</v>
      </c>
      <c r="M96" s="93">
        <f t="shared" si="8"/>
        <v>456592</v>
      </c>
      <c r="N96" s="93">
        <v>315160</v>
      </c>
      <c r="O96" s="93">
        <v>97479</v>
      </c>
      <c r="P96" s="93">
        <v>10157</v>
      </c>
      <c r="Q96" s="93">
        <f t="shared" si="9"/>
        <v>422796</v>
      </c>
      <c r="R96" s="93">
        <f t="shared" si="10"/>
        <v>128568</v>
      </c>
    </row>
    <row r="97" spans="1:18">
      <c r="A97" s="116">
        <v>89</v>
      </c>
      <c r="B97" s="92" t="s">
        <v>872</v>
      </c>
      <c r="C97" s="92" t="s">
        <v>29</v>
      </c>
      <c r="D97" s="92">
        <f t="shared" si="6"/>
        <v>813665</v>
      </c>
      <c r="E97" s="93">
        <v>1468</v>
      </c>
      <c r="F97" s="94">
        <f t="shared" si="7"/>
        <v>0.18041823109019067</v>
      </c>
      <c r="G97" s="93">
        <v>21410</v>
      </c>
      <c r="H97" s="93">
        <v>263269</v>
      </c>
      <c r="I97" s="93">
        <v>28551</v>
      </c>
      <c r="J97" s="93">
        <v>51503</v>
      </c>
      <c r="K97" s="93">
        <v>3457</v>
      </c>
      <c r="L97" s="93">
        <v>64002</v>
      </c>
      <c r="M97" s="93">
        <f t="shared" si="8"/>
        <v>410782</v>
      </c>
      <c r="N97" s="93">
        <v>86729</v>
      </c>
      <c r="O97" s="93">
        <v>254890</v>
      </c>
      <c r="P97" s="93">
        <v>61264</v>
      </c>
      <c r="Q97" s="93">
        <f t="shared" si="9"/>
        <v>402883</v>
      </c>
      <c r="R97" s="93">
        <f t="shared" si="10"/>
        <v>29309</v>
      </c>
    </row>
    <row r="98" spans="1:18">
      <c r="A98" s="116">
        <v>90</v>
      </c>
      <c r="B98" s="92" t="s">
        <v>873</v>
      </c>
      <c r="C98" s="92" t="s">
        <v>29</v>
      </c>
      <c r="D98" s="92">
        <f t="shared" si="6"/>
        <v>898966</v>
      </c>
      <c r="E98" s="93">
        <v>19388</v>
      </c>
      <c r="F98" s="94">
        <f t="shared" si="7"/>
        <v>2.1567000309244175</v>
      </c>
      <c r="G98" s="93">
        <v>61397</v>
      </c>
      <c r="H98" s="93">
        <v>339490</v>
      </c>
      <c r="I98" s="93">
        <v>18998</v>
      </c>
      <c r="J98" s="93">
        <v>63574</v>
      </c>
      <c r="K98" s="93">
        <v>570</v>
      </c>
      <c r="L98" s="93">
        <v>74561</v>
      </c>
      <c r="M98" s="93">
        <f t="shared" si="8"/>
        <v>497193</v>
      </c>
      <c r="N98" s="93">
        <v>212383</v>
      </c>
      <c r="O98" s="93">
        <v>128016</v>
      </c>
      <c r="P98" s="93">
        <v>61374</v>
      </c>
      <c r="Q98" s="93">
        <f t="shared" si="9"/>
        <v>401773</v>
      </c>
      <c r="R98" s="93">
        <f t="shared" si="10"/>
        <v>156817</v>
      </c>
    </row>
    <row r="99" spans="1:18">
      <c r="A99" s="116">
        <v>91</v>
      </c>
      <c r="B99" s="92" t="s">
        <v>874</v>
      </c>
      <c r="C99" s="92" t="s">
        <v>23</v>
      </c>
      <c r="D99" s="92">
        <f t="shared" si="6"/>
        <v>4295200</v>
      </c>
      <c r="E99" s="93">
        <v>711541</v>
      </c>
      <c r="F99" s="94">
        <f t="shared" si="7"/>
        <v>16.565957347737008</v>
      </c>
      <c r="G99" s="93">
        <v>325102</v>
      </c>
      <c r="H99" s="93">
        <v>1046212</v>
      </c>
      <c r="I99" s="93">
        <v>51623</v>
      </c>
      <c r="J99" s="93">
        <v>848638</v>
      </c>
      <c r="K99" s="93">
        <v>236881</v>
      </c>
      <c r="L99" s="93">
        <v>82653</v>
      </c>
      <c r="M99" s="93">
        <f t="shared" si="8"/>
        <v>2266007</v>
      </c>
      <c r="N99" s="93">
        <v>1106315</v>
      </c>
      <c r="O99" s="93">
        <v>861890</v>
      </c>
      <c r="P99" s="93">
        <v>60988</v>
      </c>
      <c r="Q99" s="93">
        <f t="shared" si="9"/>
        <v>2029193</v>
      </c>
      <c r="R99" s="93">
        <f t="shared" si="10"/>
        <v>561916</v>
      </c>
    </row>
    <row r="100" spans="1:18">
      <c r="A100" s="116">
        <v>92</v>
      </c>
      <c r="B100" s="92" t="s">
        <v>875</v>
      </c>
      <c r="C100" s="92" t="s">
        <v>23</v>
      </c>
      <c r="D100" s="92">
        <f t="shared" si="6"/>
        <v>1890351</v>
      </c>
      <c r="E100" s="93">
        <v>38857</v>
      </c>
      <c r="F100" s="94">
        <f t="shared" si="7"/>
        <v>2.0555441820064102</v>
      </c>
      <c r="G100" s="93">
        <v>161620</v>
      </c>
      <c r="H100" s="93">
        <v>540532</v>
      </c>
      <c r="I100" s="93">
        <v>20369</v>
      </c>
      <c r="J100" s="93">
        <v>130555</v>
      </c>
      <c r="K100" s="93">
        <v>65812</v>
      </c>
      <c r="L100" s="93">
        <v>211030</v>
      </c>
      <c r="M100" s="93">
        <f t="shared" si="8"/>
        <v>968298</v>
      </c>
      <c r="N100" s="93">
        <v>352104</v>
      </c>
      <c r="O100" s="93">
        <v>236541</v>
      </c>
      <c r="P100" s="93">
        <v>333408</v>
      </c>
      <c r="Q100" s="93">
        <f t="shared" si="9"/>
        <v>922053</v>
      </c>
      <c r="R100" s="93">
        <f t="shared" si="10"/>
        <v>207865</v>
      </c>
    </row>
    <row r="101" spans="1:18">
      <c r="A101" s="116">
        <v>93</v>
      </c>
      <c r="B101" s="92" t="s">
        <v>876</v>
      </c>
      <c r="C101" s="92" t="s">
        <v>23</v>
      </c>
      <c r="D101" s="92">
        <f t="shared" si="6"/>
        <v>1756182</v>
      </c>
      <c r="E101" s="93">
        <v>153867</v>
      </c>
      <c r="F101" s="94">
        <f t="shared" si="7"/>
        <v>8.7614495536339625</v>
      </c>
      <c r="G101" s="93">
        <v>111314</v>
      </c>
      <c r="H101" s="93">
        <v>514566</v>
      </c>
      <c r="I101" s="93">
        <v>22756</v>
      </c>
      <c r="J101" s="93">
        <v>128317</v>
      </c>
      <c r="K101" s="93">
        <v>26095</v>
      </c>
      <c r="L101" s="93">
        <v>232977</v>
      </c>
      <c r="M101" s="93">
        <f t="shared" si="8"/>
        <v>924711</v>
      </c>
      <c r="N101" s="93">
        <v>371121</v>
      </c>
      <c r="O101" s="93">
        <v>236999</v>
      </c>
      <c r="P101" s="93">
        <v>223351</v>
      </c>
      <c r="Q101" s="93">
        <f t="shared" si="9"/>
        <v>831471</v>
      </c>
      <c r="R101" s="93">
        <f t="shared" si="10"/>
        <v>204554</v>
      </c>
    </row>
    <row r="102" spans="1:18">
      <c r="A102" s="116">
        <v>94</v>
      </c>
      <c r="B102" s="92" t="s">
        <v>877</v>
      </c>
      <c r="C102" s="92" t="s">
        <v>23</v>
      </c>
      <c r="D102" s="92">
        <f t="shared" si="6"/>
        <v>1528424</v>
      </c>
      <c r="E102" s="93">
        <v>72179</v>
      </c>
      <c r="F102" s="94">
        <f t="shared" si="7"/>
        <v>4.7224461275143552</v>
      </c>
      <c r="G102" s="93">
        <v>205531</v>
      </c>
      <c r="H102" s="93">
        <v>474581</v>
      </c>
      <c r="I102" s="93">
        <v>18694</v>
      </c>
      <c r="J102" s="93">
        <v>195605</v>
      </c>
      <c r="K102" s="93">
        <v>34762</v>
      </c>
      <c r="L102" s="93">
        <v>38468</v>
      </c>
      <c r="M102" s="93">
        <f t="shared" si="8"/>
        <v>762110</v>
      </c>
      <c r="N102" s="93">
        <v>457599</v>
      </c>
      <c r="O102" s="93">
        <v>300614</v>
      </c>
      <c r="P102" s="93">
        <v>8101</v>
      </c>
      <c r="Q102" s="93">
        <f t="shared" si="9"/>
        <v>766314</v>
      </c>
      <c r="R102" s="93">
        <f t="shared" si="10"/>
        <v>201327</v>
      </c>
    </row>
    <row r="103" spans="1:18">
      <c r="A103" s="116">
        <v>95</v>
      </c>
      <c r="B103" s="92" t="s">
        <v>878</v>
      </c>
      <c r="C103" s="92" t="s">
        <v>23</v>
      </c>
      <c r="D103" s="92">
        <f t="shared" si="6"/>
        <v>1890313</v>
      </c>
      <c r="E103" s="93">
        <v>45787</v>
      </c>
      <c r="F103" s="94">
        <f t="shared" si="7"/>
        <v>2.4221914571819587</v>
      </c>
      <c r="G103" s="93">
        <v>138109</v>
      </c>
      <c r="H103" s="93">
        <v>504960</v>
      </c>
      <c r="I103" s="93">
        <v>25641</v>
      </c>
      <c r="J103" s="93">
        <v>135489</v>
      </c>
      <c r="K103" s="93">
        <v>28093</v>
      </c>
      <c r="L103" s="93">
        <v>277768</v>
      </c>
      <c r="M103" s="93">
        <f t="shared" si="8"/>
        <v>971951</v>
      </c>
      <c r="N103" s="93">
        <v>422271</v>
      </c>
      <c r="O103" s="93">
        <v>282820</v>
      </c>
      <c r="P103" s="93">
        <v>213271</v>
      </c>
      <c r="Q103" s="93">
        <f t="shared" si="9"/>
        <v>918362</v>
      </c>
      <c r="R103" s="93">
        <f t="shared" si="10"/>
        <v>191698</v>
      </c>
    </row>
    <row r="104" spans="1:18">
      <c r="A104" s="116">
        <v>96</v>
      </c>
      <c r="B104" s="92" t="s">
        <v>879</v>
      </c>
      <c r="C104" s="92" t="s">
        <v>23</v>
      </c>
      <c r="D104" s="92">
        <f t="shared" si="6"/>
        <v>1616417</v>
      </c>
      <c r="E104" s="93">
        <v>36223</v>
      </c>
      <c r="F104" s="94">
        <f t="shared" si="7"/>
        <v>2.2409440138281149</v>
      </c>
      <c r="G104" s="93">
        <v>150680</v>
      </c>
      <c r="H104" s="93">
        <v>432796</v>
      </c>
      <c r="I104" s="93">
        <v>21060</v>
      </c>
      <c r="J104" s="93">
        <v>132742</v>
      </c>
      <c r="K104" s="93">
        <v>17618</v>
      </c>
      <c r="L104" s="93">
        <v>212080</v>
      </c>
      <c r="M104" s="93">
        <f t="shared" si="8"/>
        <v>816296</v>
      </c>
      <c r="N104" s="93">
        <v>370784</v>
      </c>
      <c r="O104" s="93">
        <v>222409</v>
      </c>
      <c r="P104" s="93">
        <v>206928</v>
      </c>
      <c r="Q104" s="93">
        <f t="shared" si="9"/>
        <v>800121</v>
      </c>
      <c r="R104" s="93">
        <f t="shared" si="10"/>
        <v>166855</v>
      </c>
    </row>
    <row r="105" spans="1:18">
      <c r="A105" s="116">
        <v>97</v>
      </c>
      <c r="B105" s="92" t="s">
        <v>880</v>
      </c>
      <c r="C105" s="92" t="s">
        <v>23</v>
      </c>
      <c r="D105" s="92">
        <f t="shared" si="6"/>
        <v>1204304</v>
      </c>
      <c r="E105" s="93">
        <v>58828</v>
      </c>
      <c r="F105" s="94">
        <f t="shared" si="7"/>
        <v>4.8848131368823822</v>
      </c>
      <c r="G105" s="93">
        <v>172589</v>
      </c>
      <c r="H105" s="93">
        <v>380280</v>
      </c>
      <c r="I105" s="93">
        <v>13923</v>
      </c>
      <c r="J105" s="93">
        <v>35505</v>
      </c>
      <c r="K105" s="93">
        <v>164271</v>
      </c>
      <c r="L105" s="93">
        <v>28476</v>
      </c>
      <c r="M105" s="93">
        <f t="shared" si="8"/>
        <v>622455</v>
      </c>
      <c r="N105" s="93">
        <v>315775</v>
      </c>
      <c r="O105" s="93">
        <v>249134</v>
      </c>
      <c r="P105" s="93">
        <v>16940</v>
      </c>
      <c r="Q105" s="93">
        <f t="shared" si="9"/>
        <v>581849</v>
      </c>
      <c r="R105" s="93">
        <f t="shared" si="10"/>
        <v>213195</v>
      </c>
    </row>
    <row r="106" spans="1:18">
      <c r="A106" s="116">
        <v>98</v>
      </c>
      <c r="B106" s="92" t="s">
        <v>881</v>
      </c>
      <c r="C106" s="92" t="s">
        <v>23</v>
      </c>
      <c r="D106" s="92">
        <f t="shared" si="6"/>
        <v>1179209</v>
      </c>
      <c r="E106" s="93">
        <v>49070</v>
      </c>
      <c r="F106" s="94">
        <f t="shared" si="7"/>
        <v>4.1612640337717908</v>
      </c>
      <c r="G106" s="93">
        <v>100772</v>
      </c>
      <c r="H106" s="93">
        <v>393836</v>
      </c>
      <c r="I106" s="93">
        <v>20145</v>
      </c>
      <c r="J106" s="93">
        <v>109176</v>
      </c>
      <c r="K106" s="93">
        <v>29758</v>
      </c>
      <c r="L106" s="93">
        <v>23985</v>
      </c>
      <c r="M106" s="93">
        <f t="shared" si="8"/>
        <v>576900</v>
      </c>
      <c r="N106" s="93">
        <v>295793</v>
      </c>
      <c r="O106" s="93">
        <v>291616</v>
      </c>
      <c r="P106" s="93">
        <v>14900</v>
      </c>
      <c r="Q106" s="93">
        <f t="shared" si="9"/>
        <v>602309</v>
      </c>
      <c r="R106" s="93">
        <f t="shared" si="10"/>
        <v>75363</v>
      </c>
    </row>
    <row r="107" spans="1:18">
      <c r="A107" s="116">
        <v>99</v>
      </c>
      <c r="B107" s="92" t="s">
        <v>882</v>
      </c>
      <c r="C107" s="92" t="s">
        <v>23</v>
      </c>
      <c r="D107" s="92">
        <f t="shared" si="6"/>
        <v>2268642</v>
      </c>
      <c r="E107" s="93">
        <v>121926</v>
      </c>
      <c r="F107" s="94">
        <f t="shared" si="7"/>
        <v>5.3744045997561534</v>
      </c>
      <c r="G107" s="93">
        <v>371978</v>
      </c>
      <c r="H107" s="93">
        <v>634480</v>
      </c>
      <c r="I107" s="93">
        <v>21587</v>
      </c>
      <c r="J107" s="93">
        <v>221122</v>
      </c>
      <c r="K107" s="93">
        <v>120324</v>
      </c>
      <c r="L107" s="93">
        <v>65479</v>
      </c>
      <c r="M107" s="93">
        <f t="shared" si="8"/>
        <v>1062992</v>
      </c>
      <c r="N107" s="93">
        <v>557222</v>
      </c>
      <c r="O107" s="93">
        <v>561554</v>
      </c>
      <c r="P107" s="93">
        <v>86874</v>
      </c>
      <c r="Q107" s="93">
        <f t="shared" si="9"/>
        <v>1205650</v>
      </c>
      <c r="R107" s="93">
        <f t="shared" si="10"/>
        <v>229320</v>
      </c>
    </row>
    <row r="108" spans="1:18">
      <c r="A108" s="116">
        <v>100</v>
      </c>
      <c r="B108" s="92" t="s">
        <v>883</v>
      </c>
      <c r="C108" s="92" t="s">
        <v>23</v>
      </c>
      <c r="D108" s="92">
        <f t="shared" si="6"/>
        <v>1084735</v>
      </c>
      <c r="E108" s="93">
        <v>16336</v>
      </c>
      <c r="F108" s="94">
        <f t="shared" si="7"/>
        <v>1.5059899422439582</v>
      </c>
      <c r="G108" s="93">
        <v>92684</v>
      </c>
      <c r="H108" s="93">
        <v>303438</v>
      </c>
      <c r="I108" s="93">
        <v>19342</v>
      </c>
      <c r="J108" s="93">
        <v>84674</v>
      </c>
      <c r="K108" s="93">
        <v>38285</v>
      </c>
      <c r="L108" s="93">
        <v>109859</v>
      </c>
      <c r="M108" s="93">
        <f t="shared" si="8"/>
        <v>555598</v>
      </c>
      <c r="N108" s="93">
        <v>220305</v>
      </c>
      <c r="O108" s="93">
        <v>174026</v>
      </c>
      <c r="P108" s="93">
        <v>134806</v>
      </c>
      <c r="Q108" s="93">
        <f t="shared" si="9"/>
        <v>529137</v>
      </c>
      <c r="R108" s="93">
        <f t="shared" si="10"/>
        <v>119145</v>
      </c>
    </row>
    <row r="109" spans="1:18">
      <c r="A109" s="116">
        <v>101</v>
      </c>
      <c r="B109" s="92" t="s">
        <v>884</v>
      </c>
      <c r="C109" s="92" t="s">
        <v>23</v>
      </c>
      <c r="D109" s="92">
        <f t="shared" si="6"/>
        <v>1415511</v>
      </c>
      <c r="E109" s="93">
        <v>46123</v>
      </c>
      <c r="F109" s="94">
        <f t="shared" si="7"/>
        <v>3.2583992635874961</v>
      </c>
      <c r="G109" s="93">
        <v>191266</v>
      </c>
      <c r="H109" s="93">
        <v>348728</v>
      </c>
      <c r="I109" s="93">
        <v>17495</v>
      </c>
      <c r="J109" s="93">
        <v>100541</v>
      </c>
      <c r="K109" s="93">
        <v>5905</v>
      </c>
      <c r="L109" s="93">
        <v>199131</v>
      </c>
      <c r="M109" s="93">
        <f t="shared" si="8"/>
        <v>671800</v>
      </c>
      <c r="N109" s="93">
        <v>517303</v>
      </c>
      <c r="O109" s="93">
        <v>226408</v>
      </c>
      <c r="P109" s="93">
        <v>0</v>
      </c>
      <c r="Q109" s="93">
        <f t="shared" si="9"/>
        <v>743711</v>
      </c>
      <c r="R109" s="93">
        <f t="shared" si="10"/>
        <v>119355</v>
      </c>
    </row>
    <row r="110" spans="1:18">
      <c r="A110" s="116">
        <v>102</v>
      </c>
      <c r="B110" s="92" t="s">
        <v>885</v>
      </c>
      <c r="C110" s="92" t="s">
        <v>23</v>
      </c>
      <c r="D110" s="92">
        <f t="shared" si="6"/>
        <v>1146733</v>
      </c>
      <c r="E110" s="93">
        <v>41465</v>
      </c>
      <c r="F110" s="94">
        <f t="shared" si="7"/>
        <v>3.6159245438999315</v>
      </c>
      <c r="G110" s="93">
        <v>137252</v>
      </c>
      <c r="H110" s="93">
        <v>344812</v>
      </c>
      <c r="I110" s="93">
        <v>19996</v>
      </c>
      <c r="J110" s="93">
        <v>99080</v>
      </c>
      <c r="K110" s="93">
        <v>147050</v>
      </c>
      <c r="L110" s="93">
        <v>27322</v>
      </c>
      <c r="M110" s="93">
        <f t="shared" si="8"/>
        <v>638260</v>
      </c>
      <c r="N110" s="93">
        <v>298997</v>
      </c>
      <c r="O110" s="93">
        <v>193525</v>
      </c>
      <c r="P110" s="93">
        <v>15951</v>
      </c>
      <c r="Q110" s="93">
        <f t="shared" si="9"/>
        <v>508473</v>
      </c>
      <c r="R110" s="93">
        <f t="shared" si="10"/>
        <v>267039</v>
      </c>
    </row>
    <row r="111" spans="1:18">
      <c r="A111" s="116">
        <v>103</v>
      </c>
      <c r="B111" s="92" t="s">
        <v>886</v>
      </c>
      <c r="C111" s="92" t="s">
        <v>23</v>
      </c>
      <c r="D111" s="92">
        <f t="shared" si="6"/>
        <v>962121</v>
      </c>
      <c r="E111" s="93">
        <v>13781</v>
      </c>
      <c r="F111" s="94">
        <f t="shared" si="7"/>
        <v>1.4323562213068834</v>
      </c>
      <c r="G111" s="93">
        <v>96448</v>
      </c>
      <c r="H111" s="93">
        <v>356594</v>
      </c>
      <c r="I111" s="93">
        <v>17295</v>
      </c>
      <c r="J111" s="93">
        <v>88376</v>
      </c>
      <c r="K111" s="93">
        <v>9915</v>
      </c>
      <c r="L111" s="93">
        <v>17242</v>
      </c>
      <c r="M111" s="93">
        <f t="shared" si="8"/>
        <v>489422</v>
      </c>
      <c r="N111" s="93">
        <v>298590</v>
      </c>
      <c r="O111" s="93">
        <v>140750</v>
      </c>
      <c r="P111" s="93">
        <v>33359</v>
      </c>
      <c r="Q111" s="93">
        <f t="shared" si="9"/>
        <v>472699</v>
      </c>
      <c r="R111" s="93">
        <f t="shared" si="10"/>
        <v>113171</v>
      </c>
    </row>
    <row r="112" spans="1:18">
      <c r="A112" s="116">
        <v>104</v>
      </c>
      <c r="B112" s="92" t="s">
        <v>887</v>
      </c>
      <c r="C112" s="92" t="s">
        <v>23</v>
      </c>
      <c r="D112" s="92">
        <f t="shared" si="6"/>
        <v>948843</v>
      </c>
      <c r="E112" s="93">
        <v>47983</v>
      </c>
      <c r="F112" s="94">
        <f t="shared" si="7"/>
        <v>5.0570010001654646</v>
      </c>
      <c r="G112" s="93">
        <v>86260</v>
      </c>
      <c r="H112" s="93">
        <v>325818</v>
      </c>
      <c r="I112" s="93">
        <v>19515</v>
      </c>
      <c r="J112" s="93">
        <v>89975</v>
      </c>
      <c r="K112" s="93">
        <v>8419</v>
      </c>
      <c r="L112" s="93">
        <v>31582</v>
      </c>
      <c r="M112" s="93">
        <f t="shared" si="8"/>
        <v>475309</v>
      </c>
      <c r="N112" s="93">
        <v>255886</v>
      </c>
      <c r="O112" s="93">
        <v>153683</v>
      </c>
      <c r="P112" s="93">
        <v>63965</v>
      </c>
      <c r="Q112" s="93">
        <f t="shared" si="9"/>
        <v>473534</v>
      </c>
      <c r="R112" s="93">
        <f t="shared" si="10"/>
        <v>88035</v>
      </c>
    </row>
    <row r="113" spans="1:18">
      <c r="A113" s="116">
        <v>105</v>
      </c>
      <c r="B113" s="92" t="s">
        <v>888</v>
      </c>
      <c r="C113" s="92" t="s">
        <v>23</v>
      </c>
      <c r="D113" s="92">
        <f t="shared" si="6"/>
        <v>1122725</v>
      </c>
      <c r="E113" s="93">
        <v>35238</v>
      </c>
      <c r="F113" s="94">
        <f t="shared" si="7"/>
        <v>3.1386136409183014</v>
      </c>
      <c r="G113" s="93">
        <v>221836</v>
      </c>
      <c r="H113" s="93">
        <v>356731</v>
      </c>
      <c r="I113" s="93">
        <v>19378</v>
      </c>
      <c r="J113" s="93">
        <v>88013</v>
      </c>
      <c r="K113" s="93">
        <v>20373</v>
      </c>
      <c r="L113" s="93">
        <v>102021</v>
      </c>
      <c r="M113" s="93">
        <f t="shared" si="8"/>
        <v>586516</v>
      </c>
      <c r="N113" s="93">
        <v>267690</v>
      </c>
      <c r="O113" s="93">
        <v>170186</v>
      </c>
      <c r="P113" s="93">
        <v>98333</v>
      </c>
      <c r="Q113" s="93">
        <f t="shared" si="9"/>
        <v>536209</v>
      </c>
      <c r="R113" s="93">
        <f t="shared" si="10"/>
        <v>272143</v>
      </c>
    </row>
    <row r="114" spans="1:18">
      <c r="A114" s="116">
        <v>106</v>
      </c>
      <c r="B114" s="92" t="s">
        <v>889</v>
      </c>
      <c r="C114" s="92" t="s">
        <v>23</v>
      </c>
      <c r="D114" s="92">
        <f t="shared" si="6"/>
        <v>1207105</v>
      </c>
      <c r="E114" s="93">
        <v>79604</v>
      </c>
      <c r="F114" s="94">
        <f t="shared" si="7"/>
        <v>6.5946210147418816</v>
      </c>
      <c r="G114" s="93">
        <v>97370</v>
      </c>
      <c r="H114" s="93">
        <v>372978</v>
      </c>
      <c r="I114" s="93">
        <v>19625</v>
      </c>
      <c r="J114" s="93">
        <v>88442</v>
      </c>
      <c r="K114" s="93">
        <v>71307</v>
      </c>
      <c r="L114" s="93">
        <v>66532</v>
      </c>
      <c r="M114" s="93">
        <f t="shared" si="8"/>
        <v>618884</v>
      </c>
      <c r="N114" s="93">
        <v>323665</v>
      </c>
      <c r="O114" s="93">
        <v>243345</v>
      </c>
      <c r="P114" s="93">
        <v>21211</v>
      </c>
      <c r="Q114" s="93">
        <f t="shared" si="9"/>
        <v>588221</v>
      </c>
      <c r="R114" s="93">
        <f t="shared" si="10"/>
        <v>128033</v>
      </c>
    </row>
    <row r="115" spans="1:18">
      <c r="A115" s="116">
        <v>107</v>
      </c>
      <c r="B115" s="92" t="s">
        <v>890</v>
      </c>
      <c r="C115" s="92" t="s">
        <v>23</v>
      </c>
      <c r="D115" s="92">
        <f t="shared" si="6"/>
        <v>1049324</v>
      </c>
      <c r="E115" s="93">
        <v>63733</v>
      </c>
      <c r="F115" s="94">
        <f t="shared" si="7"/>
        <v>6.0737198424890693</v>
      </c>
      <c r="G115" s="93">
        <v>115598</v>
      </c>
      <c r="H115" s="93">
        <v>359199</v>
      </c>
      <c r="I115" s="93">
        <v>19000</v>
      </c>
      <c r="J115" s="93">
        <v>94875</v>
      </c>
      <c r="K115" s="93">
        <v>89576</v>
      </c>
      <c r="L115" s="93">
        <v>17935</v>
      </c>
      <c r="M115" s="93">
        <f t="shared" si="8"/>
        <v>580585</v>
      </c>
      <c r="N115" s="93">
        <v>237426</v>
      </c>
      <c r="O115" s="93">
        <v>226949</v>
      </c>
      <c r="P115" s="93">
        <v>4364</v>
      </c>
      <c r="Q115" s="93">
        <f t="shared" si="9"/>
        <v>468739</v>
      </c>
      <c r="R115" s="93">
        <f t="shared" si="10"/>
        <v>227444</v>
      </c>
    </row>
    <row r="116" spans="1:18">
      <c r="A116" s="116">
        <v>108</v>
      </c>
      <c r="B116" s="92" t="s">
        <v>891</v>
      </c>
      <c r="C116" s="92" t="s">
        <v>28</v>
      </c>
      <c r="D116" s="92">
        <f t="shared" si="6"/>
        <v>1413936</v>
      </c>
      <c r="E116" s="93">
        <v>38123</v>
      </c>
      <c r="F116" s="94">
        <f t="shared" si="7"/>
        <v>2.696232361294995</v>
      </c>
      <c r="G116" s="93">
        <v>126837</v>
      </c>
      <c r="H116" s="93">
        <v>486517</v>
      </c>
      <c r="I116" s="93">
        <v>17803</v>
      </c>
      <c r="J116" s="93">
        <v>5425</v>
      </c>
      <c r="K116" s="93">
        <v>105655</v>
      </c>
      <c r="L116" s="93">
        <v>93941</v>
      </c>
      <c r="M116" s="93">
        <f t="shared" si="8"/>
        <v>709341</v>
      </c>
      <c r="N116" s="93">
        <v>390220</v>
      </c>
      <c r="O116" s="93">
        <v>253056</v>
      </c>
      <c r="P116" s="93">
        <v>61319</v>
      </c>
      <c r="Q116" s="93">
        <f t="shared" si="9"/>
        <v>704595</v>
      </c>
      <c r="R116" s="93">
        <f t="shared" si="10"/>
        <v>131583</v>
      </c>
    </row>
    <row r="117" spans="1:18">
      <c r="A117" s="116">
        <v>109</v>
      </c>
      <c r="B117" s="92" t="s">
        <v>892</v>
      </c>
      <c r="C117" s="92" t="s">
        <v>28</v>
      </c>
      <c r="D117" s="92">
        <f t="shared" si="6"/>
        <v>1155655</v>
      </c>
      <c r="E117" s="93">
        <v>10994</v>
      </c>
      <c r="F117" s="94">
        <f t="shared" si="7"/>
        <v>0.95132197757981407</v>
      </c>
      <c r="G117" s="93">
        <v>79284</v>
      </c>
      <c r="H117" s="93">
        <v>443844</v>
      </c>
      <c r="I117" s="93">
        <v>19288</v>
      </c>
      <c r="J117" s="93">
        <v>81517</v>
      </c>
      <c r="K117" s="93">
        <v>7239</v>
      </c>
      <c r="L117" s="93">
        <v>28812</v>
      </c>
      <c r="M117" s="93">
        <f t="shared" si="8"/>
        <v>580700</v>
      </c>
      <c r="N117" s="93">
        <v>352165</v>
      </c>
      <c r="O117" s="93">
        <v>202029</v>
      </c>
      <c r="P117" s="93">
        <v>20761</v>
      </c>
      <c r="Q117" s="93">
        <f t="shared" si="9"/>
        <v>574955</v>
      </c>
      <c r="R117" s="93">
        <f t="shared" si="10"/>
        <v>85029</v>
      </c>
    </row>
    <row r="118" spans="1:18">
      <c r="A118" s="116">
        <v>110</v>
      </c>
      <c r="B118" s="92" t="s">
        <v>893</v>
      </c>
      <c r="C118" s="92" t="s">
        <v>28</v>
      </c>
      <c r="D118" s="92">
        <f t="shared" si="6"/>
        <v>853848</v>
      </c>
      <c r="E118" s="93">
        <v>19812</v>
      </c>
      <c r="F118" s="94">
        <f t="shared" si="7"/>
        <v>2.3203193074177135</v>
      </c>
      <c r="G118" s="93">
        <v>112723</v>
      </c>
      <c r="H118" s="93">
        <v>356289</v>
      </c>
      <c r="I118" s="93">
        <v>20332</v>
      </c>
      <c r="J118" s="93">
        <v>58946</v>
      </c>
      <c r="K118" s="93">
        <v>2844</v>
      </c>
      <c r="L118" s="93">
        <v>6438</v>
      </c>
      <c r="M118" s="93">
        <f t="shared" si="8"/>
        <v>444849</v>
      </c>
      <c r="N118" s="93">
        <v>273662</v>
      </c>
      <c r="O118" s="93">
        <v>135220</v>
      </c>
      <c r="P118" s="93">
        <v>117</v>
      </c>
      <c r="Q118" s="93">
        <f t="shared" si="9"/>
        <v>408999</v>
      </c>
      <c r="R118" s="93">
        <f t="shared" si="10"/>
        <v>148573</v>
      </c>
    </row>
    <row r="119" spans="1:18">
      <c r="A119" s="116">
        <v>111</v>
      </c>
      <c r="B119" s="92" t="s">
        <v>894</v>
      </c>
      <c r="C119" s="92" t="s">
        <v>28</v>
      </c>
      <c r="D119" s="92">
        <f t="shared" si="6"/>
        <v>844411</v>
      </c>
      <c r="E119" s="93">
        <v>21412</v>
      </c>
      <c r="F119" s="94">
        <f t="shared" si="7"/>
        <v>2.5357320072808149</v>
      </c>
      <c r="G119" s="93">
        <v>12527</v>
      </c>
      <c r="H119" s="93">
        <v>345480</v>
      </c>
      <c r="I119" s="93">
        <v>19383</v>
      </c>
      <c r="J119" s="93">
        <v>1519</v>
      </c>
      <c r="K119" s="93">
        <v>59278</v>
      </c>
      <c r="L119" s="93">
        <v>12943</v>
      </c>
      <c r="M119" s="93">
        <f t="shared" si="8"/>
        <v>438603</v>
      </c>
      <c r="N119" s="93">
        <v>228443</v>
      </c>
      <c r="O119" s="93">
        <v>168084</v>
      </c>
      <c r="P119" s="93">
        <v>9281</v>
      </c>
      <c r="Q119" s="93">
        <f t="shared" si="9"/>
        <v>405808</v>
      </c>
      <c r="R119" s="93">
        <f t="shared" si="10"/>
        <v>45322</v>
      </c>
    </row>
    <row r="120" spans="1:18">
      <c r="A120" s="116">
        <v>112</v>
      </c>
      <c r="B120" s="92" t="s">
        <v>895</v>
      </c>
      <c r="C120" s="92" t="s">
        <v>28</v>
      </c>
      <c r="D120" s="92">
        <f t="shared" si="6"/>
        <v>728496</v>
      </c>
      <c r="E120" s="93">
        <v>7297</v>
      </c>
      <c r="F120" s="94">
        <f t="shared" si="7"/>
        <v>1.0016527201247503</v>
      </c>
      <c r="G120" s="93">
        <v>92876</v>
      </c>
      <c r="H120" s="93">
        <v>290570</v>
      </c>
      <c r="I120" s="93">
        <v>19433</v>
      </c>
      <c r="J120" s="93">
        <v>48984</v>
      </c>
      <c r="K120" s="93">
        <v>9213</v>
      </c>
      <c r="L120" s="93">
        <v>19312</v>
      </c>
      <c r="M120" s="93">
        <f t="shared" si="8"/>
        <v>387512</v>
      </c>
      <c r="N120" s="93">
        <v>216916</v>
      </c>
      <c r="O120" s="93">
        <v>113395</v>
      </c>
      <c r="P120" s="93">
        <v>10673</v>
      </c>
      <c r="Q120" s="93">
        <f t="shared" si="9"/>
        <v>340984</v>
      </c>
      <c r="R120" s="93">
        <f t="shared" si="10"/>
        <v>139404</v>
      </c>
    </row>
    <row r="121" spans="1:18">
      <c r="A121" s="116">
        <v>113</v>
      </c>
      <c r="B121" s="92" t="s">
        <v>896</v>
      </c>
      <c r="C121" s="92" t="s">
        <v>28</v>
      </c>
      <c r="D121" s="92">
        <f t="shared" si="6"/>
        <v>521671</v>
      </c>
      <c r="E121" s="93">
        <v>4071</v>
      </c>
      <c r="F121" s="94">
        <f t="shared" si="7"/>
        <v>0.78037690421740913</v>
      </c>
      <c r="G121" s="93">
        <v>44081</v>
      </c>
      <c r="H121" s="93">
        <v>194603</v>
      </c>
      <c r="I121" s="93">
        <v>18455</v>
      </c>
      <c r="J121" s="93">
        <v>32074</v>
      </c>
      <c r="K121" s="93">
        <v>6372</v>
      </c>
      <c r="L121" s="93">
        <v>12171</v>
      </c>
      <c r="M121" s="93">
        <f t="shared" si="8"/>
        <v>263675</v>
      </c>
      <c r="N121" s="93">
        <v>137564</v>
      </c>
      <c r="O121" s="93">
        <v>112775</v>
      </c>
      <c r="P121" s="93">
        <v>7657</v>
      </c>
      <c r="Q121" s="93">
        <f t="shared" si="9"/>
        <v>257996</v>
      </c>
      <c r="R121" s="93">
        <f t="shared" si="10"/>
        <v>49760</v>
      </c>
    </row>
    <row r="122" spans="1:18">
      <c r="A122" s="116">
        <v>114</v>
      </c>
      <c r="B122" s="92" t="s">
        <v>897</v>
      </c>
      <c r="C122" s="92" t="s">
        <v>28</v>
      </c>
      <c r="D122" s="92">
        <f t="shared" si="6"/>
        <v>505862</v>
      </c>
      <c r="E122" s="93">
        <v>11229</v>
      </c>
      <c r="F122" s="94">
        <f t="shared" si="7"/>
        <v>2.2197753537526044</v>
      </c>
      <c r="G122" s="93">
        <v>37725</v>
      </c>
      <c r="H122" s="93">
        <v>176168</v>
      </c>
      <c r="I122" s="93">
        <v>18561</v>
      </c>
      <c r="J122" s="93">
        <v>44289</v>
      </c>
      <c r="K122" s="93">
        <v>618</v>
      </c>
      <c r="L122" s="93">
        <v>15534</v>
      </c>
      <c r="M122" s="93">
        <f t="shared" si="8"/>
        <v>255170</v>
      </c>
      <c r="N122" s="93">
        <v>157360</v>
      </c>
      <c r="O122" s="93">
        <v>83018</v>
      </c>
      <c r="P122" s="93">
        <v>10314</v>
      </c>
      <c r="Q122" s="93">
        <f t="shared" si="9"/>
        <v>250692</v>
      </c>
      <c r="R122" s="93">
        <f t="shared" si="10"/>
        <v>42203</v>
      </c>
    </row>
    <row r="123" spans="1:18">
      <c r="A123" s="116">
        <v>115</v>
      </c>
      <c r="B123" s="92" t="s">
        <v>898</v>
      </c>
      <c r="C123" s="92" t="s">
        <v>28</v>
      </c>
      <c r="D123" s="92">
        <f t="shared" si="6"/>
        <v>709683</v>
      </c>
      <c r="E123" s="93">
        <v>15962</v>
      </c>
      <c r="F123" s="94">
        <f t="shared" si="7"/>
        <v>2.2491732224105694</v>
      </c>
      <c r="G123" s="93">
        <v>79609</v>
      </c>
      <c r="H123" s="93">
        <v>267963</v>
      </c>
      <c r="I123" s="93">
        <v>19007</v>
      </c>
      <c r="J123" s="93">
        <v>68097</v>
      </c>
      <c r="K123" s="93">
        <v>9067</v>
      </c>
      <c r="L123" s="93">
        <v>13651</v>
      </c>
      <c r="M123" s="93">
        <f t="shared" si="8"/>
        <v>377785</v>
      </c>
      <c r="N123" s="93">
        <v>202830</v>
      </c>
      <c r="O123" s="93">
        <v>123555</v>
      </c>
      <c r="P123" s="93">
        <v>5513</v>
      </c>
      <c r="Q123" s="93">
        <f t="shared" si="9"/>
        <v>331898</v>
      </c>
      <c r="R123" s="93">
        <f t="shared" si="10"/>
        <v>125496</v>
      </c>
    </row>
    <row r="124" spans="1:18">
      <c r="A124" s="116">
        <v>116</v>
      </c>
      <c r="B124" s="92" t="s">
        <v>899</v>
      </c>
      <c r="C124" s="92" t="s">
        <v>28</v>
      </c>
      <c r="D124" s="92">
        <f t="shared" si="6"/>
        <v>701018</v>
      </c>
      <c r="E124" s="93">
        <v>8255</v>
      </c>
      <c r="F124" s="94">
        <f t="shared" si="7"/>
        <v>1.1775731864231733</v>
      </c>
      <c r="G124" s="93">
        <v>110167</v>
      </c>
      <c r="H124" s="93">
        <v>252823</v>
      </c>
      <c r="I124" s="93">
        <v>18594</v>
      </c>
      <c r="J124" s="93">
        <v>0</v>
      </c>
      <c r="K124" s="93">
        <v>49037</v>
      </c>
      <c r="L124" s="93">
        <v>32132</v>
      </c>
      <c r="M124" s="93">
        <f t="shared" si="8"/>
        <v>352586</v>
      </c>
      <c r="N124" s="93">
        <v>177970</v>
      </c>
      <c r="O124" s="93">
        <v>144024</v>
      </c>
      <c r="P124" s="93">
        <v>26438</v>
      </c>
      <c r="Q124" s="93">
        <f t="shared" si="9"/>
        <v>348432</v>
      </c>
      <c r="R124" s="93">
        <f t="shared" si="10"/>
        <v>114321</v>
      </c>
    </row>
    <row r="125" spans="1:18">
      <c r="A125" s="116">
        <v>117</v>
      </c>
      <c r="B125" s="92" t="s">
        <v>900</v>
      </c>
      <c r="C125" s="92" t="s">
        <v>28</v>
      </c>
      <c r="D125" s="92">
        <f t="shared" si="6"/>
        <v>629027</v>
      </c>
      <c r="E125" s="93">
        <v>496</v>
      </c>
      <c r="F125" s="94">
        <f t="shared" si="7"/>
        <v>7.8851941172636469E-2</v>
      </c>
      <c r="G125" s="93">
        <v>56999</v>
      </c>
      <c r="H125" s="93">
        <v>218150</v>
      </c>
      <c r="I125" s="93">
        <v>16565</v>
      </c>
      <c r="J125" s="93">
        <v>56056</v>
      </c>
      <c r="K125" s="93">
        <v>5089</v>
      </c>
      <c r="L125" s="93">
        <v>12960</v>
      </c>
      <c r="M125" s="93">
        <f t="shared" si="8"/>
        <v>308820</v>
      </c>
      <c r="N125" s="93">
        <v>163749</v>
      </c>
      <c r="O125" s="93">
        <v>148434</v>
      </c>
      <c r="P125" s="93">
        <v>8024</v>
      </c>
      <c r="Q125" s="93">
        <f t="shared" si="9"/>
        <v>320207</v>
      </c>
      <c r="R125" s="93">
        <f t="shared" si="10"/>
        <v>45612</v>
      </c>
    </row>
    <row r="126" spans="1:18">
      <c r="A126" s="116">
        <v>118</v>
      </c>
      <c r="B126" s="92" t="s">
        <v>901</v>
      </c>
      <c r="C126" s="92" t="s">
        <v>24</v>
      </c>
      <c r="D126" s="92">
        <f t="shared" si="6"/>
        <v>3215114</v>
      </c>
      <c r="E126" s="93">
        <v>221499</v>
      </c>
      <c r="F126" s="94">
        <f t="shared" si="7"/>
        <v>6.8893047027259371</v>
      </c>
      <c r="G126" s="93">
        <v>359020</v>
      </c>
      <c r="H126" s="93">
        <v>816505</v>
      </c>
      <c r="I126" s="93">
        <v>26773</v>
      </c>
      <c r="J126" s="93">
        <v>414664</v>
      </c>
      <c r="K126" s="93">
        <v>196857</v>
      </c>
      <c r="L126" s="93">
        <v>211363</v>
      </c>
      <c r="M126" s="93">
        <f t="shared" si="8"/>
        <v>1666162</v>
      </c>
      <c r="N126" s="93">
        <v>825153</v>
      </c>
      <c r="O126" s="93">
        <v>515784</v>
      </c>
      <c r="P126" s="93">
        <v>208015</v>
      </c>
      <c r="Q126" s="93">
        <f t="shared" si="9"/>
        <v>1548952</v>
      </c>
      <c r="R126" s="93">
        <f t="shared" si="10"/>
        <v>476230</v>
      </c>
    </row>
    <row r="127" spans="1:18">
      <c r="A127" s="116">
        <v>119</v>
      </c>
      <c r="B127" s="92" t="s">
        <v>902</v>
      </c>
      <c r="C127" s="92" t="s">
        <v>24</v>
      </c>
      <c r="D127" s="92">
        <f t="shared" si="6"/>
        <v>3219241</v>
      </c>
      <c r="E127" s="93">
        <v>124048</v>
      </c>
      <c r="F127" s="94">
        <f t="shared" si="7"/>
        <v>3.8533306453291316</v>
      </c>
      <c r="G127" s="93">
        <v>362387</v>
      </c>
      <c r="H127" s="93">
        <v>869219</v>
      </c>
      <c r="I127" s="93">
        <v>26788</v>
      </c>
      <c r="J127" s="93">
        <v>300138</v>
      </c>
      <c r="K127" s="93">
        <v>219075</v>
      </c>
      <c r="L127" s="93">
        <v>124553</v>
      </c>
      <c r="M127" s="93">
        <f t="shared" si="8"/>
        <v>1539773</v>
      </c>
      <c r="N127" s="93">
        <v>1154522</v>
      </c>
      <c r="O127" s="93">
        <v>505911</v>
      </c>
      <c r="P127" s="93">
        <v>19035</v>
      </c>
      <c r="Q127" s="93">
        <f t="shared" si="9"/>
        <v>1679468</v>
      </c>
      <c r="R127" s="93">
        <f t="shared" si="10"/>
        <v>222692</v>
      </c>
    </row>
    <row r="128" spans="1:18">
      <c r="A128" s="116">
        <v>120</v>
      </c>
      <c r="B128" s="92" t="s">
        <v>903</v>
      </c>
      <c r="C128" s="92" t="s">
        <v>24</v>
      </c>
      <c r="D128" s="92">
        <f t="shared" si="6"/>
        <v>1512761</v>
      </c>
      <c r="E128" s="93">
        <v>35516</v>
      </c>
      <c r="F128" s="94">
        <f t="shared" si="7"/>
        <v>2.3477601551071188</v>
      </c>
      <c r="G128" s="93">
        <v>65292</v>
      </c>
      <c r="H128" s="93">
        <v>457256</v>
      </c>
      <c r="I128" s="93">
        <v>20506</v>
      </c>
      <c r="J128" s="93">
        <v>107190</v>
      </c>
      <c r="K128" s="93">
        <v>120389</v>
      </c>
      <c r="L128" s="93">
        <v>19238</v>
      </c>
      <c r="M128" s="93">
        <f t="shared" si="8"/>
        <v>724579</v>
      </c>
      <c r="N128" s="93">
        <v>486341</v>
      </c>
      <c r="O128" s="93">
        <v>281221</v>
      </c>
      <c r="P128" s="93">
        <v>20620</v>
      </c>
      <c r="Q128" s="93">
        <f t="shared" si="9"/>
        <v>788182</v>
      </c>
      <c r="R128" s="93">
        <f t="shared" si="10"/>
        <v>1689</v>
      </c>
    </row>
    <row r="129" spans="1:18">
      <c r="A129" s="116">
        <v>121</v>
      </c>
      <c r="B129" s="92" t="s">
        <v>904</v>
      </c>
      <c r="C129" s="92" t="s">
        <v>24</v>
      </c>
      <c r="D129" s="92">
        <f t="shared" si="6"/>
        <v>1598833</v>
      </c>
      <c r="E129" s="93">
        <v>98138</v>
      </c>
      <c r="F129" s="94">
        <f t="shared" si="7"/>
        <v>6.1381019781302992</v>
      </c>
      <c r="G129" s="93">
        <v>121095</v>
      </c>
      <c r="H129" s="93">
        <v>447089</v>
      </c>
      <c r="I129" s="93">
        <v>25358</v>
      </c>
      <c r="J129" s="93">
        <v>95355</v>
      </c>
      <c r="K129" s="93">
        <v>78396</v>
      </c>
      <c r="L129" s="93">
        <v>144245</v>
      </c>
      <c r="M129" s="93">
        <f t="shared" si="8"/>
        <v>790443</v>
      </c>
      <c r="N129" s="93">
        <v>398712</v>
      </c>
      <c r="O129" s="93">
        <v>277275</v>
      </c>
      <c r="P129" s="93">
        <v>132403</v>
      </c>
      <c r="Q129" s="93">
        <f t="shared" si="9"/>
        <v>808390</v>
      </c>
      <c r="R129" s="93">
        <f t="shared" si="10"/>
        <v>103148</v>
      </c>
    </row>
    <row r="130" spans="1:18">
      <c r="A130" s="116">
        <v>122</v>
      </c>
      <c r="B130" s="92" t="s">
        <v>905</v>
      </c>
      <c r="C130" s="92" t="s">
        <v>24</v>
      </c>
      <c r="D130" s="92">
        <f t="shared" si="6"/>
        <v>1783538</v>
      </c>
      <c r="E130" s="93">
        <v>85189</v>
      </c>
      <c r="F130" s="94">
        <f t="shared" si="7"/>
        <v>4.7764051004239887</v>
      </c>
      <c r="G130" s="93">
        <v>125445</v>
      </c>
      <c r="H130" s="93">
        <v>599897</v>
      </c>
      <c r="I130" s="93">
        <v>27869</v>
      </c>
      <c r="J130" s="93">
        <v>217843</v>
      </c>
      <c r="K130" s="93">
        <v>21382</v>
      </c>
      <c r="L130" s="93">
        <v>47044</v>
      </c>
      <c r="M130" s="93">
        <f t="shared" si="8"/>
        <v>914035</v>
      </c>
      <c r="N130" s="93">
        <v>520700</v>
      </c>
      <c r="O130" s="93">
        <v>348803</v>
      </c>
      <c r="P130" s="93">
        <v>0</v>
      </c>
      <c r="Q130" s="93">
        <f t="shared" si="9"/>
        <v>869503</v>
      </c>
      <c r="R130" s="93">
        <f t="shared" si="10"/>
        <v>169977</v>
      </c>
    </row>
    <row r="131" spans="1:18">
      <c r="A131" s="116">
        <v>123</v>
      </c>
      <c r="B131" s="92" t="s">
        <v>906</v>
      </c>
      <c r="C131" s="92" t="s">
        <v>24</v>
      </c>
      <c r="D131" s="92">
        <f t="shared" si="6"/>
        <v>1402532</v>
      </c>
      <c r="E131" s="93">
        <v>88464</v>
      </c>
      <c r="F131" s="94">
        <f t="shared" si="7"/>
        <v>6.3074496695975562</v>
      </c>
      <c r="G131" s="93">
        <v>11072</v>
      </c>
      <c r="H131" s="93">
        <v>504301</v>
      </c>
      <c r="I131" s="93">
        <v>11330</v>
      </c>
      <c r="J131" s="93">
        <v>92729</v>
      </c>
      <c r="K131" s="93">
        <v>127493</v>
      </c>
      <c r="L131" s="93">
        <v>13405</v>
      </c>
      <c r="M131" s="93">
        <f t="shared" si="8"/>
        <v>749258</v>
      </c>
      <c r="N131" s="93">
        <v>475604</v>
      </c>
      <c r="O131" s="93">
        <v>173393</v>
      </c>
      <c r="P131" s="93">
        <v>4277</v>
      </c>
      <c r="Q131" s="93">
        <f t="shared" si="9"/>
        <v>653274</v>
      </c>
      <c r="R131" s="93">
        <f t="shared" si="10"/>
        <v>107056</v>
      </c>
    </row>
    <row r="132" spans="1:18">
      <c r="A132" s="116">
        <v>124</v>
      </c>
      <c r="B132" s="92" t="s">
        <v>907</v>
      </c>
      <c r="C132" s="92" t="s">
        <v>24</v>
      </c>
      <c r="D132" s="92">
        <f t="shared" si="6"/>
        <v>1096353</v>
      </c>
      <c r="E132" s="93">
        <v>96514</v>
      </c>
      <c r="F132" s="94">
        <f t="shared" si="7"/>
        <v>8.8031865649111189</v>
      </c>
      <c r="G132" s="93">
        <v>11688</v>
      </c>
      <c r="H132" s="93">
        <v>478647</v>
      </c>
      <c r="I132" s="93">
        <v>21734</v>
      </c>
      <c r="J132" s="93">
        <v>5621</v>
      </c>
      <c r="K132" s="93">
        <v>22523</v>
      </c>
      <c r="L132" s="93">
        <v>28417</v>
      </c>
      <c r="M132" s="93">
        <f t="shared" si="8"/>
        <v>556942</v>
      </c>
      <c r="N132" s="93">
        <v>268301</v>
      </c>
      <c r="O132" s="93">
        <v>161533</v>
      </c>
      <c r="P132" s="93">
        <v>109577</v>
      </c>
      <c r="Q132" s="93">
        <f t="shared" si="9"/>
        <v>539411</v>
      </c>
      <c r="R132" s="93">
        <f t="shared" si="10"/>
        <v>29219</v>
      </c>
    </row>
    <row r="133" spans="1:18">
      <c r="A133" s="116">
        <v>125</v>
      </c>
      <c r="B133" s="92" t="s">
        <v>908</v>
      </c>
      <c r="C133" s="92" t="s">
        <v>24</v>
      </c>
      <c r="D133" s="92">
        <f t="shared" si="6"/>
        <v>1008026</v>
      </c>
      <c r="E133" s="93">
        <v>61189</v>
      </c>
      <c r="F133" s="94">
        <f t="shared" si="7"/>
        <v>6.070180729465311</v>
      </c>
      <c r="G133" s="93">
        <v>86843</v>
      </c>
      <c r="H133" s="93">
        <v>366269</v>
      </c>
      <c r="I133" s="93">
        <v>19320</v>
      </c>
      <c r="J133" s="93">
        <v>88177</v>
      </c>
      <c r="K133" s="93">
        <v>9201</v>
      </c>
      <c r="L133" s="93">
        <v>20163</v>
      </c>
      <c r="M133" s="93">
        <f t="shared" si="8"/>
        <v>503130</v>
      </c>
      <c r="N133" s="93">
        <v>220349</v>
      </c>
      <c r="O133" s="93">
        <v>201220</v>
      </c>
      <c r="P133" s="93">
        <v>83327</v>
      </c>
      <c r="Q133" s="93">
        <f t="shared" si="9"/>
        <v>504896</v>
      </c>
      <c r="R133" s="93">
        <f t="shared" si="10"/>
        <v>85077</v>
      </c>
    </row>
    <row r="134" spans="1:18">
      <c r="A134" s="116">
        <v>126</v>
      </c>
      <c r="B134" s="92" t="s">
        <v>909</v>
      </c>
      <c r="C134" s="92" t="s">
        <v>24</v>
      </c>
      <c r="D134" s="92">
        <f t="shared" si="6"/>
        <v>1053909</v>
      </c>
      <c r="E134" s="93">
        <v>67994</v>
      </c>
      <c r="F134" s="94">
        <f t="shared" si="7"/>
        <v>6.4516006600190341</v>
      </c>
      <c r="G134" s="93">
        <v>116310</v>
      </c>
      <c r="H134" s="93">
        <v>369522</v>
      </c>
      <c r="I134" s="93">
        <v>19287</v>
      </c>
      <c r="J134" s="93">
        <v>74583</v>
      </c>
      <c r="K134" s="93">
        <v>17821</v>
      </c>
      <c r="L134" s="93">
        <v>13301</v>
      </c>
      <c r="M134" s="93">
        <f t="shared" si="8"/>
        <v>494514</v>
      </c>
      <c r="N134" s="93">
        <v>231578</v>
      </c>
      <c r="O134" s="93">
        <v>306104</v>
      </c>
      <c r="P134" s="93">
        <v>21713</v>
      </c>
      <c r="Q134" s="93">
        <f t="shared" si="9"/>
        <v>559395</v>
      </c>
      <c r="R134" s="93">
        <f t="shared" si="10"/>
        <v>51429</v>
      </c>
    </row>
    <row r="135" spans="1:18">
      <c r="A135" s="116">
        <v>127</v>
      </c>
      <c r="B135" s="92" t="s">
        <v>910</v>
      </c>
      <c r="C135" s="92" t="s">
        <v>24</v>
      </c>
      <c r="D135" s="92">
        <f t="shared" si="6"/>
        <v>939667</v>
      </c>
      <c r="E135" s="93">
        <v>20857</v>
      </c>
      <c r="F135" s="94">
        <f t="shared" si="7"/>
        <v>2.2196160980432431</v>
      </c>
      <c r="G135" s="93">
        <v>152255</v>
      </c>
      <c r="H135" s="93">
        <v>347425</v>
      </c>
      <c r="I135" s="93">
        <v>19387</v>
      </c>
      <c r="J135" s="93">
        <v>68615</v>
      </c>
      <c r="K135" s="93">
        <v>12069</v>
      </c>
      <c r="L135" s="93">
        <v>25807</v>
      </c>
      <c r="M135" s="93">
        <f t="shared" si="8"/>
        <v>473303</v>
      </c>
      <c r="N135" s="93">
        <v>201409</v>
      </c>
      <c r="O135" s="93">
        <v>213936</v>
      </c>
      <c r="P135" s="93">
        <v>51019</v>
      </c>
      <c r="Q135" s="93">
        <f t="shared" si="9"/>
        <v>466364</v>
      </c>
      <c r="R135" s="93">
        <f t="shared" si="10"/>
        <v>159194</v>
      </c>
    </row>
    <row r="136" spans="1:18">
      <c r="A136" s="116">
        <v>128</v>
      </c>
      <c r="B136" s="92" t="s">
        <v>911</v>
      </c>
      <c r="C136" s="92" t="s">
        <v>24</v>
      </c>
      <c r="D136" s="92">
        <f t="shared" si="6"/>
        <v>920912</v>
      </c>
      <c r="E136" s="93">
        <v>21740</v>
      </c>
      <c r="F136" s="94">
        <f t="shared" si="7"/>
        <v>2.3607033028128637</v>
      </c>
      <c r="G136" s="93">
        <v>23758</v>
      </c>
      <c r="H136" s="93">
        <v>307068</v>
      </c>
      <c r="I136" s="93">
        <v>19073</v>
      </c>
      <c r="J136" s="93">
        <v>76526</v>
      </c>
      <c r="K136" s="93">
        <v>11630</v>
      </c>
      <c r="L136" s="93">
        <v>76105</v>
      </c>
      <c r="M136" s="93">
        <f t="shared" si="8"/>
        <v>490402</v>
      </c>
      <c r="N136" s="93">
        <v>247404</v>
      </c>
      <c r="O136" s="93">
        <v>142882</v>
      </c>
      <c r="P136" s="93">
        <v>40224</v>
      </c>
      <c r="Q136" s="93">
        <f t="shared" si="9"/>
        <v>430510</v>
      </c>
      <c r="R136" s="93">
        <f t="shared" si="10"/>
        <v>83650</v>
      </c>
    </row>
    <row r="137" spans="1:18">
      <c r="A137" s="116">
        <v>129</v>
      </c>
      <c r="B137" s="92" t="s">
        <v>912</v>
      </c>
      <c r="C137" s="92" t="s">
        <v>24</v>
      </c>
      <c r="D137" s="92">
        <f t="shared" ref="D137:D145" si="11">M137+Q137</f>
        <v>895752</v>
      </c>
      <c r="E137" s="93">
        <v>81753</v>
      </c>
      <c r="F137" s="94">
        <f t="shared" si="7"/>
        <v>9.1267449026069709</v>
      </c>
      <c r="G137" s="93">
        <v>42964</v>
      </c>
      <c r="H137" s="93">
        <v>318872</v>
      </c>
      <c r="I137" s="93">
        <v>11754</v>
      </c>
      <c r="J137" s="93">
        <v>84051</v>
      </c>
      <c r="K137" s="93">
        <v>12434</v>
      </c>
      <c r="L137" s="93">
        <v>15687</v>
      </c>
      <c r="M137" s="93">
        <f t="shared" si="8"/>
        <v>442798</v>
      </c>
      <c r="N137" s="93">
        <v>230006</v>
      </c>
      <c r="O137" s="93">
        <v>179545</v>
      </c>
      <c r="P137" s="93">
        <v>43403</v>
      </c>
      <c r="Q137" s="93">
        <f t="shared" si="9"/>
        <v>452954</v>
      </c>
      <c r="R137" s="93">
        <f t="shared" si="10"/>
        <v>32808</v>
      </c>
    </row>
    <row r="138" spans="1:18">
      <c r="A138" s="116">
        <v>130</v>
      </c>
      <c r="B138" s="92" t="s">
        <v>913</v>
      </c>
      <c r="C138" s="92" t="s">
        <v>30</v>
      </c>
      <c r="D138" s="92">
        <f t="shared" si="11"/>
        <v>1414673</v>
      </c>
      <c r="E138" s="93">
        <v>32849</v>
      </c>
      <c r="F138" s="94">
        <f t="shared" ref="F138:F145" si="12">E138/D138*100</f>
        <v>2.3220207072588508</v>
      </c>
      <c r="G138" s="93">
        <v>21405</v>
      </c>
      <c r="H138" s="93">
        <v>448350</v>
      </c>
      <c r="I138" s="93">
        <v>30463</v>
      </c>
      <c r="J138" s="93">
        <v>79062</v>
      </c>
      <c r="K138" s="93">
        <v>20833</v>
      </c>
      <c r="L138" s="93">
        <v>130734</v>
      </c>
      <c r="M138" s="93">
        <f t="shared" ref="M138:M145" si="13">SUM(H138:L138)</f>
        <v>709442</v>
      </c>
      <c r="N138" s="93">
        <v>432226</v>
      </c>
      <c r="O138" s="93">
        <v>228881</v>
      </c>
      <c r="P138" s="93">
        <v>44124</v>
      </c>
      <c r="Q138" s="93">
        <f t="shared" ref="Q138:Q145" si="14">SUM(N138:P138)</f>
        <v>705231</v>
      </c>
      <c r="R138" s="93">
        <f t="shared" ref="R138:R145" si="15">G138+M138-Q138</f>
        <v>25616</v>
      </c>
    </row>
    <row r="139" spans="1:18">
      <c r="A139" s="116">
        <v>131</v>
      </c>
      <c r="B139" s="92" t="s">
        <v>914</v>
      </c>
      <c r="C139" s="92" t="s">
        <v>30</v>
      </c>
      <c r="D139" s="92">
        <f t="shared" si="11"/>
        <v>658313</v>
      </c>
      <c r="E139" s="93">
        <v>41566</v>
      </c>
      <c r="F139" s="94">
        <f t="shared" si="12"/>
        <v>6.3140178000434446</v>
      </c>
      <c r="G139" s="93">
        <v>18758</v>
      </c>
      <c r="H139" s="93">
        <v>218219</v>
      </c>
      <c r="I139" s="93">
        <v>19623</v>
      </c>
      <c r="J139" s="93">
        <v>71922</v>
      </c>
      <c r="K139" s="93">
        <v>11284</v>
      </c>
      <c r="L139" s="93">
        <v>12526</v>
      </c>
      <c r="M139" s="93">
        <f t="shared" si="13"/>
        <v>333574</v>
      </c>
      <c r="N139" s="93">
        <v>151878</v>
      </c>
      <c r="O139" s="93">
        <v>122327</v>
      </c>
      <c r="P139" s="93">
        <v>50534</v>
      </c>
      <c r="Q139" s="93">
        <f t="shared" si="14"/>
        <v>324739</v>
      </c>
      <c r="R139" s="93">
        <f t="shared" si="15"/>
        <v>27593</v>
      </c>
    </row>
    <row r="140" spans="1:18">
      <c r="A140" s="116">
        <v>132</v>
      </c>
      <c r="B140" s="92" t="s">
        <v>915</v>
      </c>
      <c r="C140" s="92" t="s">
        <v>30</v>
      </c>
      <c r="D140" s="92">
        <f t="shared" si="11"/>
        <v>634006</v>
      </c>
      <c r="E140" s="93">
        <v>59330</v>
      </c>
      <c r="F140" s="94">
        <f t="shared" si="12"/>
        <v>9.3579556029438216</v>
      </c>
      <c r="G140" s="93">
        <v>21989</v>
      </c>
      <c r="H140" s="93">
        <v>251380</v>
      </c>
      <c r="I140" s="93">
        <v>17125</v>
      </c>
      <c r="J140" s="93">
        <v>45219</v>
      </c>
      <c r="K140" s="93">
        <v>915</v>
      </c>
      <c r="L140" s="93">
        <v>4129</v>
      </c>
      <c r="M140" s="93">
        <f t="shared" si="13"/>
        <v>318768</v>
      </c>
      <c r="N140" s="93">
        <v>154246</v>
      </c>
      <c r="O140" s="93">
        <v>127278</v>
      </c>
      <c r="P140" s="93">
        <v>33714</v>
      </c>
      <c r="Q140" s="93">
        <f t="shared" si="14"/>
        <v>315238</v>
      </c>
      <c r="R140" s="93">
        <f t="shared" si="15"/>
        <v>25519</v>
      </c>
    </row>
    <row r="141" spans="1:18">
      <c r="A141" s="116">
        <v>133</v>
      </c>
      <c r="B141" s="92" t="s">
        <v>916</v>
      </c>
      <c r="C141" s="92" t="s">
        <v>30</v>
      </c>
      <c r="D141" s="92">
        <f t="shared" si="11"/>
        <v>1041250</v>
      </c>
      <c r="E141" s="93">
        <v>15147</v>
      </c>
      <c r="F141" s="94">
        <f t="shared" si="12"/>
        <v>1.4546938775510203</v>
      </c>
      <c r="G141" s="93">
        <v>16465</v>
      </c>
      <c r="H141" s="93">
        <v>452806</v>
      </c>
      <c r="I141" s="93">
        <v>17145</v>
      </c>
      <c r="J141" s="93">
        <v>60351</v>
      </c>
      <c r="K141" s="93">
        <v>4505</v>
      </c>
      <c r="L141" s="93">
        <v>2738</v>
      </c>
      <c r="M141" s="93">
        <f t="shared" si="13"/>
        <v>537545</v>
      </c>
      <c r="N141" s="93">
        <v>293033</v>
      </c>
      <c r="O141" s="93">
        <v>146075</v>
      </c>
      <c r="P141" s="93">
        <v>64597</v>
      </c>
      <c r="Q141" s="93">
        <f t="shared" si="14"/>
        <v>503705</v>
      </c>
      <c r="R141" s="93">
        <f t="shared" si="15"/>
        <v>50305</v>
      </c>
    </row>
    <row r="142" spans="1:18">
      <c r="A142" s="116">
        <v>134</v>
      </c>
      <c r="B142" s="92" t="s">
        <v>917</v>
      </c>
      <c r="C142" s="92" t="s">
        <v>30</v>
      </c>
      <c r="D142" s="92">
        <f t="shared" si="11"/>
        <v>911291</v>
      </c>
      <c r="E142" s="93">
        <v>29881</v>
      </c>
      <c r="F142" s="94">
        <f t="shared" si="12"/>
        <v>3.2789745536826329</v>
      </c>
      <c r="G142" s="93">
        <v>87330</v>
      </c>
      <c r="H142" s="93">
        <v>321151</v>
      </c>
      <c r="I142" s="93">
        <v>17114</v>
      </c>
      <c r="J142" s="93">
        <v>42383</v>
      </c>
      <c r="K142" s="93">
        <v>5090</v>
      </c>
      <c r="L142" s="93">
        <v>56066</v>
      </c>
      <c r="M142" s="93">
        <f t="shared" si="13"/>
        <v>441804</v>
      </c>
      <c r="N142" s="93">
        <v>211254</v>
      </c>
      <c r="O142" s="93">
        <v>157515</v>
      </c>
      <c r="P142" s="93">
        <v>100718</v>
      </c>
      <c r="Q142" s="93">
        <f t="shared" si="14"/>
        <v>469487</v>
      </c>
      <c r="R142" s="93">
        <f t="shared" si="15"/>
        <v>59647</v>
      </c>
    </row>
    <row r="143" spans="1:18">
      <c r="A143" s="116">
        <v>135</v>
      </c>
      <c r="B143" s="92" t="s">
        <v>918</v>
      </c>
      <c r="C143" s="92" t="s">
        <v>30</v>
      </c>
      <c r="D143" s="92">
        <f t="shared" si="11"/>
        <v>711880</v>
      </c>
      <c r="E143" s="93">
        <v>22110</v>
      </c>
      <c r="F143" s="94">
        <f t="shared" si="12"/>
        <v>3.1058605382929709</v>
      </c>
      <c r="G143" s="93">
        <v>16820</v>
      </c>
      <c r="H143" s="93">
        <v>228832</v>
      </c>
      <c r="I143" s="93">
        <v>17136</v>
      </c>
      <c r="J143" s="93">
        <v>62490</v>
      </c>
      <c r="K143" s="93">
        <v>1579</v>
      </c>
      <c r="L143" s="93">
        <v>59308</v>
      </c>
      <c r="M143" s="93">
        <f t="shared" si="13"/>
        <v>369345</v>
      </c>
      <c r="N143" s="93">
        <v>164981</v>
      </c>
      <c r="O143" s="93">
        <v>106608</v>
      </c>
      <c r="P143" s="93">
        <v>70946</v>
      </c>
      <c r="Q143" s="93">
        <f t="shared" si="14"/>
        <v>342535</v>
      </c>
      <c r="R143" s="93">
        <f t="shared" si="15"/>
        <v>43630</v>
      </c>
    </row>
    <row r="144" spans="1:18">
      <c r="A144" s="116">
        <v>136</v>
      </c>
      <c r="B144" s="92" t="s">
        <v>919</v>
      </c>
      <c r="C144" s="92" t="s">
        <v>30</v>
      </c>
      <c r="D144" s="92">
        <f t="shared" si="11"/>
        <v>508191</v>
      </c>
      <c r="E144" s="93">
        <v>26995</v>
      </c>
      <c r="F144" s="94">
        <f t="shared" si="12"/>
        <v>5.3119791574427726</v>
      </c>
      <c r="G144" s="93">
        <v>3324</v>
      </c>
      <c r="H144" s="93">
        <v>204802</v>
      </c>
      <c r="I144" s="93">
        <v>17101</v>
      </c>
      <c r="J144" s="93">
        <v>1426</v>
      </c>
      <c r="K144" s="93">
        <v>29238</v>
      </c>
      <c r="L144" s="93">
        <v>2057</v>
      </c>
      <c r="M144" s="93">
        <f t="shared" si="13"/>
        <v>254624</v>
      </c>
      <c r="N144" s="93">
        <v>127634</v>
      </c>
      <c r="O144" s="93">
        <v>72185</v>
      </c>
      <c r="P144" s="93">
        <v>53748</v>
      </c>
      <c r="Q144" s="93">
        <f t="shared" si="14"/>
        <v>253567</v>
      </c>
      <c r="R144" s="93">
        <f t="shared" si="15"/>
        <v>4381</v>
      </c>
    </row>
    <row r="145" spans="1:18">
      <c r="A145" s="116">
        <v>137</v>
      </c>
      <c r="B145" s="92" t="s">
        <v>920</v>
      </c>
      <c r="C145" s="92" t="s">
        <v>30</v>
      </c>
      <c r="D145" s="92">
        <f t="shared" si="11"/>
        <v>686552</v>
      </c>
      <c r="E145" s="93">
        <v>53252</v>
      </c>
      <c r="F145" s="94">
        <f t="shared" si="12"/>
        <v>7.756440881389902</v>
      </c>
      <c r="G145" s="93">
        <v>45241</v>
      </c>
      <c r="H145" s="93">
        <v>226994</v>
      </c>
      <c r="I145" s="93">
        <v>15628</v>
      </c>
      <c r="J145" s="93">
        <v>44172</v>
      </c>
      <c r="K145" s="93">
        <v>10356</v>
      </c>
      <c r="L145" s="93">
        <v>57423</v>
      </c>
      <c r="M145" s="93">
        <f t="shared" si="13"/>
        <v>354573</v>
      </c>
      <c r="N145" s="93">
        <v>165062</v>
      </c>
      <c r="O145" s="93">
        <v>91147</v>
      </c>
      <c r="P145" s="93">
        <v>75770</v>
      </c>
      <c r="Q145" s="93">
        <f t="shared" si="14"/>
        <v>331979</v>
      </c>
      <c r="R145" s="93">
        <f t="shared" si="15"/>
        <v>67835</v>
      </c>
    </row>
    <row r="146" spans="1:18">
      <c r="A146" s="116"/>
      <c r="B146" s="79" t="s">
        <v>1552</v>
      </c>
      <c r="C146" s="92"/>
      <c r="D146" s="81">
        <f t="shared" ref="D146" si="16">SUM(D147:D274)</f>
        <v>155644880</v>
      </c>
      <c r="E146" s="81">
        <f t="shared" ref="E146" si="17">SUM(E147:E274)</f>
        <v>13633716</v>
      </c>
      <c r="F146" s="119">
        <f t="shared" ref="F146:F210" si="18">E146/D146*100</f>
        <v>8.7595017581047312</v>
      </c>
      <c r="G146" s="81">
        <f t="shared" ref="G146" si="19">SUM(G147:G274)</f>
        <v>17993506</v>
      </c>
      <c r="H146" s="81">
        <f t="shared" ref="H146" si="20">SUM(H147:H274)</f>
        <v>46852637</v>
      </c>
      <c r="I146" s="81">
        <f t="shared" ref="I146" si="21">SUM(I147:I274)</f>
        <v>2521104</v>
      </c>
      <c r="J146" s="81">
        <f t="shared" ref="J146" si="22">SUM(J147:J274)</f>
        <v>10826229</v>
      </c>
      <c r="K146" s="81">
        <f t="shared" ref="K146" si="23">SUM(K147:K274)</f>
        <v>2490146</v>
      </c>
      <c r="L146" s="81">
        <f t="shared" ref="L146" si="24">SUM(L147:L274)</f>
        <v>14837363</v>
      </c>
      <c r="M146" s="81">
        <f t="shared" ref="M146" si="25">SUM(M147:M274)</f>
        <v>77527479</v>
      </c>
      <c r="N146" s="81">
        <f t="shared" ref="N146" si="26">SUM(N147:N274)</f>
        <v>39617406</v>
      </c>
      <c r="O146" s="81">
        <f t="shared" ref="O146" si="27">SUM(O147:O274)</f>
        <v>27715718</v>
      </c>
      <c r="P146" s="81">
        <f t="shared" ref="P146" si="28">SUM(P147:P274)</f>
        <v>10784277</v>
      </c>
      <c r="Q146" s="81">
        <f t="shared" ref="Q146" si="29">SUM(Q147:Q274)</f>
        <v>78117401</v>
      </c>
      <c r="R146" s="81">
        <f t="shared" ref="R146" si="30">SUM(R147:R274)</f>
        <v>17403584</v>
      </c>
    </row>
    <row r="147" spans="1:18">
      <c r="A147" s="117">
        <v>138</v>
      </c>
      <c r="B147" s="92" t="s">
        <v>922</v>
      </c>
      <c r="C147" s="92" t="s">
        <v>75</v>
      </c>
      <c r="D147" s="92">
        <f t="shared" ref="D147:D210" si="31">M147+Q147</f>
        <v>719582</v>
      </c>
      <c r="E147" s="93">
        <v>149030</v>
      </c>
      <c r="F147" s="94">
        <f t="shared" si="18"/>
        <v>20.710634785194738</v>
      </c>
      <c r="G147" s="93">
        <v>101524</v>
      </c>
      <c r="H147" s="93">
        <v>263537</v>
      </c>
      <c r="I147" s="93">
        <v>16485</v>
      </c>
      <c r="J147" s="93">
        <v>53606</v>
      </c>
      <c r="K147" s="93">
        <v>668</v>
      </c>
      <c r="L147" s="93">
        <v>10580</v>
      </c>
      <c r="M147" s="93">
        <f t="shared" ref="M147:M210" si="32">SUM(H147:L147)</f>
        <v>344876</v>
      </c>
      <c r="N147" s="93">
        <v>231686</v>
      </c>
      <c r="O147" s="93">
        <v>142494</v>
      </c>
      <c r="P147" s="93">
        <v>526</v>
      </c>
      <c r="Q147" s="93">
        <f t="shared" ref="Q147:Q210" si="33">SUM(N147:P147)</f>
        <v>374706</v>
      </c>
      <c r="R147" s="93">
        <f t="shared" ref="R147:R210" si="34">G147+M147-Q147</f>
        <v>71694</v>
      </c>
    </row>
    <row r="148" spans="1:18">
      <c r="A148" s="117">
        <v>139</v>
      </c>
      <c r="B148" s="92" t="s">
        <v>923</v>
      </c>
      <c r="C148" s="92" t="s">
        <v>75</v>
      </c>
      <c r="D148" s="92">
        <f t="shared" si="31"/>
        <v>1475921</v>
      </c>
      <c r="E148" s="93">
        <v>118348</v>
      </c>
      <c r="F148" s="94">
        <f t="shared" si="18"/>
        <v>8.018586360652094</v>
      </c>
      <c r="G148" s="93">
        <v>198708</v>
      </c>
      <c r="H148" s="93">
        <v>384249</v>
      </c>
      <c r="I148" s="93">
        <v>20567</v>
      </c>
      <c r="J148" s="93">
        <v>114973</v>
      </c>
      <c r="K148" s="93">
        <v>18843</v>
      </c>
      <c r="L148" s="93">
        <v>151805</v>
      </c>
      <c r="M148" s="93">
        <f t="shared" si="32"/>
        <v>690437</v>
      </c>
      <c r="N148" s="93">
        <v>350482</v>
      </c>
      <c r="O148" s="93">
        <v>293048</v>
      </c>
      <c r="P148" s="93">
        <v>141954</v>
      </c>
      <c r="Q148" s="93">
        <f t="shared" si="33"/>
        <v>785484</v>
      </c>
      <c r="R148" s="93">
        <f t="shared" si="34"/>
        <v>103661</v>
      </c>
    </row>
    <row r="149" spans="1:18">
      <c r="A149" s="117">
        <v>140</v>
      </c>
      <c r="B149" s="92" t="s">
        <v>924</v>
      </c>
      <c r="C149" s="92" t="s">
        <v>75</v>
      </c>
      <c r="D149" s="92">
        <f t="shared" si="31"/>
        <v>1176263</v>
      </c>
      <c r="E149" s="93">
        <v>147771</v>
      </c>
      <c r="F149" s="94">
        <f t="shared" si="18"/>
        <v>12.562751697537031</v>
      </c>
      <c r="G149" s="93">
        <v>223354</v>
      </c>
      <c r="H149" s="93">
        <v>421157</v>
      </c>
      <c r="I149" s="93">
        <v>17378</v>
      </c>
      <c r="J149" s="93">
        <v>80821</v>
      </c>
      <c r="K149" s="93">
        <v>1258</v>
      </c>
      <c r="L149" s="93">
        <v>26769</v>
      </c>
      <c r="M149" s="93">
        <f t="shared" si="32"/>
        <v>547383</v>
      </c>
      <c r="N149" s="93">
        <v>370587</v>
      </c>
      <c r="O149" s="93">
        <v>226710</v>
      </c>
      <c r="P149" s="93">
        <v>31583</v>
      </c>
      <c r="Q149" s="93">
        <f t="shared" si="33"/>
        <v>628880</v>
      </c>
      <c r="R149" s="93">
        <f t="shared" si="34"/>
        <v>141857</v>
      </c>
    </row>
    <row r="150" spans="1:18">
      <c r="A150" s="117">
        <v>141</v>
      </c>
      <c r="B150" s="92" t="s">
        <v>925</v>
      </c>
      <c r="C150" s="92" t="s">
        <v>75</v>
      </c>
      <c r="D150" s="92">
        <f t="shared" si="31"/>
        <v>891881</v>
      </c>
      <c r="E150" s="93">
        <v>42171</v>
      </c>
      <c r="F150" s="94">
        <f t="shared" si="18"/>
        <v>4.7283213791974488</v>
      </c>
      <c r="G150" s="93">
        <v>78055</v>
      </c>
      <c r="H150" s="93">
        <v>267055</v>
      </c>
      <c r="I150" s="93">
        <v>17652</v>
      </c>
      <c r="J150" s="93">
        <v>59739</v>
      </c>
      <c r="K150" s="93">
        <v>1010</v>
      </c>
      <c r="L150" s="93">
        <v>84501</v>
      </c>
      <c r="M150" s="93">
        <f t="shared" si="32"/>
        <v>429957</v>
      </c>
      <c r="N150" s="93">
        <v>252678</v>
      </c>
      <c r="O150" s="93">
        <v>127349</v>
      </c>
      <c r="P150" s="93">
        <v>81897</v>
      </c>
      <c r="Q150" s="93">
        <f t="shared" si="33"/>
        <v>461924</v>
      </c>
      <c r="R150" s="93">
        <f t="shared" si="34"/>
        <v>46088</v>
      </c>
    </row>
    <row r="151" spans="1:18">
      <c r="A151" s="117">
        <v>142</v>
      </c>
      <c r="B151" s="92" t="s">
        <v>926</v>
      </c>
      <c r="C151" s="92" t="s">
        <v>75</v>
      </c>
      <c r="D151" s="92">
        <f t="shared" si="31"/>
        <v>3644781</v>
      </c>
      <c r="E151" s="93">
        <v>337411</v>
      </c>
      <c r="F151" s="94">
        <f t="shared" si="18"/>
        <v>9.2573737626485659</v>
      </c>
      <c r="G151" s="93">
        <v>486190</v>
      </c>
      <c r="H151" s="93">
        <v>1305175</v>
      </c>
      <c r="I151" s="93">
        <v>30598</v>
      </c>
      <c r="J151" s="93">
        <v>251021</v>
      </c>
      <c r="K151" s="93">
        <v>128816</v>
      </c>
      <c r="L151" s="93">
        <v>58504</v>
      </c>
      <c r="M151" s="93">
        <f t="shared" si="32"/>
        <v>1774114</v>
      </c>
      <c r="N151" s="93">
        <v>1334183</v>
      </c>
      <c r="O151" s="93">
        <v>461355</v>
      </c>
      <c r="P151" s="93">
        <v>75129</v>
      </c>
      <c r="Q151" s="93">
        <f t="shared" si="33"/>
        <v>1870667</v>
      </c>
      <c r="R151" s="93">
        <f t="shared" si="34"/>
        <v>389637</v>
      </c>
    </row>
    <row r="152" spans="1:18">
      <c r="A152" s="117">
        <v>143</v>
      </c>
      <c r="B152" s="92" t="s">
        <v>927</v>
      </c>
      <c r="C152" s="92" t="s">
        <v>75</v>
      </c>
      <c r="D152" s="92">
        <f t="shared" si="31"/>
        <v>1224741</v>
      </c>
      <c r="E152" s="93">
        <v>137887</v>
      </c>
      <c r="F152" s="94">
        <f t="shared" si="18"/>
        <v>11.258461993188764</v>
      </c>
      <c r="G152" s="93">
        <v>78584</v>
      </c>
      <c r="H152" s="93">
        <v>451800</v>
      </c>
      <c r="I152" s="93">
        <v>11305</v>
      </c>
      <c r="J152" s="93">
        <v>83289</v>
      </c>
      <c r="K152" s="93">
        <v>22498</v>
      </c>
      <c r="L152" s="93">
        <v>63241</v>
      </c>
      <c r="M152" s="93">
        <f t="shared" si="32"/>
        <v>632133</v>
      </c>
      <c r="N152" s="93">
        <v>362417</v>
      </c>
      <c r="O152" s="93">
        <v>224637</v>
      </c>
      <c r="P152" s="93">
        <v>5554</v>
      </c>
      <c r="Q152" s="93">
        <f t="shared" si="33"/>
        <v>592608</v>
      </c>
      <c r="R152" s="93">
        <f t="shared" si="34"/>
        <v>118109</v>
      </c>
    </row>
    <row r="153" spans="1:18">
      <c r="A153" s="117">
        <v>144</v>
      </c>
      <c r="B153" s="92" t="s">
        <v>928</v>
      </c>
      <c r="C153" s="92" t="s">
        <v>75</v>
      </c>
      <c r="D153" s="92">
        <f t="shared" si="31"/>
        <v>666495</v>
      </c>
      <c r="E153" s="93">
        <v>85972</v>
      </c>
      <c r="F153" s="94">
        <f t="shared" si="18"/>
        <v>12.899121523792376</v>
      </c>
      <c r="G153" s="93">
        <v>146563</v>
      </c>
      <c r="H153" s="93">
        <v>300437</v>
      </c>
      <c r="I153" s="93">
        <v>12897</v>
      </c>
      <c r="J153" s="93">
        <v>56237</v>
      </c>
      <c r="K153" s="93">
        <v>3738</v>
      </c>
      <c r="L153" s="93">
        <v>8657</v>
      </c>
      <c r="M153" s="93">
        <f t="shared" si="32"/>
        <v>381966</v>
      </c>
      <c r="N153" s="93">
        <v>252678</v>
      </c>
      <c r="O153" s="93">
        <v>31474</v>
      </c>
      <c r="P153" s="93">
        <v>377</v>
      </c>
      <c r="Q153" s="93">
        <f t="shared" si="33"/>
        <v>284529</v>
      </c>
      <c r="R153" s="93">
        <f t="shared" si="34"/>
        <v>244000</v>
      </c>
    </row>
    <row r="154" spans="1:18">
      <c r="A154" s="117">
        <v>145</v>
      </c>
      <c r="B154" s="92" t="s">
        <v>929</v>
      </c>
      <c r="C154" s="92" t="s">
        <v>75</v>
      </c>
      <c r="D154" s="92">
        <f t="shared" si="31"/>
        <v>1002318</v>
      </c>
      <c r="E154" s="93">
        <v>143299</v>
      </c>
      <c r="F154" s="94">
        <f t="shared" si="18"/>
        <v>14.296760110064868</v>
      </c>
      <c r="G154" s="93">
        <v>181144</v>
      </c>
      <c r="H154" s="93">
        <v>388361</v>
      </c>
      <c r="I154" s="93">
        <v>17655</v>
      </c>
      <c r="J154" s="93">
        <v>70096</v>
      </c>
      <c r="K154" s="93">
        <v>1978</v>
      </c>
      <c r="L154" s="93">
        <v>11068</v>
      </c>
      <c r="M154" s="93">
        <f t="shared" si="32"/>
        <v>489158</v>
      </c>
      <c r="N154" s="93">
        <v>362470</v>
      </c>
      <c r="O154" s="93">
        <v>150690</v>
      </c>
      <c r="P154" s="93">
        <v>0</v>
      </c>
      <c r="Q154" s="93">
        <f t="shared" si="33"/>
        <v>513160</v>
      </c>
      <c r="R154" s="93">
        <f t="shared" si="34"/>
        <v>157142</v>
      </c>
    </row>
    <row r="155" spans="1:18">
      <c r="A155" s="117">
        <v>146</v>
      </c>
      <c r="B155" s="92" t="s">
        <v>930</v>
      </c>
      <c r="C155" s="92" t="s">
        <v>75</v>
      </c>
      <c r="D155" s="92">
        <f t="shared" si="31"/>
        <v>1051443</v>
      </c>
      <c r="E155" s="93">
        <v>58665</v>
      </c>
      <c r="F155" s="94">
        <f t="shared" si="18"/>
        <v>5.5794750642688191</v>
      </c>
      <c r="G155" s="93">
        <v>97442</v>
      </c>
      <c r="H155" s="93">
        <v>355620</v>
      </c>
      <c r="I155" s="93">
        <v>18364</v>
      </c>
      <c r="J155" s="93">
        <v>103463</v>
      </c>
      <c r="K155" s="93">
        <v>72577</v>
      </c>
      <c r="L155" s="93">
        <v>15583</v>
      </c>
      <c r="M155" s="93">
        <f t="shared" si="32"/>
        <v>565607</v>
      </c>
      <c r="N155" s="93">
        <v>254465</v>
      </c>
      <c r="O155" s="93">
        <v>211556</v>
      </c>
      <c r="P155" s="93">
        <v>19815</v>
      </c>
      <c r="Q155" s="93">
        <f t="shared" si="33"/>
        <v>485836</v>
      </c>
      <c r="R155" s="93">
        <f t="shared" si="34"/>
        <v>177213</v>
      </c>
    </row>
    <row r="156" spans="1:18">
      <c r="A156" s="117">
        <v>147</v>
      </c>
      <c r="B156" s="92" t="s">
        <v>931</v>
      </c>
      <c r="C156" s="92" t="s">
        <v>75</v>
      </c>
      <c r="D156" s="92">
        <f t="shared" si="31"/>
        <v>1336553</v>
      </c>
      <c r="E156" s="93">
        <v>39911</v>
      </c>
      <c r="F156" s="94">
        <f t="shared" si="18"/>
        <v>2.9861142805410634</v>
      </c>
      <c r="G156" s="93">
        <v>167417</v>
      </c>
      <c r="H156" s="93">
        <v>356407</v>
      </c>
      <c r="I156" s="93">
        <v>18052</v>
      </c>
      <c r="J156" s="93">
        <v>96333</v>
      </c>
      <c r="K156" s="93">
        <v>22422</v>
      </c>
      <c r="L156" s="93">
        <v>181490</v>
      </c>
      <c r="M156" s="93">
        <f t="shared" si="32"/>
        <v>674704</v>
      </c>
      <c r="N156" s="93">
        <v>266618</v>
      </c>
      <c r="O156" s="93">
        <v>225392</v>
      </c>
      <c r="P156" s="93">
        <v>169839</v>
      </c>
      <c r="Q156" s="93">
        <f t="shared" si="33"/>
        <v>661849</v>
      </c>
      <c r="R156" s="93">
        <f t="shared" si="34"/>
        <v>180272</v>
      </c>
    </row>
    <row r="157" spans="1:18">
      <c r="A157" s="117">
        <v>148</v>
      </c>
      <c r="B157" s="92" t="s">
        <v>932</v>
      </c>
      <c r="C157" s="92" t="s">
        <v>75</v>
      </c>
      <c r="D157" s="92">
        <f t="shared" si="31"/>
        <v>962241</v>
      </c>
      <c r="E157" s="93">
        <v>52840</v>
      </c>
      <c r="F157" s="94">
        <f t="shared" si="18"/>
        <v>5.4913478016422079</v>
      </c>
      <c r="G157" s="93">
        <v>176497</v>
      </c>
      <c r="H157" s="93">
        <v>292047</v>
      </c>
      <c r="I157" s="93">
        <v>15319</v>
      </c>
      <c r="J157" s="93">
        <v>70154</v>
      </c>
      <c r="K157" s="93">
        <v>5366</v>
      </c>
      <c r="L157" s="93">
        <v>115661</v>
      </c>
      <c r="M157" s="93">
        <f t="shared" si="32"/>
        <v>498547</v>
      </c>
      <c r="N157" s="93">
        <v>227741</v>
      </c>
      <c r="O157" s="93">
        <v>143507</v>
      </c>
      <c r="P157" s="93">
        <v>92446</v>
      </c>
      <c r="Q157" s="93">
        <f t="shared" si="33"/>
        <v>463694</v>
      </c>
      <c r="R157" s="93">
        <f t="shared" si="34"/>
        <v>211350</v>
      </c>
    </row>
    <row r="158" spans="1:18">
      <c r="A158" s="117">
        <v>149</v>
      </c>
      <c r="B158" s="92" t="s">
        <v>933</v>
      </c>
      <c r="C158" s="92" t="s">
        <v>75</v>
      </c>
      <c r="D158" s="92">
        <f t="shared" si="31"/>
        <v>1506790</v>
      </c>
      <c r="E158" s="93">
        <v>266199</v>
      </c>
      <c r="F158" s="94">
        <f t="shared" si="18"/>
        <v>17.66662905912569</v>
      </c>
      <c r="G158" s="93">
        <v>374582</v>
      </c>
      <c r="H158" s="93">
        <v>542203</v>
      </c>
      <c r="I158" s="93">
        <v>10085</v>
      </c>
      <c r="J158" s="93">
        <v>90887</v>
      </c>
      <c r="K158" s="93">
        <v>5296</v>
      </c>
      <c r="L158" s="93">
        <v>23912</v>
      </c>
      <c r="M158" s="93">
        <f t="shared" si="32"/>
        <v>672383</v>
      </c>
      <c r="N158" s="93">
        <v>431651</v>
      </c>
      <c r="O158" s="93">
        <v>323405</v>
      </c>
      <c r="P158" s="93">
        <v>79351</v>
      </c>
      <c r="Q158" s="93">
        <f t="shared" si="33"/>
        <v>834407</v>
      </c>
      <c r="R158" s="93">
        <f t="shared" si="34"/>
        <v>212558</v>
      </c>
    </row>
    <row r="159" spans="1:18">
      <c r="A159" s="117">
        <v>150</v>
      </c>
      <c r="B159" s="92" t="s">
        <v>934</v>
      </c>
      <c r="C159" s="92" t="s">
        <v>75</v>
      </c>
      <c r="D159" s="92">
        <f t="shared" si="31"/>
        <v>734377</v>
      </c>
      <c r="E159" s="93">
        <v>162019</v>
      </c>
      <c r="F159" s="94">
        <f t="shared" si="18"/>
        <v>22.062101618106229</v>
      </c>
      <c r="G159" s="93">
        <v>149604</v>
      </c>
      <c r="H159" s="93">
        <v>245027</v>
      </c>
      <c r="I159" s="93">
        <v>19941</v>
      </c>
      <c r="J159" s="93">
        <v>61554</v>
      </c>
      <c r="K159" s="93">
        <v>2000</v>
      </c>
      <c r="L159" s="93">
        <v>53467</v>
      </c>
      <c r="M159" s="93">
        <f t="shared" si="32"/>
        <v>381989</v>
      </c>
      <c r="N159" s="93">
        <v>189141</v>
      </c>
      <c r="O159" s="93">
        <v>110274</v>
      </c>
      <c r="P159" s="93">
        <v>52973</v>
      </c>
      <c r="Q159" s="93">
        <f t="shared" si="33"/>
        <v>352388</v>
      </c>
      <c r="R159" s="93">
        <f t="shared" si="34"/>
        <v>179205</v>
      </c>
    </row>
    <row r="160" spans="1:18">
      <c r="A160" s="117">
        <v>151</v>
      </c>
      <c r="B160" s="92" t="s">
        <v>935</v>
      </c>
      <c r="C160" s="92" t="s">
        <v>75</v>
      </c>
      <c r="D160" s="92">
        <f t="shared" si="31"/>
        <v>1160805</v>
      </c>
      <c r="E160" s="93">
        <v>146325</v>
      </c>
      <c r="F160" s="94">
        <f t="shared" si="18"/>
        <v>12.605476372000465</v>
      </c>
      <c r="G160" s="93">
        <v>4316</v>
      </c>
      <c r="H160" s="93">
        <v>340373</v>
      </c>
      <c r="I160" s="93">
        <v>12133</v>
      </c>
      <c r="J160" s="93">
        <v>69850</v>
      </c>
      <c r="K160" s="93">
        <v>6731</v>
      </c>
      <c r="L160" s="93">
        <v>145502</v>
      </c>
      <c r="M160" s="93">
        <f t="shared" si="32"/>
        <v>574589</v>
      </c>
      <c r="N160" s="93">
        <v>265534</v>
      </c>
      <c r="O160" s="93">
        <v>187286</v>
      </c>
      <c r="P160" s="93">
        <v>133396</v>
      </c>
      <c r="Q160" s="93">
        <f t="shared" si="33"/>
        <v>586216</v>
      </c>
      <c r="R160" s="93">
        <f t="shared" si="34"/>
        <v>-7311</v>
      </c>
    </row>
    <row r="161" spans="1:18">
      <c r="A161" s="117">
        <v>152</v>
      </c>
      <c r="B161" s="92" t="s">
        <v>936</v>
      </c>
      <c r="C161" s="92" t="s">
        <v>75</v>
      </c>
      <c r="D161" s="92">
        <f t="shared" si="31"/>
        <v>1287263</v>
      </c>
      <c r="E161" s="93">
        <v>127853</v>
      </c>
      <c r="F161" s="94">
        <f t="shared" si="18"/>
        <v>9.9321583856601166</v>
      </c>
      <c r="G161" s="93">
        <v>111324</v>
      </c>
      <c r="H161" s="93">
        <v>511551</v>
      </c>
      <c r="I161" s="93">
        <v>17083</v>
      </c>
      <c r="J161" s="93">
        <v>88117</v>
      </c>
      <c r="K161" s="93">
        <v>6177</v>
      </c>
      <c r="L161" s="93">
        <v>14899</v>
      </c>
      <c r="M161" s="93">
        <f t="shared" si="32"/>
        <v>637827</v>
      </c>
      <c r="N161" s="93">
        <v>434317</v>
      </c>
      <c r="O161" s="93">
        <v>211858</v>
      </c>
      <c r="P161" s="93">
        <v>3261</v>
      </c>
      <c r="Q161" s="93">
        <f t="shared" si="33"/>
        <v>649436</v>
      </c>
      <c r="R161" s="93">
        <f t="shared" si="34"/>
        <v>99715</v>
      </c>
    </row>
    <row r="162" spans="1:18">
      <c r="A162" s="117">
        <v>153</v>
      </c>
      <c r="B162" s="92" t="s">
        <v>937</v>
      </c>
      <c r="C162" s="92" t="s">
        <v>75</v>
      </c>
      <c r="D162" s="92">
        <f t="shared" si="31"/>
        <v>1320943</v>
      </c>
      <c r="E162" s="93">
        <v>288328</v>
      </c>
      <c r="F162" s="94">
        <f t="shared" si="18"/>
        <v>21.827436914386162</v>
      </c>
      <c r="G162" s="93">
        <v>372848</v>
      </c>
      <c r="H162" s="93">
        <v>449652</v>
      </c>
      <c r="I162" s="93">
        <v>10282</v>
      </c>
      <c r="J162" s="93">
        <v>73841</v>
      </c>
      <c r="K162" s="93">
        <v>5690</v>
      </c>
      <c r="L162" s="93">
        <v>26169</v>
      </c>
      <c r="M162" s="93">
        <f t="shared" si="32"/>
        <v>565634</v>
      </c>
      <c r="N162" s="93">
        <v>378635</v>
      </c>
      <c r="O162" s="93">
        <v>374106</v>
      </c>
      <c r="P162" s="93">
        <v>2568</v>
      </c>
      <c r="Q162" s="93">
        <f t="shared" si="33"/>
        <v>755309</v>
      </c>
      <c r="R162" s="93">
        <f t="shared" si="34"/>
        <v>183173</v>
      </c>
    </row>
    <row r="163" spans="1:18">
      <c r="A163" s="117">
        <v>154</v>
      </c>
      <c r="B163" s="92" t="s">
        <v>938</v>
      </c>
      <c r="C163" s="92" t="s">
        <v>75</v>
      </c>
      <c r="D163" s="92">
        <f t="shared" si="31"/>
        <v>779936</v>
      </c>
      <c r="E163" s="93">
        <v>46997</v>
      </c>
      <c r="F163" s="94">
        <f t="shared" si="18"/>
        <v>6.0257508308374019</v>
      </c>
      <c r="G163" s="93">
        <v>163546</v>
      </c>
      <c r="H163" s="93">
        <v>235927</v>
      </c>
      <c r="I163" s="93">
        <v>11651</v>
      </c>
      <c r="J163" s="93">
        <v>55243</v>
      </c>
      <c r="K163" s="93">
        <v>1187</v>
      </c>
      <c r="L163" s="93">
        <v>90708</v>
      </c>
      <c r="M163" s="93">
        <f t="shared" si="32"/>
        <v>394716</v>
      </c>
      <c r="N163" s="93">
        <v>194106</v>
      </c>
      <c r="O163" s="93">
        <v>111931</v>
      </c>
      <c r="P163" s="93">
        <v>79183</v>
      </c>
      <c r="Q163" s="93">
        <f t="shared" si="33"/>
        <v>385220</v>
      </c>
      <c r="R163" s="93">
        <f t="shared" si="34"/>
        <v>173042</v>
      </c>
    </row>
    <row r="164" spans="1:18">
      <c r="A164" s="117">
        <v>155</v>
      </c>
      <c r="B164" s="92" t="s">
        <v>939</v>
      </c>
      <c r="C164" s="92" t="s">
        <v>166</v>
      </c>
      <c r="D164" s="92">
        <f t="shared" si="31"/>
        <v>7784144</v>
      </c>
      <c r="E164" s="93">
        <v>762755</v>
      </c>
      <c r="F164" s="94">
        <f t="shared" si="18"/>
        <v>9.7988295180561913</v>
      </c>
      <c r="G164" s="93">
        <v>1008158</v>
      </c>
      <c r="H164" s="93">
        <v>1438594</v>
      </c>
      <c r="I164" s="93">
        <v>49120</v>
      </c>
      <c r="J164" s="93">
        <v>253513</v>
      </c>
      <c r="K164" s="93">
        <v>677394</v>
      </c>
      <c r="L164" s="93">
        <v>1481272</v>
      </c>
      <c r="M164" s="93">
        <f t="shared" si="32"/>
        <v>3899893</v>
      </c>
      <c r="N164" s="93">
        <v>2002225</v>
      </c>
      <c r="O164" s="93">
        <v>1640843</v>
      </c>
      <c r="P164" s="93">
        <v>241183</v>
      </c>
      <c r="Q164" s="93">
        <f t="shared" si="33"/>
        <v>3884251</v>
      </c>
      <c r="R164" s="93">
        <f t="shared" si="34"/>
        <v>1023800</v>
      </c>
    </row>
    <row r="165" spans="1:18">
      <c r="A165" s="117">
        <v>156</v>
      </c>
      <c r="B165" s="92" t="s">
        <v>940</v>
      </c>
      <c r="C165" s="92" t="s">
        <v>166</v>
      </c>
      <c r="D165" s="92">
        <f t="shared" si="31"/>
        <v>972946</v>
      </c>
      <c r="E165" s="93">
        <v>30010</v>
      </c>
      <c r="F165" s="94">
        <f t="shared" si="18"/>
        <v>3.0844466188257109</v>
      </c>
      <c r="G165" s="93">
        <v>210192</v>
      </c>
      <c r="H165" s="93">
        <v>294893</v>
      </c>
      <c r="I165" s="93">
        <v>20370</v>
      </c>
      <c r="J165" s="93">
        <v>93976</v>
      </c>
      <c r="K165" s="93">
        <v>9636</v>
      </c>
      <c r="L165" s="93">
        <v>95355</v>
      </c>
      <c r="M165" s="93">
        <f t="shared" si="32"/>
        <v>514230</v>
      </c>
      <c r="N165" s="93">
        <v>245434</v>
      </c>
      <c r="O165" s="93">
        <v>125840</v>
      </c>
      <c r="P165" s="93">
        <v>87442</v>
      </c>
      <c r="Q165" s="93">
        <f t="shared" si="33"/>
        <v>458716</v>
      </c>
      <c r="R165" s="93">
        <f t="shared" si="34"/>
        <v>265706</v>
      </c>
    </row>
    <row r="166" spans="1:18">
      <c r="A166" s="117">
        <v>157</v>
      </c>
      <c r="B166" s="92" t="s">
        <v>941</v>
      </c>
      <c r="C166" s="92" t="s">
        <v>166</v>
      </c>
      <c r="D166" s="92">
        <f t="shared" si="31"/>
        <v>960203</v>
      </c>
      <c r="E166" s="93">
        <v>44598</v>
      </c>
      <c r="F166" s="94">
        <f t="shared" si="18"/>
        <v>4.6446428515636793</v>
      </c>
      <c r="G166" s="93">
        <v>116385</v>
      </c>
      <c r="H166" s="93">
        <v>355929</v>
      </c>
      <c r="I166" s="93">
        <v>19948</v>
      </c>
      <c r="J166" s="93">
        <v>60156</v>
      </c>
      <c r="K166" s="93">
        <v>4124</v>
      </c>
      <c r="L166" s="93">
        <v>5658</v>
      </c>
      <c r="M166" s="93">
        <f t="shared" si="32"/>
        <v>445815</v>
      </c>
      <c r="N166" s="93">
        <v>240496</v>
      </c>
      <c r="O166" s="93">
        <v>184983</v>
      </c>
      <c r="P166" s="93">
        <v>88909</v>
      </c>
      <c r="Q166" s="93">
        <f t="shared" si="33"/>
        <v>514388</v>
      </c>
      <c r="R166" s="93">
        <f t="shared" si="34"/>
        <v>47812</v>
      </c>
    </row>
    <row r="167" spans="1:18">
      <c r="A167" s="117">
        <v>158</v>
      </c>
      <c r="B167" s="92" t="s">
        <v>942</v>
      </c>
      <c r="C167" s="92" t="s">
        <v>166</v>
      </c>
      <c r="D167" s="92">
        <f t="shared" si="31"/>
        <v>1158423</v>
      </c>
      <c r="E167" s="93">
        <v>69527</v>
      </c>
      <c r="F167" s="94">
        <f t="shared" si="18"/>
        <v>6.0018663303473776</v>
      </c>
      <c r="G167" s="93">
        <v>125869</v>
      </c>
      <c r="H167" s="93">
        <v>352805</v>
      </c>
      <c r="I167" s="93">
        <v>20108</v>
      </c>
      <c r="J167" s="93">
        <v>66203</v>
      </c>
      <c r="K167" s="93">
        <v>11841</v>
      </c>
      <c r="L167" s="93">
        <v>111855</v>
      </c>
      <c r="M167" s="93">
        <f t="shared" si="32"/>
        <v>562812</v>
      </c>
      <c r="N167" s="93">
        <v>410376</v>
      </c>
      <c r="O167" s="93">
        <v>120305</v>
      </c>
      <c r="P167" s="93">
        <v>64930</v>
      </c>
      <c r="Q167" s="93">
        <f t="shared" si="33"/>
        <v>595611</v>
      </c>
      <c r="R167" s="93">
        <f t="shared" si="34"/>
        <v>93070</v>
      </c>
    </row>
    <row r="168" spans="1:18">
      <c r="A168" s="117">
        <v>159</v>
      </c>
      <c r="B168" s="92" t="s">
        <v>943</v>
      </c>
      <c r="C168" s="92" t="s">
        <v>166</v>
      </c>
      <c r="D168" s="92">
        <f t="shared" si="31"/>
        <v>1115078</v>
      </c>
      <c r="E168" s="93">
        <v>61433</v>
      </c>
      <c r="F168" s="94">
        <f t="shared" si="18"/>
        <v>5.5093006946599248</v>
      </c>
      <c r="G168" s="93">
        <v>102266</v>
      </c>
      <c r="H168" s="93">
        <v>327473</v>
      </c>
      <c r="I168" s="93">
        <v>20361</v>
      </c>
      <c r="J168" s="93">
        <v>72994</v>
      </c>
      <c r="K168" s="93">
        <v>5780</v>
      </c>
      <c r="L168" s="93">
        <v>105862</v>
      </c>
      <c r="M168" s="93">
        <f t="shared" si="32"/>
        <v>532470</v>
      </c>
      <c r="N168" s="93">
        <v>227621</v>
      </c>
      <c r="O168" s="93">
        <v>221324</v>
      </c>
      <c r="P168" s="93">
        <v>133663</v>
      </c>
      <c r="Q168" s="93">
        <f t="shared" si="33"/>
        <v>582608</v>
      </c>
      <c r="R168" s="93">
        <f t="shared" si="34"/>
        <v>52128</v>
      </c>
    </row>
    <row r="169" spans="1:18">
      <c r="A169" s="117">
        <v>160</v>
      </c>
      <c r="B169" s="92" t="s">
        <v>944</v>
      </c>
      <c r="C169" s="92" t="s">
        <v>166</v>
      </c>
      <c r="D169" s="92">
        <f t="shared" si="31"/>
        <v>849365</v>
      </c>
      <c r="E169" s="93">
        <v>63815</v>
      </c>
      <c r="F169" s="94">
        <f t="shared" si="18"/>
        <v>7.5132599059297238</v>
      </c>
      <c r="G169" s="93">
        <v>39607</v>
      </c>
      <c r="H169" s="93">
        <v>250822</v>
      </c>
      <c r="I169" s="93">
        <v>20151</v>
      </c>
      <c r="J169" s="93">
        <v>62092</v>
      </c>
      <c r="K169" s="93">
        <v>7504</v>
      </c>
      <c r="L169" s="93">
        <v>91504</v>
      </c>
      <c r="M169" s="93">
        <f t="shared" si="32"/>
        <v>432073</v>
      </c>
      <c r="N169" s="93">
        <v>174006</v>
      </c>
      <c r="O169" s="93">
        <v>139418</v>
      </c>
      <c r="P169" s="93">
        <v>103868</v>
      </c>
      <c r="Q169" s="93">
        <f t="shared" si="33"/>
        <v>417292</v>
      </c>
      <c r="R169" s="93">
        <f t="shared" si="34"/>
        <v>54388</v>
      </c>
    </row>
    <row r="170" spans="1:18">
      <c r="A170" s="117">
        <v>161</v>
      </c>
      <c r="B170" s="92" t="s">
        <v>945</v>
      </c>
      <c r="C170" s="92" t="s">
        <v>166</v>
      </c>
      <c r="D170" s="92">
        <f t="shared" si="31"/>
        <v>691320</v>
      </c>
      <c r="E170" s="93">
        <v>21974</v>
      </c>
      <c r="F170" s="94">
        <f t="shared" si="18"/>
        <v>3.1785569634901347</v>
      </c>
      <c r="G170" s="93">
        <v>36156</v>
      </c>
      <c r="H170" s="93">
        <v>222249</v>
      </c>
      <c r="I170" s="93">
        <v>19933</v>
      </c>
      <c r="J170" s="93">
        <v>49197</v>
      </c>
      <c r="K170" s="93">
        <v>2626</v>
      </c>
      <c r="L170" s="93">
        <v>63536</v>
      </c>
      <c r="M170" s="93">
        <f t="shared" si="32"/>
        <v>357541</v>
      </c>
      <c r="N170" s="93">
        <v>151045</v>
      </c>
      <c r="O170" s="93">
        <v>120600</v>
      </c>
      <c r="P170" s="93">
        <v>62134</v>
      </c>
      <c r="Q170" s="93">
        <f t="shared" si="33"/>
        <v>333779</v>
      </c>
      <c r="R170" s="93">
        <f t="shared" si="34"/>
        <v>59918</v>
      </c>
    </row>
    <row r="171" spans="1:18">
      <c r="A171" s="117">
        <v>162</v>
      </c>
      <c r="B171" s="92" t="s">
        <v>946</v>
      </c>
      <c r="C171" s="92" t="s">
        <v>166</v>
      </c>
      <c r="D171" s="92">
        <f t="shared" si="31"/>
        <v>918011</v>
      </c>
      <c r="E171" s="93">
        <v>115529</v>
      </c>
      <c r="F171" s="94">
        <f t="shared" si="18"/>
        <v>12.584707590649785</v>
      </c>
      <c r="G171" s="93">
        <v>84160</v>
      </c>
      <c r="H171" s="93">
        <v>360644</v>
      </c>
      <c r="I171" s="93">
        <v>20165</v>
      </c>
      <c r="J171" s="93">
        <v>72249</v>
      </c>
      <c r="K171" s="93">
        <v>1778</v>
      </c>
      <c r="L171" s="93">
        <v>7412</v>
      </c>
      <c r="M171" s="93">
        <f t="shared" si="32"/>
        <v>462248</v>
      </c>
      <c r="N171" s="93">
        <v>266287</v>
      </c>
      <c r="O171" s="93">
        <v>167556</v>
      </c>
      <c r="P171" s="93">
        <v>21920</v>
      </c>
      <c r="Q171" s="93">
        <f t="shared" si="33"/>
        <v>455763</v>
      </c>
      <c r="R171" s="93">
        <f t="shared" si="34"/>
        <v>90645</v>
      </c>
    </row>
    <row r="172" spans="1:18">
      <c r="A172" s="117">
        <v>163</v>
      </c>
      <c r="B172" s="92" t="s">
        <v>947</v>
      </c>
      <c r="C172" s="92" t="s">
        <v>166</v>
      </c>
      <c r="D172" s="92">
        <f t="shared" si="31"/>
        <v>978686</v>
      </c>
      <c r="E172" s="93">
        <v>53278</v>
      </c>
      <c r="F172" s="94">
        <f t="shared" si="18"/>
        <v>5.443829788103641</v>
      </c>
      <c r="G172" s="93">
        <v>131533</v>
      </c>
      <c r="H172" s="93">
        <v>318786</v>
      </c>
      <c r="I172" s="93">
        <v>20163</v>
      </c>
      <c r="J172" s="93">
        <v>63366</v>
      </c>
      <c r="K172" s="93">
        <v>6057</v>
      </c>
      <c r="L172" s="93">
        <v>73186</v>
      </c>
      <c r="M172" s="93">
        <f t="shared" si="32"/>
        <v>481558</v>
      </c>
      <c r="N172" s="93">
        <v>236632</v>
      </c>
      <c r="O172" s="93">
        <v>168140</v>
      </c>
      <c r="P172" s="93">
        <v>92356</v>
      </c>
      <c r="Q172" s="93">
        <f t="shared" si="33"/>
        <v>497128</v>
      </c>
      <c r="R172" s="93">
        <f t="shared" si="34"/>
        <v>115963</v>
      </c>
    </row>
    <row r="173" spans="1:18">
      <c r="A173" s="117">
        <v>164</v>
      </c>
      <c r="B173" s="92" t="s">
        <v>948</v>
      </c>
      <c r="C173" s="92" t="s">
        <v>166</v>
      </c>
      <c r="D173" s="92">
        <f t="shared" si="31"/>
        <v>772450</v>
      </c>
      <c r="E173" s="93">
        <v>31955</v>
      </c>
      <c r="F173" s="94">
        <f t="shared" si="18"/>
        <v>4.1368373357498864</v>
      </c>
      <c r="G173" s="93">
        <v>129457</v>
      </c>
      <c r="H173" s="93">
        <v>248886</v>
      </c>
      <c r="I173" s="93">
        <v>19939</v>
      </c>
      <c r="J173" s="93">
        <v>53992</v>
      </c>
      <c r="K173" s="93">
        <v>5324</v>
      </c>
      <c r="L173" s="93">
        <v>70193</v>
      </c>
      <c r="M173" s="93">
        <f t="shared" si="32"/>
        <v>398334</v>
      </c>
      <c r="N173" s="93">
        <v>217971</v>
      </c>
      <c r="O173" s="93">
        <v>88564</v>
      </c>
      <c r="P173" s="93">
        <v>67581</v>
      </c>
      <c r="Q173" s="93">
        <f t="shared" si="33"/>
        <v>374116</v>
      </c>
      <c r="R173" s="93">
        <f t="shared" si="34"/>
        <v>153675</v>
      </c>
    </row>
    <row r="174" spans="1:18">
      <c r="A174" s="117">
        <v>165</v>
      </c>
      <c r="B174" s="92" t="s">
        <v>949</v>
      </c>
      <c r="C174" s="92" t="s">
        <v>166</v>
      </c>
      <c r="D174" s="92">
        <f t="shared" si="31"/>
        <v>833606</v>
      </c>
      <c r="E174" s="93">
        <v>14910</v>
      </c>
      <c r="F174" s="94">
        <f t="shared" si="18"/>
        <v>1.7886147652488107</v>
      </c>
      <c r="G174" s="93">
        <v>52928</v>
      </c>
      <c r="H174" s="93">
        <v>277779</v>
      </c>
      <c r="I174" s="93">
        <v>19956</v>
      </c>
      <c r="J174" s="93">
        <v>59295</v>
      </c>
      <c r="K174" s="93">
        <v>7846</v>
      </c>
      <c r="L174" s="93">
        <v>71063</v>
      </c>
      <c r="M174" s="93">
        <f t="shared" si="32"/>
        <v>435939</v>
      </c>
      <c r="N174" s="93">
        <v>196083</v>
      </c>
      <c r="O174" s="93">
        <v>102971</v>
      </c>
      <c r="P174" s="93">
        <v>98613</v>
      </c>
      <c r="Q174" s="93">
        <f t="shared" si="33"/>
        <v>397667</v>
      </c>
      <c r="R174" s="93">
        <f t="shared" si="34"/>
        <v>91200</v>
      </c>
    </row>
    <row r="175" spans="1:18">
      <c r="A175" s="117">
        <v>166</v>
      </c>
      <c r="B175" s="92" t="s">
        <v>950</v>
      </c>
      <c r="C175" s="92" t="s">
        <v>166</v>
      </c>
      <c r="D175" s="92">
        <f t="shared" si="31"/>
        <v>779906</v>
      </c>
      <c r="E175" s="93">
        <v>25560</v>
      </c>
      <c r="F175" s="94">
        <f t="shared" si="18"/>
        <v>3.2773180357632845</v>
      </c>
      <c r="G175" s="93">
        <v>55038</v>
      </c>
      <c r="H175" s="93">
        <v>254468</v>
      </c>
      <c r="I175" s="93">
        <v>19951</v>
      </c>
      <c r="J175" s="93">
        <v>56821</v>
      </c>
      <c r="K175" s="93">
        <v>4720</v>
      </c>
      <c r="L175" s="93">
        <v>63250</v>
      </c>
      <c r="M175" s="93">
        <f t="shared" si="32"/>
        <v>399210</v>
      </c>
      <c r="N175" s="93">
        <v>178157</v>
      </c>
      <c r="O175" s="93">
        <v>119479</v>
      </c>
      <c r="P175" s="93">
        <v>83060</v>
      </c>
      <c r="Q175" s="93">
        <f t="shared" si="33"/>
        <v>380696</v>
      </c>
      <c r="R175" s="93">
        <f t="shared" si="34"/>
        <v>73552</v>
      </c>
    </row>
    <row r="176" spans="1:18">
      <c r="A176" s="117">
        <v>167</v>
      </c>
      <c r="B176" s="92" t="s">
        <v>951</v>
      </c>
      <c r="C176" s="92" t="s">
        <v>166</v>
      </c>
      <c r="D176" s="92">
        <f t="shared" si="31"/>
        <v>618852</v>
      </c>
      <c r="E176" s="93">
        <v>35615</v>
      </c>
      <c r="F176" s="94">
        <f t="shared" si="18"/>
        <v>5.7550108911339066</v>
      </c>
      <c r="G176" s="93">
        <v>124288</v>
      </c>
      <c r="H176" s="93">
        <v>205266</v>
      </c>
      <c r="I176" s="93">
        <v>19933</v>
      </c>
      <c r="J176" s="93">
        <v>51828</v>
      </c>
      <c r="K176" s="93">
        <v>0</v>
      </c>
      <c r="L176" s="93">
        <v>52549</v>
      </c>
      <c r="M176" s="93">
        <f t="shared" si="32"/>
        <v>329576</v>
      </c>
      <c r="N176" s="93">
        <v>135117</v>
      </c>
      <c r="O176" s="93">
        <v>100079</v>
      </c>
      <c r="P176" s="93">
        <v>54080</v>
      </c>
      <c r="Q176" s="93">
        <f t="shared" si="33"/>
        <v>289276</v>
      </c>
      <c r="R176" s="93">
        <f t="shared" si="34"/>
        <v>164588</v>
      </c>
    </row>
    <row r="177" spans="1:18">
      <c r="A177" s="117">
        <v>168</v>
      </c>
      <c r="B177" s="92" t="s">
        <v>952</v>
      </c>
      <c r="C177" s="92" t="s">
        <v>744</v>
      </c>
      <c r="D177" s="92">
        <f t="shared" si="31"/>
        <v>2889449</v>
      </c>
      <c r="E177" s="93">
        <v>125656</v>
      </c>
      <c r="F177" s="94">
        <f t="shared" si="18"/>
        <v>4.3487876062183481</v>
      </c>
      <c r="G177" s="93">
        <v>393685</v>
      </c>
      <c r="H177" s="93">
        <v>1027478</v>
      </c>
      <c r="I177" s="93">
        <v>36524</v>
      </c>
      <c r="J177" s="93">
        <v>218680</v>
      </c>
      <c r="K177" s="93">
        <v>38819</v>
      </c>
      <c r="L177" s="93">
        <v>62907</v>
      </c>
      <c r="M177" s="93">
        <f t="shared" si="32"/>
        <v>1384408</v>
      </c>
      <c r="N177" s="93">
        <v>884075</v>
      </c>
      <c r="O177" s="93">
        <v>577584</v>
      </c>
      <c r="P177" s="93">
        <v>43382</v>
      </c>
      <c r="Q177" s="93">
        <f t="shared" si="33"/>
        <v>1505041</v>
      </c>
      <c r="R177" s="93">
        <f t="shared" si="34"/>
        <v>273052</v>
      </c>
    </row>
    <row r="178" spans="1:18">
      <c r="A178" s="117">
        <v>169</v>
      </c>
      <c r="B178" s="92" t="s">
        <v>953</v>
      </c>
      <c r="C178" s="92" t="s">
        <v>744</v>
      </c>
      <c r="D178" s="92">
        <f t="shared" si="31"/>
        <v>913547</v>
      </c>
      <c r="E178" s="93">
        <v>28733</v>
      </c>
      <c r="F178" s="94">
        <f t="shared" si="18"/>
        <v>3.1452131089040845</v>
      </c>
      <c r="G178" s="93">
        <v>135230</v>
      </c>
      <c r="H178" s="93">
        <v>261204</v>
      </c>
      <c r="I178" s="93">
        <v>20168</v>
      </c>
      <c r="J178" s="93">
        <v>66245</v>
      </c>
      <c r="K178" s="93">
        <v>5723</v>
      </c>
      <c r="L178" s="93">
        <v>85495</v>
      </c>
      <c r="M178" s="93">
        <f t="shared" si="32"/>
        <v>438835</v>
      </c>
      <c r="N178" s="93">
        <v>236145</v>
      </c>
      <c r="O178" s="93">
        <v>156286</v>
      </c>
      <c r="P178" s="93">
        <v>82281</v>
      </c>
      <c r="Q178" s="93">
        <f t="shared" si="33"/>
        <v>474712</v>
      </c>
      <c r="R178" s="93">
        <f t="shared" si="34"/>
        <v>99353</v>
      </c>
    </row>
    <row r="179" spans="1:18">
      <c r="A179" s="117">
        <v>170</v>
      </c>
      <c r="B179" s="92" t="s">
        <v>954</v>
      </c>
      <c r="C179" s="92" t="s">
        <v>744</v>
      </c>
      <c r="D179" s="92">
        <f t="shared" si="31"/>
        <v>738713</v>
      </c>
      <c r="E179" s="93">
        <v>31366</v>
      </c>
      <c r="F179" s="94">
        <f t="shared" si="18"/>
        <v>4.2460333038676721</v>
      </c>
      <c r="G179" s="93">
        <v>62760</v>
      </c>
      <c r="H179" s="93">
        <v>287442</v>
      </c>
      <c r="I179" s="93">
        <v>19945</v>
      </c>
      <c r="J179" s="93">
        <v>51002</v>
      </c>
      <c r="K179" s="93">
        <v>2500</v>
      </c>
      <c r="L179" s="93">
        <v>6663</v>
      </c>
      <c r="M179" s="93">
        <f t="shared" si="32"/>
        <v>367552</v>
      </c>
      <c r="N179" s="93">
        <v>155818</v>
      </c>
      <c r="O179" s="93">
        <v>100205</v>
      </c>
      <c r="P179" s="93">
        <v>115138</v>
      </c>
      <c r="Q179" s="93">
        <f t="shared" si="33"/>
        <v>371161</v>
      </c>
      <c r="R179" s="93">
        <f t="shared" si="34"/>
        <v>59151</v>
      </c>
    </row>
    <row r="180" spans="1:18">
      <c r="A180" s="117">
        <v>171</v>
      </c>
      <c r="B180" s="92" t="s">
        <v>955</v>
      </c>
      <c r="C180" s="92" t="s">
        <v>744</v>
      </c>
      <c r="D180" s="92">
        <f t="shared" si="31"/>
        <v>798954</v>
      </c>
      <c r="E180" s="93">
        <v>27506</v>
      </c>
      <c r="F180" s="94">
        <f t="shared" si="18"/>
        <v>3.4427513974521684</v>
      </c>
      <c r="G180" s="93">
        <v>72597</v>
      </c>
      <c r="H180" s="93">
        <v>294723</v>
      </c>
      <c r="I180" s="93">
        <v>20161</v>
      </c>
      <c r="J180" s="93">
        <v>60635</v>
      </c>
      <c r="K180" s="93">
        <v>2632</v>
      </c>
      <c r="L180" s="93">
        <v>24776</v>
      </c>
      <c r="M180" s="93">
        <f t="shared" si="32"/>
        <v>402927</v>
      </c>
      <c r="N180" s="93">
        <v>221243</v>
      </c>
      <c r="O180" s="93">
        <v>124255</v>
      </c>
      <c r="P180" s="93">
        <v>50529</v>
      </c>
      <c r="Q180" s="93">
        <f t="shared" si="33"/>
        <v>396027</v>
      </c>
      <c r="R180" s="93">
        <f t="shared" si="34"/>
        <v>79497</v>
      </c>
    </row>
    <row r="181" spans="1:18">
      <c r="A181" s="117">
        <v>172</v>
      </c>
      <c r="B181" s="92" t="s">
        <v>956</v>
      </c>
      <c r="C181" s="92" t="s">
        <v>744</v>
      </c>
      <c r="D181" s="92">
        <f t="shared" si="31"/>
        <v>916650</v>
      </c>
      <c r="E181" s="93">
        <v>73871</v>
      </c>
      <c r="F181" s="94">
        <f t="shared" si="18"/>
        <v>8.0588010691103467</v>
      </c>
      <c r="G181" s="93">
        <v>96217</v>
      </c>
      <c r="H181" s="93">
        <v>235546</v>
      </c>
      <c r="I181" s="93">
        <v>22551</v>
      </c>
      <c r="J181" s="93">
        <v>48627</v>
      </c>
      <c r="K181" s="93">
        <v>2632</v>
      </c>
      <c r="L181" s="93">
        <v>113599</v>
      </c>
      <c r="M181" s="93">
        <f t="shared" si="32"/>
        <v>422955</v>
      </c>
      <c r="N181" s="93">
        <v>220423</v>
      </c>
      <c r="O181" s="93">
        <v>162897</v>
      </c>
      <c r="P181" s="93">
        <v>110375</v>
      </c>
      <c r="Q181" s="93">
        <f t="shared" si="33"/>
        <v>493695</v>
      </c>
      <c r="R181" s="93">
        <f t="shared" si="34"/>
        <v>25477</v>
      </c>
    </row>
    <row r="182" spans="1:18">
      <c r="A182" s="117">
        <v>173</v>
      </c>
      <c r="B182" s="92" t="s">
        <v>957</v>
      </c>
      <c r="C182" s="92" t="s">
        <v>744</v>
      </c>
      <c r="D182" s="92">
        <f t="shared" si="31"/>
        <v>784667</v>
      </c>
      <c r="E182" s="93">
        <v>51135</v>
      </c>
      <c r="F182" s="94">
        <f t="shared" si="18"/>
        <v>6.5167771806384112</v>
      </c>
      <c r="G182" s="93">
        <v>148060</v>
      </c>
      <c r="H182" s="93">
        <v>264526</v>
      </c>
      <c r="I182" s="93">
        <v>20132</v>
      </c>
      <c r="J182" s="93">
        <v>45160</v>
      </c>
      <c r="K182" s="93">
        <v>1440</v>
      </c>
      <c r="L182" s="93">
        <v>61059</v>
      </c>
      <c r="M182" s="93">
        <f t="shared" si="32"/>
        <v>392317</v>
      </c>
      <c r="N182" s="93">
        <v>168622</v>
      </c>
      <c r="O182" s="93">
        <v>165921</v>
      </c>
      <c r="P182" s="93">
        <v>57807</v>
      </c>
      <c r="Q182" s="93">
        <f t="shared" si="33"/>
        <v>392350</v>
      </c>
      <c r="R182" s="93">
        <f t="shared" si="34"/>
        <v>148027</v>
      </c>
    </row>
    <row r="183" spans="1:18">
      <c r="A183" s="117">
        <v>174</v>
      </c>
      <c r="B183" s="92" t="s">
        <v>958</v>
      </c>
      <c r="C183" s="92" t="s">
        <v>744</v>
      </c>
      <c r="D183" s="92">
        <f t="shared" si="31"/>
        <v>706442</v>
      </c>
      <c r="E183" s="93">
        <v>17196</v>
      </c>
      <c r="F183" s="94">
        <f t="shared" si="18"/>
        <v>2.4341701087987406</v>
      </c>
      <c r="G183" s="93">
        <v>194090</v>
      </c>
      <c r="H183" s="93">
        <v>178524</v>
      </c>
      <c r="I183" s="93">
        <v>17929</v>
      </c>
      <c r="J183" s="93">
        <v>66023</v>
      </c>
      <c r="K183" s="93">
        <v>2117</v>
      </c>
      <c r="L183" s="93">
        <v>76554</v>
      </c>
      <c r="M183" s="93">
        <f t="shared" si="32"/>
        <v>341147</v>
      </c>
      <c r="N183" s="93">
        <v>198201</v>
      </c>
      <c r="O183" s="93">
        <v>157939</v>
      </c>
      <c r="P183" s="93">
        <v>9155</v>
      </c>
      <c r="Q183" s="93">
        <f t="shared" si="33"/>
        <v>365295</v>
      </c>
      <c r="R183" s="93">
        <f t="shared" si="34"/>
        <v>169942</v>
      </c>
    </row>
    <row r="184" spans="1:18">
      <c r="A184" s="117">
        <v>175</v>
      </c>
      <c r="B184" s="92" t="s">
        <v>959</v>
      </c>
      <c r="C184" s="92" t="s">
        <v>744</v>
      </c>
      <c r="D184" s="92">
        <f t="shared" si="31"/>
        <v>824128</v>
      </c>
      <c r="E184" s="93">
        <v>35545</v>
      </c>
      <c r="F184" s="94">
        <f t="shared" si="18"/>
        <v>4.3130436048769125</v>
      </c>
      <c r="G184" s="93">
        <v>125352</v>
      </c>
      <c r="H184" s="93">
        <v>226705</v>
      </c>
      <c r="I184" s="93">
        <v>12740</v>
      </c>
      <c r="J184" s="93">
        <v>60724</v>
      </c>
      <c r="K184" s="93">
        <v>4333</v>
      </c>
      <c r="L184" s="93">
        <v>81568</v>
      </c>
      <c r="M184" s="93">
        <f t="shared" si="32"/>
        <v>386070</v>
      </c>
      <c r="N184" s="93">
        <v>156587</v>
      </c>
      <c r="O184" s="93">
        <v>153470</v>
      </c>
      <c r="P184" s="93">
        <v>128001</v>
      </c>
      <c r="Q184" s="93">
        <f t="shared" si="33"/>
        <v>438058</v>
      </c>
      <c r="R184" s="93">
        <f t="shared" si="34"/>
        <v>73364</v>
      </c>
    </row>
    <row r="185" spans="1:18">
      <c r="A185" s="117">
        <v>176</v>
      </c>
      <c r="B185" s="92" t="s">
        <v>960</v>
      </c>
      <c r="C185" s="92" t="s">
        <v>744</v>
      </c>
      <c r="D185" s="92">
        <f t="shared" si="31"/>
        <v>1494332</v>
      </c>
      <c r="E185" s="93">
        <v>118654</v>
      </c>
      <c r="F185" s="94">
        <f t="shared" si="18"/>
        <v>7.9402703013788098</v>
      </c>
      <c r="G185" s="93">
        <v>37200</v>
      </c>
      <c r="H185" s="93">
        <v>391521</v>
      </c>
      <c r="I185" s="93">
        <v>20335</v>
      </c>
      <c r="J185" s="93">
        <v>96399</v>
      </c>
      <c r="K185" s="93">
        <v>69890</v>
      </c>
      <c r="L185" s="93">
        <v>176694</v>
      </c>
      <c r="M185" s="93">
        <f t="shared" si="32"/>
        <v>754839</v>
      </c>
      <c r="N185" s="93">
        <v>378090</v>
      </c>
      <c r="O185" s="93">
        <v>310954</v>
      </c>
      <c r="P185" s="93">
        <v>50449</v>
      </c>
      <c r="Q185" s="93">
        <f t="shared" si="33"/>
        <v>739493</v>
      </c>
      <c r="R185" s="93">
        <f t="shared" si="34"/>
        <v>52546</v>
      </c>
    </row>
    <row r="186" spans="1:18">
      <c r="A186" s="117">
        <v>177</v>
      </c>
      <c r="B186" s="92" t="s">
        <v>961</v>
      </c>
      <c r="C186" s="92" t="s">
        <v>744</v>
      </c>
      <c r="D186" s="92">
        <f t="shared" si="31"/>
        <v>889597</v>
      </c>
      <c r="E186" s="93">
        <v>57404</v>
      </c>
      <c r="F186" s="94">
        <f t="shared" si="18"/>
        <v>6.4528095306076798</v>
      </c>
      <c r="G186" s="93">
        <v>24653</v>
      </c>
      <c r="H186" s="93">
        <v>263013</v>
      </c>
      <c r="I186" s="93">
        <v>12154</v>
      </c>
      <c r="J186" s="93">
        <v>60830</v>
      </c>
      <c r="K186" s="93">
        <v>8931</v>
      </c>
      <c r="L186" s="93">
        <v>83252</v>
      </c>
      <c r="M186" s="93">
        <f t="shared" si="32"/>
        <v>428180</v>
      </c>
      <c r="N186" s="93">
        <v>315969</v>
      </c>
      <c r="O186" s="93">
        <v>136280</v>
      </c>
      <c r="P186" s="93">
        <v>9168</v>
      </c>
      <c r="Q186" s="93">
        <f t="shared" si="33"/>
        <v>461417</v>
      </c>
      <c r="R186" s="93">
        <f t="shared" si="34"/>
        <v>-8584</v>
      </c>
    </row>
    <row r="187" spans="1:18">
      <c r="A187" s="117">
        <v>178</v>
      </c>
      <c r="B187" s="92" t="s">
        <v>962</v>
      </c>
      <c r="C187" s="92" t="s">
        <v>744</v>
      </c>
      <c r="D187" s="92">
        <f t="shared" si="31"/>
        <v>841508</v>
      </c>
      <c r="E187" s="93">
        <v>25392</v>
      </c>
      <c r="F187" s="94">
        <f t="shared" si="18"/>
        <v>3.017440119404688</v>
      </c>
      <c r="G187" s="93">
        <v>124442</v>
      </c>
      <c r="H187" s="93">
        <v>256788</v>
      </c>
      <c r="I187" s="93">
        <v>15360</v>
      </c>
      <c r="J187" s="93">
        <v>46420</v>
      </c>
      <c r="K187" s="93">
        <v>737</v>
      </c>
      <c r="L187" s="93">
        <v>105300</v>
      </c>
      <c r="M187" s="93">
        <f t="shared" si="32"/>
        <v>424605</v>
      </c>
      <c r="N187" s="93">
        <v>162618</v>
      </c>
      <c r="O187" s="93">
        <v>156569</v>
      </c>
      <c r="P187" s="93">
        <v>97716</v>
      </c>
      <c r="Q187" s="93">
        <f t="shared" si="33"/>
        <v>416903</v>
      </c>
      <c r="R187" s="93">
        <f t="shared" si="34"/>
        <v>132144</v>
      </c>
    </row>
    <row r="188" spans="1:18">
      <c r="A188" s="117">
        <v>179</v>
      </c>
      <c r="B188" s="92" t="s">
        <v>963</v>
      </c>
      <c r="C188" s="92" t="s">
        <v>744</v>
      </c>
      <c r="D188" s="92">
        <f t="shared" si="31"/>
        <v>1292579</v>
      </c>
      <c r="E188" s="93">
        <v>121592</v>
      </c>
      <c r="F188" s="94">
        <f t="shared" si="18"/>
        <v>9.4069298665690848</v>
      </c>
      <c r="G188" s="93">
        <v>22</v>
      </c>
      <c r="H188" s="93">
        <v>376233</v>
      </c>
      <c r="I188" s="93">
        <v>28939</v>
      </c>
      <c r="J188" s="93">
        <v>86674</v>
      </c>
      <c r="K188" s="93">
        <v>7634</v>
      </c>
      <c r="L188" s="93">
        <v>147165</v>
      </c>
      <c r="M188" s="93">
        <f t="shared" si="32"/>
        <v>646645</v>
      </c>
      <c r="N188" s="93">
        <v>415851</v>
      </c>
      <c r="O188" s="93">
        <v>229053</v>
      </c>
      <c r="P188" s="93">
        <v>1030</v>
      </c>
      <c r="Q188" s="93">
        <f t="shared" si="33"/>
        <v>645934</v>
      </c>
      <c r="R188" s="93">
        <f t="shared" si="34"/>
        <v>733</v>
      </c>
    </row>
    <row r="189" spans="1:18">
      <c r="A189" s="117">
        <v>180</v>
      </c>
      <c r="B189" s="92" t="s">
        <v>964</v>
      </c>
      <c r="C189" s="92" t="s">
        <v>744</v>
      </c>
      <c r="D189" s="92">
        <f t="shared" si="31"/>
        <v>1383956</v>
      </c>
      <c r="E189" s="93">
        <v>103805</v>
      </c>
      <c r="F189" s="94">
        <f t="shared" si="18"/>
        <v>7.5005997300492204</v>
      </c>
      <c r="G189" s="93">
        <v>52226</v>
      </c>
      <c r="H189" s="93">
        <v>423691</v>
      </c>
      <c r="I189" s="93">
        <v>23582</v>
      </c>
      <c r="J189" s="93">
        <v>116823</v>
      </c>
      <c r="K189" s="93">
        <v>7104</v>
      </c>
      <c r="L189" s="93">
        <v>150880</v>
      </c>
      <c r="M189" s="93">
        <f t="shared" si="32"/>
        <v>722080</v>
      </c>
      <c r="N189" s="93">
        <v>365524</v>
      </c>
      <c r="O189" s="93">
        <v>161699</v>
      </c>
      <c r="P189" s="93">
        <v>134653</v>
      </c>
      <c r="Q189" s="93">
        <f t="shared" si="33"/>
        <v>661876</v>
      </c>
      <c r="R189" s="93">
        <f t="shared" si="34"/>
        <v>112430</v>
      </c>
    </row>
    <row r="190" spans="1:18">
      <c r="A190" s="117">
        <v>181</v>
      </c>
      <c r="B190" s="92" t="s">
        <v>965</v>
      </c>
      <c r="C190" s="92" t="s">
        <v>744</v>
      </c>
      <c r="D190" s="92">
        <f t="shared" si="31"/>
        <v>3458220</v>
      </c>
      <c r="E190" s="93">
        <v>240538</v>
      </c>
      <c r="F190" s="94">
        <f t="shared" si="18"/>
        <v>6.9555436033566398</v>
      </c>
      <c r="G190" s="93">
        <v>882636</v>
      </c>
      <c r="H190" s="93">
        <v>826296</v>
      </c>
      <c r="I190" s="93">
        <v>36556</v>
      </c>
      <c r="J190" s="93">
        <v>393964</v>
      </c>
      <c r="K190" s="93">
        <v>80802</v>
      </c>
      <c r="L190" s="93">
        <v>334373</v>
      </c>
      <c r="M190" s="93">
        <f t="shared" si="32"/>
        <v>1671991</v>
      </c>
      <c r="N190" s="93">
        <v>1143818</v>
      </c>
      <c r="O190" s="93">
        <v>635161</v>
      </c>
      <c r="P190" s="93">
        <v>7250</v>
      </c>
      <c r="Q190" s="93">
        <f t="shared" si="33"/>
        <v>1786229</v>
      </c>
      <c r="R190" s="93">
        <f t="shared" si="34"/>
        <v>768398</v>
      </c>
    </row>
    <row r="191" spans="1:18">
      <c r="A191" s="117">
        <v>182</v>
      </c>
      <c r="B191" s="92" t="s">
        <v>966</v>
      </c>
      <c r="C191" s="92" t="s">
        <v>744</v>
      </c>
      <c r="D191" s="92">
        <f t="shared" si="31"/>
        <v>1826999</v>
      </c>
      <c r="E191" s="93">
        <v>236443</v>
      </c>
      <c r="F191" s="94">
        <f t="shared" si="18"/>
        <v>12.941605332022624</v>
      </c>
      <c r="G191" s="93">
        <v>123583</v>
      </c>
      <c r="H191" s="93">
        <v>352257</v>
      </c>
      <c r="I191" s="93">
        <v>15341</v>
      </c>
      <c r="J191" s="93">
        <v>304062</v>
      </c>
      <c r="K191" s="93">
        <v>45487</v>
      </c>
      <c r="L191" s="93">
        <v>195760</v>
      </c>
      <c r="M191" s="93">
        <f t="shared" si="32"/>
        <v>912907</v>
      </c>
      <c r="N191" s="93">
        <v>376737</v>
      </c>
      <c r="O191" s="93">
        <v>346824</v>
      </c>
      <c r="P191" s="93">
        <v>190531</v>
      </c>
      <c r="Q191" s="93">
        <f t="shared" si="33"/>
        <v>914092</v>
      </c>
      <c r="R191" s="93">
        <f t="shared" si="34"/>
        <v>122398</v>
      </c>
    </row>
    <row r="192" spans="1:18">
      <c r="A192" s="117">
        <v>183</v>
      </c>
      <c r="B192" s="92" t="s">
        <v>967</v>
      </c>
      <c r="C192" s="92" t="s">
        <v>744</v>
      </c>
      <c r="D192" s="92">
        <f t="shared" si="31"/>
        <v>1074589</v>
      </c>
      <c r="E192" s="93">
        <v>50884</v>
      </c>
      <c r="F192" s="94">
        <f t="shared" si="18"/>
        <v>4.7352057391244466</v>
      </c>
      <c r="G192" s="93">
        <v>70959</v>
      </c>
      <c r="H192" s="93">
        <v>295242</v>
      </c>
      <c r="I192" s="93">
        <v>20173</v>
      </c>
      <c r="J192" s="93">
        <v>77558</v>
      </c>
      <c r="K192" s="93">
        <v>5735</v>
      </c>
      <c r="L192" s="93">
        <v>110814</v>
      </c>
      <c r="M192" s="93">
        <f t="shared" si="32"/>
        <v>509522</v>
      </c>
      <c r="N192" s="93">
        <v>159762</v>
      </c>
      <c r="O192" s="93">
        <v>145613</v>
      </c>
      <c r="P192" s="93">
        <v>259692</v>
      </c>
      <c r="Q192" s="93">
        <f t="shared" si="33"/>
        <v>565067</v>
      </c>
      <c r="R192" s="93">
        <f t="shared" si="34"/>
        <v>15414</v>
      </c>
    </row>
    <row r="193" spans="1:18">
      <c r="A193" s="117">
        <v>184</v>
      </c>
      <c r="B193" s="92" t="s">
        <v>968</v>
      </c>
      <c r="C193" s="92" t="s">
        <v>93</v>
      </c>
      <c r="D193" s="92">
        <f t="shared" si="31"/>
        <v>937093</v>
      </c>
      <c r="E193" s="93">
        <v>47857</v>
      </c>
      <c r="F193" s="94">
        <f t="shared" si="18"/>
        <v>5.1069637698712933</v>
      </c>
      <c r="G193" s="93">
        <v>154094</v>
      </c>
      <c r="H193" s="93">
        <v>275820</v>
      </c>
      <c r="I193" s="93">
        <v>20160</v>
      </c>
      <c r="J193" s="93">
        <v>69473</v>
      </c>
      <c r="K193" s="93">
        <v>2397</v>
      </c>
      <c r="L193" s="93">
        <v>93555</v>
      </c>
      <c r="M193" s="93">
        <f t="shared" si="32"/>
        <v>461405</v>
      </c>
      <c r="N193" s="93">
        <v>209288</v>
      </c>
      <c r="O193" s="93">
        <v>175471</v>
      </c>
      <c r="P193" s="93">
        <v>90929</v>
      </c>
      <c r="Q193" s="93">
        <f t="shared" si="33"/>
        <v>475688</v>
      </c>
      <c r="R193" s="93">
        <f t="shared" si="34"/>
        <v>139811</v>
      </c>
    </row>
    <row r="194" spans="1:18">
      <c r="A194" s="117">
        <v>185</v>
      </c>
      <c r="B194" s="92" t="s">
        <v>969</v>
      </c>
      <c r="C194" s="92" t="s">
        <v>93</v>
      </c>
      <c r="D194" s="92">
        <f t="shared" si="31"/>
        <v>1166559</v>
      </c>
      <c r="E194" s="93">
        <v>45953</v>
      </c>
      <c r="F194" s="94">
        <f t="shared" si="18"/>
        <v>3.939192102585467</v>
      </c>
      <c r="G194" s="93">
        <v>134920</v>
      </c>
      <c r="H194" s="93">
        <v>344870</v>
      </c>
      <c r="I194" s="93">
        <v>20358</v>
      </c>
      <c r="J194" s="93">
        <v>79084</v>
      </c>
      <c r="K194" s="93">
        <v>7652</v>
      </c>
      <c r="L194" s="93">
        <v>140132</v>
      </c>
      <c r="M194" s="93">
        <f t="shared" si="32"/>
        <v>592096</v>
      </c>
      <c r="N194" s="93">
        <v>282001</v>
      </c>
      <c r="O194" s="93">
        <v>154737</v>
      </c>
      <c r="P194" s="93">
        <v>137725</v>
      </c>
      <c r="Q194" s="93">
        <f t="shared" si="33"/>
        <v>574463</v>
      </c>
      <c r="R194" s="93">
        <f t="shared" si="34"/>
        <v>152553</v>
      </c>
    </row>
    <row r="195" spans="1:18">
      <c r="A195" s="117">
        <v>186</v>
      </c>
      <c r="B195" s="92" t="s">
        <v>970</v>
      </c>
      <c r="C195" s="92" t="s">
        <v>93</v>
      </c>
      <c r="D195" s="92">
        <f t="shared" si="31"/>
        <v>1169923</v>
      </c>
      <c r="E195" s="93">
        <v>279267</v>
      </c>
      <c r="F195" s="94">
        <f t="shared" si="18"/>
        <v>23.870545326487299</v>
      </c>
      <c r="G195" s="93">
        <v>171633</v>
      </c>
      <c r="H195" s="93">
        <v>315170</v>
      </c>
      <c r="I195" s="93">
        <v>20353</v>
      </c>
      <c r="J195" s="93">
        <v>70685</v>
      </c>
      <c r="K195" s="93">
        <v>16000</v>
      </c>
      <c r="L195" s="93">
        <v>163211</v>
      </c>
      <c r="M195" s="93">
        <f t="shared" si="32"/>
        <v>585419</v>
      </c>
      <c r="N195" s="93">
        <v>272516</v>
      </c>
      <c r="O195" s="93">
        <v>157216</v>
      </c>
      <c r="P195" s="93">
        <v>154772</v>
      </c>
      <c r="Q195" s="93">
        <f t="shared" si="33"/>
        <v>584504</v>
      </c>
      <c r="R195" s="93">
        <f t="shared" si="34"/>
        <v>172548</v>
      </c>
    </row>
    <row r="196" spans="1:18">
      <c r="A196" s="117">
        <v>187</v>
      </c>
      <c r="B196" s="92" t="s">
        <v>971</v>
      </c>
      <c r="C196" s="92" t="s">
        <v>93</v>
      </c>
      <c r="D196" s="92">
        <f t="shared" si="31"/>
        <v>1057733</v>
      </c>
      <c r="E196" s="93">
        <v>46770</v>
      </c>
      <c r="F196" s="94">
        <f t="shared" si="18"/>
        <v>4.4217207934327467</v>
      </c>
      <c r="G196" s="93">
        <v>366770</v>
      </c>
      <c r="H196" s="93">
        <v>277292</v>
      </c>
      <c r="I196" s="93">
        <v>20151</v>
      </c>
      <c r="J196" s="93">
        <v>58768</v>
      </c>
      <c r="K196" s="93">
        <v>2056</v>
      </c>
      <c r="L196" s="93">
        <v>110335</v>
      </c>
      <c r="M196" s="93">
        <f t="shared" si="32"/>
        <v>468602</v>
      </c>
      <c r="N196" s="93">
        <v>237489</v>
      </c>
      <c r="O196" s="93">
        <v>251936</v>
      </c>
      <c r="P196" s="93">
        <v>99706</v>
      </c>
      <c r="Q196" s="93">
        <f t="shared" si="33"/>
        <v>589131</v>
      </c>
      <c r="R196" s="93">
        <f t="shared" si="34"/>
        <v>246241</v>
      </c>
    </row>
    <row r="197" spans="1:18">
      <c r="A197" s="117">
        <v>188</v>
      </c>
      <c r="B197" s="92" t="s">
        <v>972</v>
      </c>
      <c r="C197" s="92" t="s">
        <v>93</v>
      </c>
      <c r="D197" s="92">
        <f t="shared" si="31"/>
        <v>1753984</v>
      </c>
      <c r="E197" s="93">
        <v>68847</v>
      </c>
      <c r="F197" s="94">
        <f t="shared" si="18"/>
        <v>3.9251783368605415</v>
      </c>
      <c r="G197" s="93">
        <v>317643</v>
      </c>
      <c r="H197" s="93">
        <v>480958</v>
      </c>
      <c r="I197" s="93">
        <v>20973</v>
      </c>
      <c r="J197" s="93">
        <v>125815</v>
      </c>
      <c r="K197" s="93">
        <v>34332</v>
      </c>
      <c r="L197" s="93">
        <v>191455</v>
      </c>
      <c r="M197" s="93">
        <f t="shared" si="32"/>
        <v>853533</v>
      </c>
      <c r="N197" s="93">
        <v>298078</v>
      </c>
      <c r="O197" s="93">
        <v>263800</v>
      </c>
      <c r="P197" s="93">
        <v>338573</v>
      </c>
      <c r="Q197" s="93">
        <f t="shared" si="33"/>
        <v>900451</v>
      </c>
      <c r="R197" s="93">
        <f t="shared" si="34"/>
        <v>270725</v>
      </c>
    </row>
    <row r="198" spans="1:18">
      <c r="A198" s="117">
        <v>189</v>
      </c>
      <c r="B198" s="92" t="s">
        <v>973</v>
      </c>
      <c r="C198" s="92" t="s">
        <v>93</v>
      </c>
      <c r="D198" s="92">
        <f t="shared" si="31"/>
        <v>945953</v>
      </c>
      <c r="E198" s="93">
        <v>72516</v>
      </c>
      <c r="F198" s="94">
        <f t="shared" si="18"/>
        <v>7.6659199769967437</v>
      </c>
      <c r="G198" s="93">
        <v>130545</v>
      </c>
      <c r="H198" s="93">
        <v>255642</v>
      </c>
      <c r="I198" s="93">
        <v>20147</v>
      </c>
      <c r="J198" s="93">
        <v>58047</v>
      </c>
      <c r="K198" s="93">
        <v>4670</v>
      </c>
      <c r="L198" s="93">
        <v>98708</v>
      </c>
      <c r="M198" s="93">
        <f t="shared" si="32"/>
        <v>437214</v>
      </c>
      <c r="N198" s="93">
        <v>185634</v>
      </c>
      <c r="O198" s="93">
        <v>167407</v>
      </c>
      <c r="P198" s="93">
        <v>155698</v>
      </c>
      <c r="Q198" s="93">
        <f t="shared" si="33"/>
        <v>508739</v>
      </c>
      <c r="R198" s="93">
        <f t="shared" si="34"/>
        <v>59020</v>
      </c>
    </row>
    <row r="199" spans="1:18">
      <c r="A199" s="117">
        <v>190</v>
      </c>
      <c r="B199" s="92" t="s">
        <v>974</v>
      </c>
      <c r="C199" s="92" t="s">
        <v>93</v>
      </c>
      <c r="D199" s="92">
        <f t="shared" si="31"/>
        <v>1101160</v>
      </c>
      <c r="E199" s="93">
        <v>57255</v>
      </c>
      <c r="F199" s="94">
        <f t="shared" si="18"/>
        <v>5.1995168731156234</v>
      </c>
      <c r="G199" s="93">
        <v>114667</v>
      </c>
      <c r="H199" s="93">
        <v>315461</v>
      </c>
      <c r="I199" s="93">
        <v>20154</v>
      </c>
      <c r="J199" s="93">
        <v>84101</v>
      </c>
      <c r="K199" s="93">
        <v>32580</v>
      </c>
      <c r="L199" s="93">
        <v>128229</v>
      </c>
      <c r="M199" s="93">
        <f t="shared" si="32"/>
        <v>580525</v>
      </c>
      <c r="N199" s="93">
        <v>211557</v>
      </c>
      <c r="O199" s="93">
        <v>190274</v>
      </c>
      <c r="P199" s="93">
        <v>118804</v>
      </c>
      <c r="Q199" s="93">
        <f t="shared" si="33"/>
        <v>520635</v>
      </c>
      <c r="R199" s="93">
        <f t="shared" si="34"/>
        <v>174557</v>
      </c>
    </row>
    <row r="200" spans="1:18">
      <c r="A200" s="117">
        <v>191</v>
      </c>
      <c r="B200" s="92" t="s">
        <v>975</v>
      </c>
      <c r="C200" s="92" t="s">
        <v>93</v>
      </c>
      <c r="D200" s="92">
        <f t="shared" si="31"/>
        <v>1231673</v>
      </c>
      <c r="E200" s="93">
        <v>65672</v>
      </c>
      <c r="F200" s="94">
        <f t="shared" si="18"/>
        <v>5.3319346937052288</v>
      </c>
      <c r="G200" s="93">
        <v>25290</v>
      </c>
      <c r="H200" s="93">
        <v>363370</v>
      </c>
      <c r="I200" s="93">
        <v>20576</v>
      </c>
      <c r="J200" s="93">
        <v>102397</v>
      </c>
      <c r="K200" s="93">
        <v>2891</v>
      </c>
      <c r="L200" s="93">
        <v>147730</v>
      </c>
      <c r="M200" s="93">
        <f t="shared" si="32"/>
        <v>636964</v>
      </c>
      <c r="N200" s="93">
        <v>218872</v>
      </c>
      <c r="O200" s="93">
        <v>238115</v>
      </c>
      <c r="P200" s="93">
        <v>137722</v>
      </c>
      <c r="Q200" s="93">
        <f t="shared" si="33"/>
        <v>594709</v>
      </c>
      <c r="R200" s="93">
        <f t="shared" si="34"/>
        <v>67545</v>
      </c>
    </row>
    <row r="201" spans="1:18">
      <c r="A201" s="117">
        <v>192</v>
      </c>
      <c r="B201" s="92" t="s">
        <v>976</v>
      </c>
      <c r="C201" s="92" t="s">
        <v>93</v>
      </c>
      <c r="D201" s="92">
        <f t="shared" si="31"/>
        <v>2151754</v>
      </c>
      <c r="E201" s="93">
        <v>140678</v>
      </c>
      <c r="F201" s="94">
        <f t="shared" si="18"/>
        <v>6.537829138460995</v>
      </c>
      <c r="G201" s="93">
        <v>464964</v>
      </c>
      <c r="H201" s="93">
        <v>613994</v>
      </c>
      <c r="I201" s="93">
        <v>19244</v>
      </c>
      <c r="J201" s="93">
        <v>136609</v>
      </c>
      <c r="K201" s="93">
        <v>45971</v>
      </c>
      <c r="L201" s="93">
        <v>253181</v>
      </c>
      <c r="M201" s="93">
        <f t="shared" si="32"/>
        <v>1068999</v>
      </c>
      <c r="N201" s="93">
        <v>404400</v>
      </c>
      <c r="O201" s="93">
        <v>413506</v>
      </c>
      <c r="P201" s="93">
        <v>264849</v>
      </c>
      <c r="Q201" s="93">
        <f t="shared" si="33"/>
        <v>1082755</v>
      </c>
      <c r="R201" s="93">
        <f t="shared" si="34"/>
        <v>451208</v>
      </c>
    </row>
    <row r="202" spans="1:18">
      <c r="A202" s="117">
        <v>193</v>
      </c>
      <c r="B202" s="92" t="s">
        <v>977</v>
      </c>
      <c r="C202" s="92" t="s">
        <v>93</v>
      </c>
      <c r="D202" s="92">
        <f t="shared" si="31"/>
        <v>1258896</v>
      </c>
      <c r="E202" s="93">
        <v>252618</v>
      </c>
      <c r="F202" s="94">
        <f t="shared" si="18"/>
        <v>20.066629808975485</v>
      </c>
      <c r="G202" s="93">
        <v>86019</v>
      </c>
      <c r="H202" s="93">
        <v>362245</v>
      </c>
      <c r="I202" s="93">
        <v>20324</v>
      </c>
      <c r="J202" s="93">
        <v>73985</v>
      </c>
      <c r="K202" s="93">
        <v>12268</v>
      </c>
      <c r="L202" s="93">
        <v>153598</v>
      </c>
      <c r="M202" s="93">
        <f t="shared" si="32"/>
        <v>622420</v>
      </c>
      <c r="N202" s="93">
        <v>301138</v>
      </c>
      <c r="O202" s="93">
        <v>186874</v>
      </c>
      <c r="P202" s="93">
        <v>148464</v>
      </c>
      <c r="Q202" s="93">
        <f t="shared" si="33"/>
        <v>636476</v>
      </c>
      <c r="R202" s="93">
        <f t="shared" si="34"/>
        <v>71963</v>
      </c>
    </row>
    <row r="203" spans="1:18">
      <c r="A203" s="117">
        <v>194</v>
      </c>
      <c r="B203" s="92" t="s">
        <v>978</v>
      </c>
      <c r="C203" s="92" t="s">
        <v>93</v>
      </c>
      <c r="D203" s="92">
        <f t="shared" si="31"/>
        <v>1491711</v>
      </c>
      <c r="E203" s="93">
        <v>137968</v>
      </c>
      <c r="F203" s="94">
        <f t="shared" si="18"/>
        <v>9.2489765108657114</v>
      </c>
      <c r="G203" s="93">
        <v>88037</v>
      </c>
      <c r="H203" s="93">
        <v>381124</v>
      </c>
      <c r="I203" s="93">
        <v>20540</v>
      </c>
      <c r="J203" s="93">
        <v>88444</v>
      </c>
      <c r="K203" s="93">
        <v>9225</v>
      </c>
      <c r="L203" s="93">
        <v>230322</v>
      </c>
      <c r="M203" s="93">
        <f t="shared" si="32"/>
        <v>729655</v>
      </c>
      <c r="N203" s="93">
        <v>333462</v>
      </c>
      <c r="O203" s="93">
        <v>204952</v>
      </c>
      <c r="P203" s="93">
        <v>223642</v>
      </c>
      <c r="Q203" s="93">
        <f t="shared" si="33"/>
        <v>762056</v>
      </c>
      <c r="R203" s="93">
        <f t="shared" si="34"/>
        <v>55636</v>
      </c>
    </row>
    <row r="204" spans="1:18">
      <c r="A204" s="117">
        <v>195</v>
      </c>
      <c r="B204" s="92" t="s">
        <v>979</v>
      </c>
      <c r="C204" s="92" t="s">
        <v>93</v>
      </c>
      <c r="D204" s="92">
        <f t="shared" si="31"/>
        <v>1137226</v>
      </c>
      <c r="E204" s="93">
        <v>83351</v>
      </c>
      <c r="F204" s="94">
        <f t="shared" si="18"/>
        <v>7.329325921144962</v>
      </c>
      <c r="G204" s="93">
        <v>257332</v>
      </c>
      <c r="H204" s="93">
        <v>306111</v>
      </c>
      <c r="I204" s="93">
        <v>20379</v>
      </c>
      <c r="J204" s="93">
        <v>80743</v>
      </c>
      <c r="K204" s="93">
        <v>4657</v>
      </c>
      <c r="L204" s="93">
        <v>134559</v>
      </c>
      <c r="M204" s="93">
        <f t="shared" si="32"/>
        <v>546449</v>
      </c>
      <c r="N204" s="93">
        <v>217219</v>
      </c>
      <c r="O204" s="93">
        <v>146205</v>
      </c>
      <c r="P204" s="93">
        <v>227353</v>
      </c>
      <c r="Q204" s="93">
        <f t="shared" si="33"/>
        <v>590777</v>
      </c>
      <c r="R204" s="93">
        <f t="shared" si="34"/>
        <v>213004</v>
      </c>
    </row>
    <row r="205" spans="1:18">
      <c r="A205" s="117">
        <v>196</v>
      </c>
      <c r="B205" s="92" t="s">
        <v>980</v>
      </c>
      <c r="C205" s="92" t="s">
        <v>130</v>
      </c>
      <c r="D205" s="92">
        <f t="shared" si="31"/>
        <v>758262</v>
      </c>
      <c r="E205" s="93">
        <v>108475</v>
      </c>
      <c r="F205" s="94">
        <f t="shared" si="18"/>
        <v>14.305741287312301</v>
      </c>
      <c r="G205" s="93">
        <v>8033</v>
      </c>
      <c r="H205" s="93">
        <v>348479</v>
      </c>
      <c r="I205" s="93">
        <v>2036</v>
      </c>
      <c r="J205" s="93">
        <v>23116</v>
      </c>
      <c r="K205" s="93">
        <v>23116</v>
      </c>
      <c r="L205" s="93">
        <v>1451</v>
      </c>
      <c r="M205" s="93">
        <f t="shared" si="32"/>
        <v>398198</v>
      </c>
      <c r="N205" s="93">
        <v>87343</v>
      </c>
      <c r="O205" s="93">
        <v>235783</v>
      </c>
      <c r="P205" s="93">
        <v>36938</v>
      </c>
      <c r="Q205" s="93">
        <f t="shared" si="33"/>
        <v>360064</v>
      </c>
      <c r="R205" s="93">
        <f t="shared" si="34"/>
        <v>46167</v>
      </c>
    </row>
    <row r="206" spans="1:18">
      <c r="A206" s="117">
        <v>197</v>
      </c>
      <c r="B206" s="92" t="s">
        <v>981</v>
      </c>
      <c r="C206" s="92" t="s">
        <v>130</v>
      </c>
      <c r="D206" s="92">
        <f t="shared" si="31"/>
        <v>1099337</v>
      </c>
      <c r="E206" s="93">
        <v>221158</v>
      </c>
      <c r="F206" s="94">
        <f t="shared" si="18"/>
        <v>20.117398031722754</v>
      </c>
      <c r="G206" s="93">
        <v>30889</v>
      </c>
      <c r="H206" s="93">
        <v>296765</v>
      </c>
      <c r="I206" s="93">
        <v>20367</v>
      </c>
      <c r="J206" s="93">
        <v>62646</v>
      </c>
      <c r="K206" s="93">
        <v>4929</v>
      </c>
      <c r="L206" s="93">
        <v>150528</v>
      </c>
      <c r="M206" s="93">
        <f t="shared" si="32"/>
        <v>535235</v>
      </c>
      <c r="N206" s="93">
        <v>59586</v>
      </c>
      <c r="O206" s="93">
        <v>319321</v>
      </c>
      <c r="P206" s="93">
        <v>185195</v>
      </c>
      <c r="Q206" s="93">
        <f t="shared" si="33"/>
        <v>564102</v>
      </c>
      <c r="R206" s="93">
        <f t="shared" si="34"/>
        <v>2022</v>
      </c>
    </row>
    <row r="207" spans="1:18">
      <c r="A207" s="117">
        <v>198</v>
      </c>
      <c r="B207" s="92" t="s">
        <v>982</v>
      </c>
      <c r="C207" s="92" t="s">
        <v>130</v>
      </c>
      <c r="D207" s="92">
        <f t="shared" si="31"/>
        <v>774700</v>
      </c>
      <c r="E207" s="93">
        <v>106762</v>
      </c>
      <c r="F207" s="94">
        <f t="shared" si="18"/>
        <v>13.78107654575965</v>
      </c>
      <c r="G207" s="93">
        <v>26268</v>
      </c>
      <c r="H207" s="93">
        <v>309758</v>
      </c>
      <c r="I207" s="93">
        <v>19935</v>
      </c>
      <c r="J207" s="93">
        <v>47605</v>
      </c>
      <c r="K207" s="93">
        <v>2340</v>
      </c>
      <c r="L207" s="93">
        <v>7936</v>
      </c>
      <c r="M207" s="93">
        <f t="shared" si="32"/>
        <v>387574</v>
      </c>
      <c r="N207" s="93">
        <v>184623</v>
      </c>
      <c r="O207" s="93">
        <v>192315</v>
      </c>
      <c r="P207" s="93">
        <v>10188</v>
      </c>
      <c r="Q207" s="93">
        <f t="shared" si="33"/>
        <v>387126</v>
      </c>
      <c r="R207" s="93">
        <f t="shared" si="34"/>
        <v>26716</v>
      </c>
    </row>
    <row r="208" spans="1:18">
      <c r="A208" s="117">
        <v>199</v>
      </c>
      <c r="B208" s="92" t="s">
        <v>983</v>
      </c>
      <c r="C208" s="92" t="s">
        <v>130</v>
      </c>
      <c r="D208" s="92">
        <f t="shared" si="31"/>
        <v>801168</v>
      </c>
      <c r="E208" s="93">
        <v>169543</v>
      </c>
      <c r="F208" s="94">
        <f t="shared" si="18"/>
        <v>21.161978511373395</v>
      </c>
      <c r="G208" s="93">
        <v>45798</v>
      </c>
      <c r="H208" s="93">
        <v>217655</v>
      </c>
      <c r="I208" s="93">
        <v>19934</v>
      </c>
      <c r="J208" s="93">
        <v>60241</v>
      </c>
      <c r="K208" s="93">
        <v>21027</v>
      </c>
      <c r="L208" s="93">
        <v>86331</v>
      </c>
      <c r="M208" s="93">
        <f t="shared" si="32"/>
        <v>405188</v>
      </c>
      <c r="N208" s="93">
        <v>142152</v>
      </c>
      <c r="O208" s="93">
        <v>146078</v>
      </c>
      <c r="P208" s="93">
        <v>107750</v>
      </c>
      <c r="Q208" s="93">
        <f t="shared" si="33"/>
        <v>395980</v>
      </c>
      <c r="R208" s="93">
        <f t="shared" si="34"/>
        <v>55006</v>
      </c>
    </row>
    <row r="209" spans="1:18">
      <c r="A209" s="117">
        <v>200</v>
      </c>
      <c r="B209" s="92" t="s">
        <v>984</v>
      </c>
      <c r="C209" s="92" t="s">
        <v>130</v>
      </c>
      <c r="D209" s="92">
        <f t="shared" si="31"/>
        <v>1169101</v>
      </c>
      <c r="E209" s="93">
        <v>145937</v>
      </c>
      <c r="F209" s="94">
        <f t="shared" si="18"/>
        <v>12.482839378291525</v>
      </c>
      <c r="G209" s="93">
        <v>65140</v>
      </c>
      <c r="H209" s="93">
        <v>327905</v>
      </c>
      <c r="I209" s="93">
        <v>20149</v>
      </c>
      <c r="J209" s="93">
        <v>214722</v>
      </c>
      <c r="K209" s="93">
        <v>4649</v>
      </c>
      <c r="L209" s="93">
        <v>20972</v>
      </c>
      <c r="M209" s="93">
        <f t="shared" si="32"/>
        <v>588397</v>
      </c>
      <c r="N209" s="93">
        <v>65897</v>
      </c>
      <c r="O209" s="93">
        <v>349737</v>
      </c>
      <c r="P209" s="93">
        <v>165070</v>
      </c>
      <c r="Q209" s="93">
        <f t="shared" si="33"/>
        <v>580704</v>
      </c>
      <c r="R209" s="93">
        <f t="shared" si="34"/>
        <v>72833</v>
      </c>
    </row>
    <row r="210" spans="1:18">
      <c r="A210" s="117">
        <v>201</v>
      </c>
      <c r="B210" s="92" t="s">
        <v>985</v>
      </c>
      <c r="C210" s="92" t="s">
        <v>130</v>
      </c>
      <c r="D210" s="92">
        <f t="shared" si="31"/>
        <v>1162025</v>
      </c>
      <c r="E210" s="93">
        <v>172249</v>
      </c>
      <c r="F210" s="94">
        <f t="shared" si="18"/>
        <v>14.823175060777521</v>
      </c>
      <c r="G210" s="93">
        <v>9681</v>
      </c>
      <c r="H210" s="93">
        <v>329196</v>
      </c>
      <c r="I210" s="93">
        <v>20155</v>
      </c>
      <c r="J210" s="93">
        <v>56768</v>
      </c>
      <c r="K210" s="93">
        <v>100029</v>
      </c>
      <c r="L210" s="93">
        <v>96539</v>
      </c>
      <c r="M210" s="93">
        <f t="shared" si="32"/>
        <v>602687</v>
      </c>
      <c r="N210" s="93">
        <v>167140</v>
      </c>
      <c r="O210" s="93">
        <v>318624</v>
      </c>
      <c r="P210" s="93">
        <v>73574</v>
      </c>
      <c r="Q210" s="93">
        <f t="shared" si="33"/>
        <v>559338</v>
      </c>
      <c r="R210" s="93">
        <f t="shared" si="34"/>
        <v>53030</v>
      </c>
    </row>
    <row r="211" spans="1:18">
      <c r="A211" s="117">
        <v>202</v>
      </c>
      <c r="B211" s="92" t="s">
        <v>986</v>
      </c>
      <c r="C211" s="92" t="s">
        <v>130</v>
      </c>
      <c r="D211" s="92">
        <f t="shared" ref="D211:D274" si="35">M211+Q211</f>
        <v>814237</v>
      </c>
      <c r="E211" s="93">
        <v>165597</v>
      </c>
      <c r="F211" s="94">
        <f t="shared" ref="F211:F274" si="36">E211/D211*100</f>
        <v>20.337690377617328</v>
      </c>
      <c r="G211" s="93">
        <v>6136</v>
      </c>
      <c r="H211" s="93">
        <v>313877</v>
      </c>
      <c r="I211" s="93">
        <v>20541</v>
      </c>
      <c r="J211" s="93">
        <v>77972</v>
      </c>
      <c r="K211" s="93">
        <v>20544</v>
      </c>
      <c r="L211" s="93">
        <v>3324</v>
      </c>
      <c r="M211" s="93">
        <f t="shared" ref="M211:M274" si="37">SUM(H211:L211)</f>
        <v>436258</v>
      </c>
      <c r="N211" s="93">
        <v>242966</v>
      </c>
      <c r="O211" s="93">
        <v>135733</v>
      </c>
      <c r="P211" s="93">
        <v>-720</v>
      </c>
      <c r="Q211" s="93">
        <f t="shared" ref="Q211:Q274" si="38">SUM(N211:P211)</f>
        <v>377979</v>
      </c>
      <c r="R211" s="93">
        <f t="shared" ref="R211:R274" si="39">G211+M211-Q211</f>
        <v>64415</v>
      </c>
    </row>
    <row r="212" spans="1:18">
      <c r="A212" s="117">
        <v>203</v>
      </c>
      <c r="B212" s="92" t="s">
        <v>987</v>
      </c>
      <c r="C212" s="92" t="s">
        <v>130</v>
      </c>
      <c r="D212" s="92">
        <f t="shared" si="35"/>
        <v>904654</v>
      </c>
      <c r="E212" s="93">
        <v>178026</v>
      </c>
      <c r="F212" s="94">
        <f t="shared" si="36"/>
        <v>19.678904863074724</v>
      </c>
      <c r="G212" s="93">
        <v>21016</v>
      </c>
      <c r="H212" s="93">
        <v>342588</v>
      </c>
      <c r="I212" s="93">
        <v>20366</v>
      </c>
      <c r="J212" s="93">
        <v>87844</v>
      </c>
      <c r="K212" s="93">
        <v>462</v>
      </c>
      <c r="L212" s="93">
        <v>15615</v>
      </c>
      <c r="M212" s="93">
        <f t="shared" si="37"/>
        <v>466875</v>
      </c>
      <c r="N212" s="93">
        <v>243868</v>
      </c>
      <c r="O212" s="93">
        <v>183542</v>
      </c>
      <c r="P212" s="93">
        <v>10369</v>
      </c>
      <c r="Q212" s="93">
        <f t="shared" si="38"/>
        <v>437779</v>
      </c>
      <c r="R212" s="93">
        <f t="shared" si="39"/>
        <v>50112</v>
      </c>
    </row>
    <row r="213" spans="1:18">
      <c r="A213" s="117">
        <v>204</v>
      </c>
      <c r="B213" s="92" t="s">
        <v>988</v>
      </c>
      <c r="C213" s="92" t="s">
        <v>130</v>
      </c>
      <c r="D213" s="92">
        <f t="shared" si="35"/>
        <v>1424138</v>
      </c>
      <c r="E213" s="93">
        <v>183874</v>
      </c>
      <c r="F213" s="94">
        <f t="shared" si="36"/>
        <v>12.911248769431053</v>
      </c>
      <c r="G213" s="93">
        <v>137013</v>
      </c>
      <c r="H213" s="93">
        <v>419202</v>
      </c>
      <c r="I213" s="93">
        <v>20526</v>
      </c>
      <c r="J213" s="93">
        <v>84339</v>
      </c>
      <c r="K213" s="93">
        <v>21867</v>
      </c>
      <c r="L213" s="93">
        <v>132934</v>
      </c>
      <c r="M213" s="93">
        <f t="shared" si="37"/>
        <v>678868</v>
      </c>
      <c r="N213" s="93">
        <v>411819</v>
      </c>
      <c r="O213" s="93">
        <v>267050</v>
      </c>
      <c r="P213" s="93">
        <v>66401</v>
      </c>
      <c r="Q213" s="93">
        <f t="shared" si="38"/>
        <v>745270</v>
      </c>
      <c r="R213" s="93">
        <f t="shared" si="39"/>
        <v>70611</v>
      </c>
    </row>
    <row r="214" spans="1:18">
      <c r="A214" s="117">
        <v>205</v>
      </c>
      <c r="B214" s="92" t="s">
        <v>989</v>
      </c>
      <c r="C214" s="92" t="s">
        <v>130</v>
      </c>
      <c r="D214" s="92">
        <f t="shared" si="35"/>
        <v>943156</v>
      </c>
      <c r="E214" s="93">
        <v>194341</v>
      </c>
      <c r="F214" s="94">
        <f t="shared" si="36"/>
        <v>20.605392957262637</v>
      </c>
      <c r="G214" s="93">
        <v>0</v>
      </c>
      <c r="H214" s="93">
        <v>324842</v>
      </c>
      <c r="I214" s="93">
        <v>20371</v>
      </c>
      <c r="J214" s="93">
        <v>75215</v>
      </c>
      <c r="K214" s="93">
        <v>19695</v>
      </c>
      <c r="L214" s="93">
        <v>19192</v>
      </c>
      <c r="M214" s="93">
        <f t="shared" si="37"/>
        <v>459315</v>
      </c>
      <c r="N214" s="93">
        <v>289887</v>
      </c>
      <c r="O214" s="93">
        <v>193954</v>
      </c>
      <c r="P214" s="93">
        <v>0</v>
      </c>
      <c r="Q214" s="93">
        <f t="shared" si="38"/>
        <v>483841</v>
      </c>
      <c r="R214" s="93">
        <f t="shared" si="39"/>
        <v>-24526</v>
      </c>
    </row>
    <row r="215" spans="1:18">
      <c r="A215" s="117">
        <v>206</v>
      </c>
      <c r="B215" s="92" t="s">
        <v>990</v>
      </c>
      <c r="C215" s="92" t="s">
        <v>130</v>
      </c>
      <c r="D215" s="92">
        <f t="shared" si="35"/>
        <v>1006884</v>
      </c>
      <c r="E215" s="93">
        <v>118300</v>
      </c>
      <c r="F215" s="94">
        <f t="shared" si="36"/>
        <v>11.74911906436094</v>
      </c>
      <c r="G215" s="93">
        <v>114553</v>
      </c>
      <c r="H215" s="93">
        <v>363487</v>
      </c>
      <c r="I215" s="93">
        <v>20551</v>
      </c>
      <c r="J215" s="93">
        <v>15982</v>
      </c>
      <c r="K215" s="93">
        <v>3088</v>
      </c>
      <c r="L215" s="93">
        <v>116569</v>
      </c>
      <c r="M215" s="93">
        <f t="shared" si="37"/>
        <v>519677</v>
      </c>
      <c r="N215" s="93">
        <v>277205</v>
      </c>
      <c r="O215" s="93">
        <v>198573</v>
      </c>
      <c r="P215" s="93">
        <v>11429</v>
      </c>
      <c r="Q215" s="93">
        <f t="shared" si="38"/>
        <v>487207</v>
      </c>
      <c r="R215" s="93">
        <f t="shared" si="39"/>
        <v>147023</v>
      </c>
    </row>
    <row r="216" spans="1:18">
      <c r="A216" s="117">
        <v>207</v>
      </c>
      <c r="B216" s="92" t="s">
        <v>991</v>
      </c>
      <c r="C216" s="92" t="s">
        <v>130</v>
      </c>
      <c r="D216" s="92">
        <f t="shared" si="35"/>
        <v>1737277</v>
      </c>
      <c r="E216" s="93">
        <v>194937</v>
      </c>
      <c r="F216" s="94">
        <f t="shared" si="36"/>
        <v>11.220835825259876</v>
      </c>
      <c r="G216" s="93">
        <v>125039</v>
      </c>
      <c r="H216" s="93">
        <v>573762</v>
      </c>
      <c r="I216" s="93">
        <v>20987</v>
      </c>
      <c r="J216" s="93">
        <v>201506</v>
      </c>
      <c r="K216" s="93">
        <v>63060</v>
      </c>
      <c r="L216" s="93">
        <v>30616</v>
      </c>
      <c r="M216" s="93">
        <f t="shared" si="37"/>
        <v>889931</v>
      </c>
      <c r="N216" s="93">
        <v>467433</v>
      </c>
      <c r="O216" s="93">
        <v>349913</v>
      </c>
      <c r="P216" s="93">
        <v>30000</v>
      </c>
      <c r="Q216" s="93">
        <f t="shared" si="38"/>
        <v>847346</v>
      </c>
      <c r="R216" s="93">
        <f t="shared" si="39"/>
        <v>167624</v>
      </c>
    </row>
    <row r="217" spans="1:18">
      <c r="A217" s="117">
        <v>208</v>
      </c>
      <c r="B217" s="92" t="s">
        <v>992</v>
      </c>
      <c r="C217" s="92" t="s">
        <v>130</v>
      </c>
      <c r="D217" s="92">
        <f t="shared" si="35"/>
        <v>1158843</v>
      </c>
      <c r="E217" s="93">
        <v>119707</v>
      </c>
      <c r="F217" s="94">
        <f t="shared" si="36"/>
        <v>10.329872122453171</v>
      </c>
      <c r="G217" s="93">
        <v>37897</v>
      </c>
      <c r="H217" s="93">
        <v>121200</v>
      </c>
      <c r="I217" s="93">
        <v>19510</v>
      </c>
      <c r="J217" s="93">
        <v>75685</v>
      </c>
      <c r="K217" s="93">
        <v>17221</v>
      </c>
      <c r="L217" s="93">
        <v>339905</v>
      </c>
      <c r="M217" s="93">
        <f t="shared" si="37"/>
        <v>573521</v>
      </c>
      <c r="N217" s="93">
        <v>380021</v>
      </c>
      <c r="O217" s="93">
        <v>184753</v>
      </c>
      <c r="P217" s="93">
        <v>20548</v>
      </c>
      <c r="Q217" s="93">
        <f t="shared" si="38"/>
        <v>585322</v>
      </c>
      <c r="R217" s="93">
        <f t="shared" si="39"/>
        <v>26096</v>
      </c>
    </row>
    <row r="218" spans="1:18">
      <c r="A218" s="117">
        <v>209</v>
      </c>
      <c r="B218" s="92" t="s">
        <v>993</v>
      </c>
      <c r="C218" s="92" t="s">
        <v>130</v>
      </c>
      <c r="D218" s="92">
        <f t="shared" si="35"/>
        <v>1123416</v>
      </c>
      <c r="E218" s="93">
        <v>89076</v>
      </c>
      <c r="F218" s="94">
        <f t="shared" si="36"/>
        <v>7.9290307419513342</v>
      </c>
      <c r="G218" s="93">
        <v>94818</v>
      </c>
      <c r="H218" s="93">
        <v>327957</v>
      </c>
      <c r="I218" s="93">
        <v>23420</v>
      </c>
      <c r="J218" s="93">
        <v>63551</v>
      </c>
      <c r="K218" s="93">
        <v>8251</v>
      </c>
      <c r="L218" s="93">
        <v>93601</v>
      </c>
      <c r="M218" s="93">
        <f t="shared" si="37"/>
        <v>516780</v>
      </c>
      <c r="N218" s="93">
        <v>210741</v>
      </c>
      <c r="O218" s="93">
        <v>285358</v>
      </c>
      <c r="P218" s="93">
        <v>110537</v>
      </c>
      <c r="Q218" s="93">
        <f t="shared" si="38"/>
        <v>606636</v>
      </c>
      <c r="R218" s="93">
        <f t="shared" si="39"/>
        <v>4962</v>
      </c>
    </row>
    <row r="219" spans="1:18">
      <c r="A219" s="117">
        <v>210</v>
      </c>
      <c r="B219" s="92" t="s">
        <v>994</v>
      </c>
      <c r="C219" s="92" t="s">
        <v>130</v>
      </c>
      <c r="D219" s="92">
        <f t="shared" si="35"/>
        <v>1137856</v>
      </c>
      <c r="E219" s="93">
        <v>177633</v>
      </c>
      <c r="F219" s="94">
        <f t="shared" si="36"/>
        <v>15.611202120479216</v>
      </c>
      <c r="G219" s="93">
        <v>0</v>
      </c>
      <c r="H219" s="93">
        <v>316998</v>
      </c>
      <c r="I219" s="93">
        <v>20369</v>
      </c>
      <c r="J219" s="93">
        <v>117322</v>
      </c>
      <c r="K219" s="93">
        <v>20728</v>
      </c>
      <c r="L219" s="93">
        <v>178134</v>
      </c>
      <c r="M219" s="93">
        <f t="shared" si="37"/>
        <v>653551</v>
      </c>
      <c r="N219" s="93">
        <v>282686</v>
      </c>
      <c r="O219" s="93">
        <v>201619</v>
      </c>
      <c r="P219" s="93">
        <v>0</v>
      </c>
      <c r="Q219" s="93">
        <f t="shared" si="38"/>
        <v>484305</v>
      </c>
      <c r="R219" s="93">
        <f t="shared" si="39"/>
        <v>169246</v>
      </c>
    </row>
    <row r="220" spans="1:18">
      <c r="A220" s="117">
        <v>211</v>
      </c>
      <c r="B220" s="92" t="s">
        <v>995</v>
      </c>
      <c r="C220" s="92" t="s">
        <v>130</v>
      </c>
      <c r="D220" s="92">
        <f t="shared" si="35"/>
        <v>1433259</v>
      </c>
      <c r="E220" s="93">
        <v>161298</v>
      </c>
      <c r="F220" s="94">
        <f t="shared" si="36"/>
        <v>11.253932471381656</v>
      </c>
      <c r="G220" s="93">
        <v>8951</v>
      </c>
      <c r="H220" s="93">
        <v>552017</v>
      </c>
      <c r="I220" s="93">
        <v>26491</v>
      </c>
      <c r="J220" s="93">
        <v>100299</v>
      </c>
      <c r="K220" s="93">
        <v>45331</v>
      </c>
      <c r="L220" s="93">
        <v>15586</v>
      </c>
      <c r="M220" s="93">
        <f t="shared" si="37"/>
        <v>739724</v>
      </c>
      <c r="N220" s="93">
        <v>335301</v>
      </c>
      <c r="O220" s="93">
        <v>337574</v>
      </c>
      <c r="P220" s="93">
        <v>20660</v>
      </c>
      <c r="Q220" s="93">
        <f t="shared" si="38"/>
        <v>693535</v>
      </c>
      <c r="R220" s="93">
        <f t="shared" si="39"/>
        <v>55140</v>
      </c>
    </row>
    <row r="221" spans="1:18">
      <c r="A221" s="117">
        <v>212</v>
      </c>
      <c r="B221" s="92" t="s">
        <v>996</v>
      </c>
      <c r="C221" s="92" t="s">
        <v>130</v>
      </c>
      <c r="D221" s="92">
        <f t="shared" si="35"/>
        <v>741853</v>
      </c>
      <c r="E221" s="93">
        <v>92091</v>
      </c>
      <c r="F221" s="94">
        <f t="shared" si="36"/>
        <v>12.413645290913429</v>
      </c>
      <c r="G221" s="93">
        <v>64185</v>
      </c>
      <c r="H221" s="93">
        <v>259275</v>
      </c>
      <c r="I221" s="93">
        <v>13437</v>
      </c>
      <c r="J221" s="93">
        <v>77830</v>
      </c>
      <c r="K221" s="93">
        <v>7222</v>
      </c>
      <c r="L221" s="93">
        <v>10218</v>
      </c>
      <c r="M221" s="93">
        <f t="shared" si="37"/>
        <v>367982</v>
      </c>
      <c r="N221" s="93">
        <v>192827</v>
      </c>
      <c r="O221" s="93">
        <v>172150</v>
      </c>
      <c r="P221" s="93">
        <v>8894</v>
      </c>
      <c r="Q221" s="93">
        <f t="shared" si="38"/>
        <v>373871</v>
      </c>
      <c r="R221" s="93">
        <f t="shared" si="39"/>
        <v>58296</v>
      </c>
    </row>
    <row r="222" spans="1:18">
      <c r="A222" s="117">
        <v>213</v>
      </c>
      <c r="B222" s="92" t="s">
        <v>997</v>
      </c>
      <c r="C222" s="92" t="s">
        <v>130</v>
      </c>
      <c r="D222" s="92">
        <f t="shared" si="35"/>
        <v>853526</v>
      </c>
      <c r="E222" s="93">
        <v>111878</v>
      </c>
      <c r="F222" s="94">
        <f t="shared" si="36"/>
        <v>13.107743642255773</v>
      </c>
      <c r="G222" s="93">
        <v>29775</v>
      </c>
      <c r="H222" s="93">
        <v>311029</v>
      </c>
      <c r="I222" s="93">
        <v>20363</v>
      </c>
      <c r="J222" s="93">
        <v>83287</v>
      </c>
      <c r="K222" s="93">
        <v>0</v>
      </c>
      <c r="L222" s="93">
        <v>15548</v>
      </c>
      <c r="M222" s="93">
        <f t="shared" si="37"/>
        <v>430227</v>
      </c>
      <c r="N222" s="93">
        <v>205632</v>
      </c>
      <c r="O222" s="93">
        <v>177616</v>
      </c>
      <c r="P222" s="93">
        <v>40051</v>
      </c>
      <c r="Q222" s="93">
        <f t="shared" si="38"/>
        <v>423299</v>
      </c>
      <c r="R222" s="93">
        <f t="shared" si="39"/>
        <v>36703</v>
      </c>
    </row>
    <row r="223" spans="1:18">
      <c r="A223" s="117">
        <v>214</v>
      </c>
      <c r="B223" s="92" t="s">
        <v>998</v>
      </c>
      <c r="C223" s="92" t="s">
        <v>38</v>
      </c>
      <c r="D223" s="92">
        <f t="shared" si="35"/>
        <v>1124985</v>
      </c>
      <c r="E223" s="93">
        <v>74049</v>
      </c>
      <c r="F223" s="94">
        <f t="shared" si="36"/>
        <v>6.5822210962812839</v>
      </c>
      <c r="G223" s="93">
        <v>134004</v>
      </c>
      <c r="H223" s="93">
        <v>308352</v>
      </c>
      <c r="I223" s="93">
        <v>20156</v>
      </c>
      <c r="J223" s="93">
        <v>62404</v>
      </c>
      <c r="K223" s="93">
        <v>3371</v>
      </c>
      <c r="L223" s="93">
        <v>137965</v>
      </c>
      <c r="M223" s="93">
        <f t="shared" si="37"/>
        <v>532248</v>
      </c>
      <c r="N223" s="93">
        <v>409168</v>
      </c>
      <c r="O223" s="93">
        <v>164708</v>
      </c>
      <c r="P223" s="93">
        <v>18861</v>
      </c>
      <c r="Q223" s="93">
        <f t="shared" si="38"/>
        <v>592737</v>
      </c>
      <c r="R223" s="93">
        <f t="shared" si="39"/>
        <v>73515</v>
      </c>
    </row>
    <row r="224" spans="1:18">
      <c r="A224" s="117">
        <v>215</v>
      </c>
      <c r="B224" s="92" t="s">
        <v>999</v>
      </c>
      <c r="C224" s="92" t="s">
        <v>38</v>
      </c>
      <c r="D224" s="92">
        <f t="shared" si="35"/>
        <v>1710688</v>
      </c>
      <c r="E224" s="93">
        <v>88586</v>
      </c>
      <c r="F224" s="94">
        <f t="shared" si="36"/>
        <v>5.1783843693297662</v>
      </c>
      <c r="G224" s="93">
        <v>255343</v>
      </c>
      <c r="H224" s="93">
        <v>482590</v>
      </c>
      <c r="I224" s="93">
        <v>20559</v>
      </c>
      <c r="J224" s="93">
        <v>106479</v>
      </c>
      <c r="K224" s="93">
        <v>22872</v>
      </c>
      <c r="L224" s="93">
        <v>182301</v>
      </c>
      <c r="M224" s="93">
        <f t="shared" si="37"/>
        <v>814801</v>
      </c>
      <c r="N224" s="93">
        <v>550575</v>
      </c>
      <c r="O224" s="93">
        <v>345312</v>
      </c>
      <c r="P224" s="93">
        <v>0</v>
      </c>
      <c r="Q224" s="93">
        <f t="shared" si="38"/>
        <v>895887</v>
      </c>
      <c r="R224" s="93">
        <f t="shared" si="39"/>
        <v>174257</v>
      </c>
    </row>
    <row r="225" spans="1:18">
      <c r="A225" s="117">
        <v>216</v>
      </c>
      <c r="B225" s="92" t="s">
        <v>1000</v>
      </c>
      <c r="C225" s="92" t="s">
        <v>38</v>
      </c>
      <c r="D225" s="92">
        <f t="shared" si="35"/>
        <v>705577</v>
      </c>
      <c r="E225" s="93">
        <v>61296</v>
      </c>
      <c r="F225" s="94">
        <f t="shared" si="36"/>
        <v>8.6873580062842173</v>
      </c>
      <c r="G225" s="93">
        <v>230006</v>
      </c>
      <c r="H225" s="93">
        <v>234301</v>
      </c>
      <c r="I225" s="93">
        <v>19941</v>
      </c>
      <c r="J225" s="93">
        <v>49048</v>
      </c>
      <c r="K225" s="93">
        <v>2351</v>
      </c>
      <c r="L225" s="93">
        <v>85674</v>
      </c>
      <c r="M225" s="93">
        <f t="shared" si="37"/>
        <v>391315</v>
      </c>
      <c r="N225" s="93">
        <v>253153</v>
      </c>
      <c r="O225" s="93">
        <v>57062</v>
      </c>
      <c r="P225" s="93">
        <v>4047</v>
      </c>
      <c r="Q225" s="93">
        <f t="shared" si="38"/>
        <v>314262</v>
      </c>
      <c r="R225" s="93">
        <f t="shared" si="39"/>
        <v>307059</v>
      </c>
    </row>
    <row r="226" spans="1:18">
      <c r="A226" s="117">
        <v>217</v>
      </c>
      <c r="B226" s="92" t="s">
        <v>1001</v>
      </c>
      <c r="C226" s="92" t="s">
        <v>38</v>
      </c>
      <c r="D226" s="92">
        <f t="shared" si="35"/>
        <v>1542096</v>
      </c>
      <c r="E226" s="93">
        <v>56018</v>
      </c>
      <c r="F226" s="94">
        <f t="shared" si="36"/>
        <v>3.6325883732270885</v>
      </c>
      <c r="G226" s="93">
        <v>142145</v>
      </c>
      <c r="H226" s="93">
        <v>434560</v>
      </c>
      <c r="I226" s="93">
        <v>20552</v>
      </c>
      <c r="J226" s="93">
        <v>92743</v>
      </c>
      <c r="K226" s="93">
        <v>12061</v>
      </c>
      <c r="L226" s="93">
        <v>222838</v>
      </c>
      <c r="M226" s="93">
        <f t="shared" si="37"/>
        <v>782754</v>
      </c>
      <c r="N226" s="93">
        <v>487712</v>
      </c>
      <c r="O226" s="93">
        <v>251701</v>
      </c>
      <c r="P226" s="93">
        <v>19929</v>
      </c>
      <c r="Q226" s="93">
        <f t="shared" si="38"/>
        <v>759342</v>
      </c>
      <c r="R226" s="93">
        <f t="shared" si="39"/>
        <v>165557</v>
      </c>
    </row>
    <row r="227" spans="1:18">
      <c r="A227" s="117">
        <v>218</v>
      </c>
      <c r="B227" s="92" t="s">
        <v>1002</v>
      </c>
      <c r="C227" s="92" t="s">
        <v>38</v>
      </c>
      <c r="D227" s="92">
        <f t="shared" si="35"/>
        <v>1417891</v>
      </c>
      <c r="E227" s="93">
        <v>44678</v>
      </c>
      <c r="F227" s="94">
        <f t="shared" si="36"/>
        <v>3.1510179555410112</v>
      </c>
      <c r="G227" s="93">
        <v>157114</v>
      </c>
      <c r="H227" s="93">
        <v>449031</v>
      </c>
      <c r="I227" s="93">
        <v>20350</v>
      </c>
      <c r="J227" s="93">
        <v>86120</v>
      </c>
      <c r="K227" s="93">
        <v>9967</v>
      </c>
      <c r="L227" s="93">
        <v>194811</v>
      </c>
      <c r="M227" s="93">
        <f t="shared" si="37"/>
        <v>760279</v>
      </c>
      <c r="N227" s="93">
        <v>504888</v>
      </c>
      <c r="O227" s="93">
        <v>140635</v>
      </c>
      <c r="P227" s="93">
        <v>12089</v>
      </c>
      <c r="Q227" s="93">
        <f t="shared" si="38"/>
        <v>657612</v>
      </c>
      <c r="R227" s="93">
        <f t="shared" si="39"/>
        <v>259781</v>
      </c>
    </row>
    <row r="228" spans="1:18">
      <c r="A228" s="117">
        <v>219</v>
      </c>
      <c r="B228" s="92" t="s">
        <v>1003</v>
      </c>
      <c r="C228" s="92" t="s">
        <v>38</v>
      </c>
      <c r="D228" s="92">
        <f t="shared" si="35"/>
        <v>1420749</v>
      </c>
      <c r="E228" s="93">
        <v>81032</v>
      </c>
      <c r="F228" s="94">
        <f t="shared" si="36"/>
        <v>5.7034704933806042</v>
      </c>
      <c r="G228" s="93">
        <v>199016</v>
      </c>
      <c r="H228" s="93">
        <v>397656</v>
      </c>
      <c r="I228" s="93">
        <v>20368</v>
      </c>
      <c r="J228" s="93">
        <v>79860</v>
      </c>
      <c r="K228" s="93">
        <v>5834</v>
      </c>
      <c r="L228" s="93">
        <v>173514</v>
      </c>
      <c r="M228" s="93">
        <f t="shared" si="37"/>
        <v>677232</v>
      </c>
      <c r="N228" s="93">
        <v>449372</v>
      </c>
      <c r="O228" s="93">
        <v>294145</v>
      </c>
      <c r="P228" s="93">
        <v>0</v>
      </c>
      <c r="Q228" s="93">
        <f t="shared" si="38"/>
        <v>743517</v>
      </c>
      <c r="R228" s="93">
        <f t="shared" si="39"/>
        <v>132731</v>
      </c>
    </row>
    <row r="229" spans="1:18">
      <c r="A229" s="117">
        <v>220</v>
      </c>
      <c r="B229" s="92" t="s">
        <v>1004</v>
      </c>
      <c r="C229" s="92" t="s">
        <v>38</v>
      </c>
      <c r="D229" s="92">
        <f t="shared" si="35"/>
        <v>1587997</v>
      </c>
      <c r="E229" s="93">
        <v>93202</v>
      </c>
      <c r="F229" s="94">
        <f t="shared" si="36"/>
        <v>5.8691546646498702</v>
      </c>
      <c r="G229" s="93">
        <v>218650</v>
      </c>
      <c r="H229" s="93">
        <v>522336</v>
      </c>
      <c r="I229" s="93">
        <v>20983</v>
      </c>
      <c r="J229" s="93">
        <v>98956</v>
      </c>
      <c r="K229" s="93">
        <v>15329</v>
      </c>
      <c r="L229" s="93">
        <v>147543</v>
      </c>
      <c r="M229" s="93">
        <f t="shared" si="37"/>
        <v>805147</v>
      </c>
      <c r="N229" s="93">
        <v>580822</v>
      </c>
      <c r="O229" s="93">
        <v>186675</v>
      </c>
      <c r="P229" s="93">
        <v>15353</v>
      </c>
      <c r="Q229" s="93">
        <f t="shared" si="38"/>
        <v>782850</v>
      </c>
      <c r="R229" s="93">
        <f t="shared" si="39"/>
        <v>240947</v>
      </c>
    </row>
    <row r="230" spans="1:18">
      <c r="A230" s="117">
        <v>221</v>
      </c>
      <c r="B230" s="92" t="s">
        <v>1005</v>
      </c>
      <c r="C230" s="92" t="s">
        <v>38</v>
      </c>
      <c r="D230" s="92">
        <f t="shared" si="35"/>
        <v>1128467</v>
      </c>
      <c r="E230" s="93">
        <v>69874</v>
      </c>
      <c r="F230" s="94">
        <f t="shared" si="36"/>
        <v>6.1919400390086725</v>
      </c>
      <c r="G230" s="93">
        <v>42406</v>
      </c>
      <c r="H230" s="93">
        <v>456502</v>
      </c>
      <c r="I230" s="93">
        <v>20366</v>
      </c>
      <c r="J230" s="93">
        <v>81920</v>
      </c>
      <c r="K230" s="93">
        <v>4984</v>
      </c>
      <c r="L230" s="93">
        <v>8058</v>
      </c>
      <c r="M230" s="93">
        <f t="shared" si="37"/>
        <v>571830</v>
      </c>
      <c r="N230" s="93">
        <v>422150</v>
      </c>
      <c r="O230" s="93">
        <v>134487</v>
      </c>
      <c r="P230" s="93">
        <v>0</v>
      </c>
      <c r="Q230" s="93">
        <f t="shared" si="38"/>
        <v>556637</v>
      </c>
      <c r="R230" s="93">
        <f t="shared" si="39"/>
        <v>57599</v>
      </c>
    </row>
    <row r="231" spans="1:18">
      <c r="A231" s="117">
        <v>222</v>
      </c>
      <c r="B231" s="92" t="s">
        <v>1006</v>
      </c>
      <c r="C231" s="92" t="s">
        <v>38</v>
      </c>
      <c r="D231" s="92">
        <f t="shared" si="35"/>
        <v>922797</v>
      </c>
      <c r="E231" s="93">
        <v>39877</v>
      </c>
      <c r="F231" s="94">
        <f t="shared" si="36"/>
        <v>4.3213187732513214</v>
      </c>
      <c r="G231" s="93">
        <v>113848</v>
      </c>
      <c r="H231" s="93">
        <v>281752</v>
      </c>
      <c r="I231" s="93">
        <v>19912</v>
      </c>
      <c r="J231" s="93">
        <v>54550</v>
      </c>
      <c r="K231" s="93">
        <v>9531</v>
      </c>
      <c r="L231" s="93">
        <v>82577</v>
      </c>
      <c r="M231" s="93">
        <f t="shared" si="37"/>
        <v>448322</v>
      </c>
      <c r="N231" s="93">
        <v>338730</v>
      </c>
      <c r="O231" s="93">
        <v>135745</v>
      </c>
      <c r="P231" s="93">
        <v>0</v>
      </c>
      <c r="Q231" s="93">
        <f t="shared" si="38"/>
        <v>474475</v>
      </c>
      <c r="R231" s="93">
        <f t="shared" si="39"/>
        <v>87695</v>
      </c>
    </row>
    <row r="232" spans="1:18">
      <c r="A232" s="117">
        <v>223</v>
      </c>
      <c r="B232" s="92" t="s">
        <v>1007</v>
      </c>
      <c r="C232" s="92" t="s">
        <v>38</v>
      </c>
      <c r="D232" s="92">
        <f t="shared" si="35"/>
        <v>1480194</v>
      </c>
      <c r="E232" s="93">
        <v>28544</v>
      </c>
      <c r="F232" s="94">
        <f t="shared" si="36"/>
        <v>1.9283958724329378</v>
      </c>
      <c r="G232" s="93">
        <v>159568</v>
      </c>
      <c r="H232" s="93">
        <v>400426</v>
      </c>
      <c r="I232" s="93">
        <v>20345</v>
      </c>
      <c r="J232" s="93">
        <v>95828</v>
      </c>
      <c r="K232" s="93">
        <v>10536</v>
      </c>
      <c r="L232" s="93">
        <v>167553</v>
      </c>
      <c r="M232" s="93">
        <f t="shared" si="37"/>
        <v>694688</v>
      </c>
      <c r="N232" s="93">
        <v>520770</v>
      </c>
      <c r="O232" s="93">
        <v>248243</v>
      </c>
      <c r="P232" s="93">
        <v>16493</v>
      </c>
      <c r="Q232" s="93">
        <f t="shared" si="38"/>
        <v>785506</v>
      </c>
      <c r="R232" s="93">
        <f t="shared" si="39"/>
        <v>68750</v>
      </c>
    </row>
    <row r="233" spans="1:18">
      <c r="A233" s="117">
        <v>224</v>
      </c>
      <c r="B233" s="92" t="s">
        <v>1008</v>
      </c>
      <c r="C233" s="92" t="s">
        <v>38</v>
      </c>
      <c r="D233" s="92">
        <f t="shared" si="35"/>
        <v>841185</v>
      </c>
      <c r="E233" s="93">
        <v>19586</v>
      </c>
      <c r="F233" s="94">
        <f t="shared" si="36"/>
        <v>2.328381984937915</v>
      </c>
      <c r="G233" s="93">
        <v>81684</v>
      </c>
      <c r="H233" s="93">
        <v>297389</v>
      </c>
      <c r="I233" s="93">
        <v>20156</v>
      </c>
      <c r="J233" s="93">
        <v>62613</v>
      </c>
      <c r="K233" s="93">
        <v>4794</v>
      </c>
      <c r="L233" s="93">
        <v>86390</v>
      </c>
      <c r="M233" s="93">
        <f t="shared" si="37"/>
        <v>471342</v>
      </c>
      <c r="N233" s="93">
        <v>304468</v>
      </c>
      <c r="O233" s="93">
        <v>63073</v>
      </c>
      <c r="P233" s="93">
        <v>2302</v>
      </c>
      <c r="Q233" s="93">
        <f t="shared" si="38"/>
        <v>369843</v>
      </c>
      <c r="R233" s="93">
        <f t="shared" si="39"/>
        <v>183183</v>
      </c>
    </row>
    <row r="234" spans="1:18">
      <c r="A234" s="117">
        <v>225</v>
      </c>
      <c r="B234" s="92" t="s">
        <v>1009</v>
      </c>
      <c r="C234" s="92" t="s">
        <v>38</v>
      </c>
      <c r="D234" s="92">
        <f t="shared" si="35"/>
        <v>857166</v>
      </c>
      <c r="E234" s="93">
        <v>29734</v>
      </c>
      <c r="F234" s="94">
        <f t="shared" si="36"/>
        <v>3.4688730070954752</v>
      </c>
      <c r="G234" s="93">
        <v>27768</v>
      </c>
      <c r="H234" s="93">
        <v>261122</v>
      </c>
      <c r="I234" s="93">
        <v>20148</v>
      </c>
      <c r="J234" s="93">
        <v>60310</v>
      </c>
      <c r="K234" s="93">
        <v>3105</v>
      </c>
      <c r="L234" s="93">
        <v>96225</v>
      </c>
      <c r="M234" s="93">
        <f t="shared" si="37"/>
        <v>440910</v>
      </c>
      <c r="N234" s="93">
        <v>284929</v>
      </c>
      <c r="O234" s="93">
        <v>121671</v>
      </c>
      <c r="P234" s="93">
        <v>9656</v>
      </c>
      <c r="Q234" s="93">
        <f t="shared" si="38"/>
        <v>416256</v>
      </c>
      <c r="R234" s="93">
        <f t="shared" si="39"/>
        <v>52422</v>
      </c>
    </row>
    <row r="235" spans="1:18">
      <c r="A235" s="117">
        <v>226</v>
      </c>
      <c r="B235" s="92" t="s">
        <v>1010</v>
      </c>
      <c r="C235" s="92" t="s">
        <v>38</v>
      </c>
      <c r="D235" s="92">
        <f t="shared" si="35"/>
        <v>997579</v>
      </c>
      <c r="E235" s="93">
        <v>77591</v>
      </c>
      <c r="F235" s="94">
        <f t="shared" si="36"/>
        <v>7.7779303694243769</v>
      </c>
      <c r="G235" s="93">
        <v>188487</v>
      </c>
      <c r="H235" s="93">
        <v>217540</v>
      </c>
      <c r="I235" s="93">
        <v>20158</v>
      </c>
      <c r="J235" s="93">
        <v>61987</v>
      </c>
      <c r="K235" s="93">
        <v>631</v>
      </c>
      <c r="L235" s="93">
        <v>169012</v>
      </c>
      <c r="M235" s="93">
        <f t="shared" si="37"/>
        <v>469328</v>
      </c>
      <c r="N235" s="93">
        <v>343360</v>
      </c>
      <c r="O235" s="93">
        <v>184891</v>
      </c>
      <c r="P235" s="93">
        <v>0</v>
      </c>
      <c r="Q235" s="93">
        <f t="shared" si="38"/>
        <v>528251</v>
      </c>
      <c r="R235" s="93">
        <f t="shared" si="39"/>
        <v>129564</v>
      </c>
    </row>
    <row r="236" spans="1:18">
      <c r="A236" s="117">
        <v>227</v>
      </c>
      <c r="B236" s="92" t="s">
        <v>1011</v>
      </c>
      <c r="C236" s="92" t="s">
        <v>38</v>
      </c>
      <c r="D236" s="92">
        <f t="shared" si="35"/>
        <v>872582</v>
      </c>
      <c r="E236" s="93">
        <v>23732</v>
      </c>
      <c r="F236" s="94">
        <f t="shared" si="36"/>
        <v>2.7197443907850496</v>
      </c>
      <c r="G236" s="93">
        <v>93479</v>
      </c>
      <c r="H236" s="93">
        <v>254185</v>
      </c>
      <c r="I236" s="93">
        <v>19945</v>
      </c>
      <c r="J236" s="93">
        <v>51414</v>
      </c>
      <c r="K236" s="93">
        <v>1289</v>
      </c>
      <c r="L236" s="93">
        <v>93786</v>
      </c>
      <c r="M236" s="93">
        <f t="shared" si="37"/>
        <v>420619</v>
      </c>
      <c r="N236" s="93">
        <v>334464</v>
      </c>
      <c r="O236" s="93">
        <v>102483</v>
      </c>
      <c r="P236" s="93">
        <v>15016</v>
      </c>
      <c r="Q236" s="93">
        <f t="shared" si="38"/>
        <v>451963</v>
      </c>
      <c r="R236" s="93">
        <f t="shared" si="39"/>
        <v>62135</v>
      </c>
    </row>
    <row r="237" spans="1:18">
      <c r="A237" s="117">
        <v>228</v>
      </c>
      <c r="B237" s="92" t="s">
        <v>1012</v>
      </c>
      <c r="C237" s="92" t="s">
        <v>38</v>
      </c>
      <c r="D237" s="92">
        <f t="shared" si="35"/>
        <v>1543590</v>
      </c>
      <c r="E237" s="93">
        <v>66004</v>
      </c>
      <c r="F237" s="94">
        <f t="shared" si="36"/>
        <v>4.2760059342182837</v>
      </c>
      <c r="G237" s="93">
        <v>85414</v>
      </c>
      <c r="H237" s="93">
        <v>386167</v>
      </c>
      <c r="I237" s="93">
        <v>20560</v>
      </c>
      <c r="J237" s="93">
        <v>94737</v>
      </c>
      <c r="K237" s="93">
        <v>8556</v>
      </c>
      <c r="L237" s="93">
        <v>247902</v>
      </c>
      <c r="M237" s="93">
        <f t="shared" si="37"/>
        <v>757922</v>
      </c>
      <c r="N237" s="93">
        <v>491965</v>
      </c>
      <c r="O237" s="93">
        <v>279003</v>
      </c>
      <c r="P237" s="93">
        <v>14700</v>
      </c>
      <c r="Q237" s="93">
        <f t="shared" si="38"/>
        <v>785668</v>
      </c>
      <c r="R237" s="93">
        <f t="shared" si="39"/>
        <v>57668</v>
      </c>
    </row>
    <row r="238" spans="1:18">
      <c r="A238" s="117">
        <v>229</v>
      </c>
      <c r="B238" s="92" t="s">
        <v>1013</v>
      </c>
      <c r="C238" s="92" t="s">
        <v>38</v>
      </c>
      <c r="D238" s="92">
        <f t="shared" si="35"/>
        <v>1051884</v>
      </c>
      <c r="E238" s="93">
        <v>76500</v>
      </c>
      <c r="F238" s="94">
        <f t="shared" si="36"/>
        <v>7.2726650467161775</v>
      </c>
      <c r="G238" s="93">
        <v>107647</v>
      </c>
      <c r="H238" s="93">
        <v>329860</v>
      </c>
      <c r="I238" s="93">
        <v>20160</v>
      </c>
      <c r="J238" s="93">
        <v>69337</v>
      </c>
      <c r="K238" s="93">
        <v>7931</v>
      </c>
      <c r="L238" s="93">
        <v>105340</v>
      </c>
      <c r="M238" s="93">
        <f t="shared" si="37"/>
        <v>532628</v>
      </c>
      <c r="N238" s="93">
        <v>336503</v>
      </c>
      <c r="O238" s="93">
        <v>182753</v>
      </c>
      <c r="P238" s="93">
        <v>0</v>
      </c>
      <c r="Q238" s="93">
        <f t="shared" si="38"/>
        <v>519256</v>
      </c>
      <c r="R238" s="93">
        <f t="shared" si="39"/>
        <v>121019</v>
      </c>
    </row>
    <row r="239" spans="1:18">
      <c r="A239" s="117">
        <v>230</v>
      </c>
      <c r="B239" s="92" t="s">
        <v>1014</v>
      </c>
      <c r="C239" s="92" t="s">
        <v>38</v>
      </c>
      <c r="D239" s="92">
        <f t="shared" si="35"/>
        <v>558772</v>
      </c>
      <c r="E239" s="93">
        <v>58339</v>
      </c>
      <c r="F239" s="94">
        <f t="shared" si="36"/>
        <v>10.440573257070863</v>
      </c>
      <c r="G239" s="93">
        <v>189356</v>
      </c>
      <c r="H239" s="93">
        <v>299997</v>
      </c>
      <c r="I239" s="93">
        <v>15152</v>
      </c>
      <c r="J239" s="93">
        <v>61958</v>
      </c>
      <c r="K239" s="93">
        <v>381</v>
      </c>
      <c r="L239" s="93">
        <v>8436</v>
      </c>
      <c r="M239" s="93">
        <f t="shared" si="37"/>
        <v>385924</v>
      </c>
      <c r="N239" s="93">
        <v>172848</v>
      </c>
      <c r="O239" s="93">
        <v>0</v>
      </c>
      <c r="P239" s="93">
        <v>0</v>
      </c>
      <c r="Q239" s="93">
        <f t="shared" si="38"/>
        <v>172848</v>
      </c>
      <c r="R239" s="93">
        <f t="shared" si="39"/>
        <v>402432</v>
      </c>
    </row>
    <row r="240" spans="1:18">
      <c r="A240" s="117">
        <v>231</v>
      </c>
      <c r="B240" s="92" t="s">
        <v>1015</v>
      </c>
      <c r="C240" s="92" t="s">
        <v>38</v>
      </c>
      <c r="D240" s="92">
        <f t="shared" si="35"/>
        <v>800125</v>
      </c>
      <c r="E240" s="93">
        <v>52684</v>
      </c>
      <c r="F240" s="94">
        <f t="shared" si="36"/>
        <v>6.5844711763786909</v>
      </c>
      <c r="G240" s="93">
        <v>46601</v>
      </c>
      <c r="H240" s="93">
        <v>321079</v>
      </c>
      <c r="I240" s="93">
        <v>19945</v>
      </c>
      <c r="J240" s="93">
        <v>49346</v>
      </c>
      <c r="K240" s="93">
        <v>902</v>
      </c>
      <c r="L240" s="93">
        <v>7458</v>
      </c>
      <c r="M240" s="93">
        <f t="shared" si="37"/>
        <v>398730</v>
      </c>
      <c r="N240" s="93">
        <v>267889</v>
      </c>
      <c r="O240" s="93">
        <v>133506</v>
      </c>
      <c r="P240" s="93">
        <v>0</v>
      </c>
      <c r="Q240" s="93">
        <f t="shared" si="38"/>
        <v>401395</v>
      </c>
      <c r="R240" s="93">
        <f t="shared" si="39"/>
        <v>43936</v>
      </c>
    </row>
    <row r="241" spans="1:18">
      <c r="A241" s="117">
        <v>232</v>
      </c>
      <c r="B241" s="92" t="s">
        <v>1016</v>
      </c>
      <c r="C241" s="92" t="s">
        <v>109</v>
      </c>
      <c r="D241" s="92">
        <f t="shared" si="35"/>
        <v>1700296</v>
      </c>
      <c r="E241" s="93">
        <v>95246</v>
      </c>
      <c r="F241" s="94">
        <f t="shared" si="36"/>
        <v>5.6017305222149556</v>
      </c>
      <c r="G241" s="93">
        <v>415158</v>
      </c>
      <c r="H241" s="93">
        <v>474387</v>
      </c>
      <c r="I241" s="93">
        <v>12772</v>
      </c>
      <c r="J241" s="93">
        <v>127320</v>
      </c>
      <c r="K241" s="93">
        <v>14649</v>
      </c>
      <c r="L241" s="93">
        <v>203668</v>
      </c>
      <c r="M241" s="93">
        <f t="shared" si="37"/>
        <v>832796</v>
      </c>
      <c r="N241" s="93">
        <v>396438</v>
      </c>
      <c r="O241" s="93">
        <v>268681</v>
      </c>
      <c r="P241" s="93">
        <v>202381</v>
      </c>
      <c r="Q241" s="93">
        <f t="shared" si="38"/>
        <v>867500</v>
      </c>
      <c r="R241" s="93">
        <f t="shared" si="39"/>
        <v>380454</v>
      </c>
    </row>
    <row r="242" spans="1:18">
      <c r="A242" s="117">
        <v>233</v>
      </c>
      <c r="B242" s="92" t="s">
        <v>1017</v>
      </c>
      <c r="C242" s="92" t="s">
        <v>109</v>
      </c>
      <c r="D242" s="92">
        <f t="shared" si="35"/>
        <v>1937784</v>
      </c>
      <c r="E242" s="93">
        <v>169144</v>
      </c>
      <c r="F242" s="94">
        <f t="shared" si="36"/>
        <v>8.7287334398467529</v>
      </c>
      <c r="G242" s="93">
        <v>134961</v>
      </c>
      <c r="H242" s="93">
        <v>526299</v>
      </c>
      <c r="I242" s="93">
        <v>20761</v>
      </c>
      <c r="J242" s="93">
        <v>90741</v>
      </c>
      <c r="K242" s="93">
        <v>27888</v>
      </c>
      <c r="L242" s="93">
        <v>265943</v>
      </c>
      <c r="M242" s="93">
        <f t="shared" si="37"/>
        <v>931632</v>
      </c>
      <c r="N242" s="93">
        <v>405948</v>
      </c>
      <c r="O242" s="93">
        <v>355175</v>
      </c>
      <c r="P242" s="93">
        <v>245029</v>
      </c>
      <c r="Q242" s="93">
        <f t="shared" si="38"/>
        <v>1006152</v>
      </c>
      <c r="R242" s="93">
        <f t="shared" si="39"/>
        <v>60441</v>
      </c>
    </row>
    <row r="243" spans="1:18">
      <c r="A243" s="117">
        <v>234</v>
      </c>
      <c r="B243" s="92" t="s">
        <v>1018</v>
      </c>
      <c r="C243" s="92" t="s">
        <v>109</v>
      </c>
      <c r="D243" s="92">
        <f t="shared" si="35"/>
        <v>1993994</v>
      </c>
      <c r="E243" s="93">
        <v>222345</v>
      </c>
      <c r="F243" s="94">
        <f t="shared" si="36"/>
        <v>11.150735659184532</v>
      </c>
      <c r="G243" s="93">
        <v>76126</v>
      </c>
      <c r="H243" s="93">
        <v>335418</v>
      </c>
      <c r="I243" s="93">
        <v>20321</v>
      </c>
      <c r="J243" s="93">
        <v>95586</v>
      </c>
      <c r="K243" s="93">
        <v>48088</v>
      </c>
      <c r="L243" s="93">
        <v>515708</v>
      </c>
      <c r="M243" s="93">
        <f t="shared" si="37"/>
        <v>1015121</v>
      </c>
      <c r="N243" s="93">
        <v>212516</v>
      </c>
      <c r="O243" s="93">
        <v>254284</v>
      </c>
      <c r="P243" s="93">
        <v>512073</v>
      </c>
      <c r="Q243" s="93">
        <f t="shared" si="38"/>
        <v>978873</v>
      </c>
      <c r="R243" s="93">
        <f t="shared" si="39"/>
        <v>112374</v>
      </c>
    </row>
    <row r="244" spans="1:18">
      <c r="A244" s="117">
        <v>235</v>
      </c>
      <c r="B244" s="92" t="s">
        <v>1019</v>
      </c>
      <c r="C244" s="92" t="s">
        <v>109</v>
      </c>
      <c r="D244" s="92">
        <f t="shared" si="35"/>
        <v>714676</v>
      </c>
      <c r="E244" s="93">
        <v>96289</v>
      </c>
      <c r="F244" s="94">
        <f t="shared" si="36"/>
        <v>13.473098299089378</v>
      </c>
      <c r="G244" s="93">
        <v>78956</v>
      </c>
      <c r="H244" s="93">
        <v>188414</v>
      </c>
      <c r="I244" s="93">
        <v>20168</v>
      </c>
      <c r="J244" s="93">
        <v>64813</v>
      </c>
      <c r="K244" s="93">
        <v>343</v>
      </c>
      <c r="L244" s="93">
        <v>56346</v>
      </c>
      <c r="M244" s="93">
        <f t="shared" si="37"/>
        <v>330084</v>
      </c>
      <c r="N244" s="93">
        <v>202865</v>
      </c>
      <c r="O244" s="93">
        <v>124253</v>
      </c>
      <c r="P244" s="93">
        <v>57474</v>
      </c>
      <c r="Q244" s="93">
        <f t="shared" si="38"/>
        <v>384592</v>
      </c>
      <c r="R244" s="93">
        <f t="shared" si="39"/>
        <v>24448</v>
      </c>
    </row>
    <row r="245" spans="1:18">
      <c r="A245" s="117">
        <v>236</v>
      </c>
      <c r="B245" s="92" t="s">
        <v>1020</v>
      </c>
      <c r="C245" s="92" t="s">
        <v>109</v>
      </c>
      <c r="D245" s="92">
        <f t="shared" si="35"/>
        <v>862231</v>
      </c>
      <c r="E245" s="93">
        <v>101386</v>
      </c>
      <c r="F245" s="94">
        <f t="shared" si="36"/>
        <v>11.758565859960962</v>
      </c>
      <c r="G245" s="93">
        <v>96610</v>
      </c>
      <c r="H245" s="93">
        <v>225789</v>
      </c>
      <c r="I245" s="93">
        <v>19968</v>
      </c>
      <c r="J245" s="93">
        <v>52749</v>
      </c>
      <c r="K245" s="93">
        <v>4773</v>
      </c>
      <c r="L245" s="93">
        <v>86978</v>
      </c>
      <c r="M245" s="93">
        <f t="shared" si="37"/>
        <v>390257</v>
      </c>
      <c r="N245" s="93">
        <v>177231</v>
      </c>
      <c r="O245" s="93">
        <v>220843</v>
      </c>
      <c r="P245" s="93">
        <v>73900</v>
      </c>
      <c r="Q245" s="93">
        <f t="shared" si="38"/>
        <v>471974</v>
      </c>
      <c r="R245" s="93">
        <f t="shared" si="39"/>
        <v>14893</v>
      </c>
    </row>
    <row r="246" spans="1:18">
      <c r="A246" s="117">
        <v>237</v>
      </c>
      <c r="B246" s="92" t="s">
        <v>1021</v>
      </c>
      <c r="C246" s="92" t="s">
        <v>109</v>
      </c>
      <c r="D246" s="92">
        <f t="shared" si="35"/>
        <v>886161</v>
      </c>
      <c r="E246" s="93">
        <v>48887</v>
      </c>
      <c r="F246" s="94">
        <f t="shared" si="36"/>
        <v>5.5167176167761838</v>
      </c>
      <c r="G246" s="93">
        <v>83258</v>
      </c>
      <c r="H246" s="93">
        <v>280456</v>
      </c>
      <c r="I246" s="93">
        <v>20163</v>
      </c>
      <c r="J246" s="93">
        <v>66929</v>
      </c>
      <c r="K246" s="93">
        <v>733</v>
      </c>
      <c r="L246" s="93">
        <v>97798</v>
      </c>
      <c r="M246" s="93">
        <f t="shared" si="37"/>
        <v>466079</v>
      </c>
      <c r="N246" s="93">
        <v>249540</v>
      </c>
      <c r="O246" s="93">
        <v>75434</v>
      </c>
      <c r="P246" s="93">
        <v>95108</v>
      </c>
      <c r="Q246" s="93">
        <f t="shared" si="38"/>
        <v>420082</v>
      </c>
      <c r="R246" s="93">
        <f t="shared" si="39"/>
        <v>129255</v>
      </c>
    </row>
    <row r="247" spans="1:18">
      <c r="A247" s="117">
        <v>238</v>
      </c>
      <c r="B247" s="92" t="s">
        <v>1022</v>
      </c>
      <c r="C247" s="92" t="s">
        <v>109</v>
      </c>
      <c r="D247" s="92">
        <f t="shared" si="35"/>
        <v>527707</v>
      </c>
      <c r="E247" s="93">
        <v>56386</v>
      </c>
      <c r="F247" s="94">
        <f t="shared" si="36"/>
        <v>10.685096085517152</v>
      </c>
      <c r="G247" s="93">
        <v>68253</v>
      </c>
      <c r="H247" s="93">
        <v>196650</v>
      </c>
      <c r="I247" s="93">
        <v>19953</v>
      </c>
      <c r="J247" s="93">
        <v>51995</v>
      </c>
      <c r="K247" s="93">
        <v>5092</v>
      </c>
      <c r="L247" s="93">
        <v>9590</v>
      </c>
      <c r="M247" s="93">
        <f t="shared" si="37"/>
        <v>283280</v>
      </c>
      <c r="N247" s="93">
        <v>143950</v>
      </c>
      <c r="O247" s="93">
        <v>96119</v>
      </c>
      <c r="P247" s="93">
        <v>4358</v>
      </c>
      <c r="Q247" s="93">
        <f t="shared" si="38"/>
        <v>244427</v>
      </c>
      <c r="R247" s="93">
        <f t="shared" si="39"/>
        <v>107106</v>
      </c>
    </row>
    <row r="248" spans="1:18">
      <c r="A248" s="117">
        <v>239</v>
      </c>
      <c r="B248" s="92" t="s">
        <v>1023</v>
      </c>
      <c r="C248" s="92" t="s">
        <v>109</v>
      </c>
      <c r="D248" s="92">
        <f t="shared" si="35"/>
        <v>815514</v>
      </c>
      <c r="E248" s="93">
        <v>51911</v>
      </c>
      <c r="F248" s="94">
        <f t="shared" si="36"/>
        <v>6.3654333340690652</v>
      </c>
      <c r="G248" s="93">
        <v>35501</v>
      </c>
      <c r="H248" s="93">
        <v>260254</v>
      </c>
      <c r="I248" s="93">
        <v>17661</v>
      </c>
      <c r="J248" s="93">
        <v>56474</v>
      </c>
      <c r="K248" s="93">
        <v>1312</v>
      </c>
      <c r="L248" s="93">
        <v>80909</v>
      </c>
      <c r="M248" s="93">
        <f t="shared" si="37"/>
        <v>416610</v>
      </c>
      <c r="N248" s="93">
        <v>288705</v>
      </c>
      <c r="O248" s="93">
        <v>107258</v>
      </c>
      <c r="P248" s="93">
        <v>2941</v>
      </c>
      <c r="Q248" s="93">
        <f t="shared" si="38"/>
        <v>398904</v>
      </c>
      <c r="R248" s="93">
        <f t="shared" si="39"/>
        <v>53207</v>
      </c>
    </row>
    <row r="249" spans="1:18">
      <c r="A249" s="117">
        <v>240</v>
      </c>
      <c r="B249" s="92" t="s">
        <v>1024</v>
      </c>
      <c r="C249" s="92" t="s">
        <v>109</v>
      </c>
      <c r="D249" s="92">
        <f t="shared" si="35"/>
        <v>694406</v>
      </c>
      <c r="E249" s="93">
        <v>65591</v>
      </c>
      <c r="F249" s="94">
        <f t="shared" si="36"/>
        <v>9.4456269099057319</v>
      </c>
      <c r="G249" s="93">
        <v>87411</v>
      </c>
      <c r="H249" s="93">
        <v>207204</v>
      </c>
      <c r="I249" s="93">
        <v>19964</v>
      </c>
      <c r="J249" s="93">
        <v>59357</v>
      </c>
      <c r="K249" s="93">
        <v>2688</v>
      </c>
      <c r="L249" s="93">
        <v>71100</v>
      </c>
      <c r="M249" s="93">
        <f t="shared" si="37"/>
        <v>360313</v>
      </c>
      <c r="N249" s="93">
        <v>133836</v>
      </c>
      <c r="O249" s="93">
        <v>127668</v>
      </c>
      <c r="P249" s="93">
        <v>72589</v>
      </c>
      <c r="Q249" s="93">
        <f t="shared" si="38"/>
        <v>334093</v>
      </c>
      <c r="R249" s="93">
        <f t="shared" si="39"/>
        <v>113631</v>
      </c>
    </row>
    <row r="250" spans="1:18">
      <c r="A250" s="117">
        <v>241</v>
      </c>
      <c r="B250" s="92" t="s">
        <v>1025</v>
      </c>
      <c r="C250" s="92" t="s">
        <v>109</v>
      </c>
      <c r="D250" s="92">
        <f t="shared" si="35"/>
        <v>1014116</v>
      </c>
      <c r="E250" s="93">
        <v>172714</v>
      </c>
      <c r="F250" s="94">
        <f t="shared" si="36"/>
        <v>17.03099053757164</v>
      </c>
      <c r="G250" s="93">
        <v>299014</v>
      </c>
      <c r="H250" s="93">
        <v>270274</v>
      </c>
      <c r="I250" s="93">
        <v>20374</v>
      </c>
      <c r="J250" s="93">
        <v>75605</v>
      </c>
      <c r="K250" s="93">
        <v>1040</v>
      </c>
      <c r="L250" s="93">
        <v>107856</v>
      </c>
      <c r="M250" s="93">
        <f t="shared" si="37"/>
        <v>475149</v>
      </c>
      <c r="N250" s="93">
        <v>237174</v>
      </c>
      <c r="O250" s="93">
        <v>198361</v>
      </c>
      <c r="P250" s="93">
        <v>103432</v>
      </c>
      <c r="Q250" s="93">
        <f t="shared" si="38"/>
        <v>538967</v>
      </c>
      <c r="R250" s="93">
        <f t="shared" si="39"/>
        <v>235196</v>
      </c>
    </row>
    <row r="251" spans="1:18">
      <c r="A251" s="117">
        <v>242</v>
      </c>
      <c r="B251" s="92" t="s">
        <v>1026</v>
      </c>
      <c r="C251" s="92" t="s">
        <v>109</v>
      </c>
      <c r="D251" s="92">
        <f t="shared" si="35"/>
        <v>1232255</v>
      </c>
      <c r="E251" s="93">
        <v>77268</v>
      </c>
      <c r="F251" s="94">
        <f t="shared" si="36"/>
        <v>6.2704553846403543</v>
      </c>
      <c r="G251" s="93">
        <v>128735</v>
      </c>
      <c r="H251" s="93">
        <v>349733</v>
      </c>
      <c r="I251" s="93">
        <v>20337</v>
      </c>
      <c r="J251" s="93">
        <v>83648</v>
      </c>
      <c r="K251" s="93">
        <v>3255</v>
      </c>
      <c r="L251" s="93">
        <v>134270</v>
      </c>
      <c r="M251" s="93">
        <f t="shared" si="37"/>
        <v>591243</v>
      </c>
      <c r="N251" s="93">
        <v>311383</v>
      </c>
      <c r="O251" s="93">
        <v>189909</v>
      </c>
      <c r="P251" s="93">
        <v>139720</v>
      </c>
      <c r="Q251" s="93">
        <f t="shared" si="38"/>
        <v>641012</v>
      </c>
      <c r="R251" s="93">
        <f t="shared" si="39"/>
        <v>78966</v>
      </c>
    </row>
    <row r="252" spans="1:18">
      <c r="A252" s="117">
        <v>243</v>
      </c>
      <c r="B252" s="92" t="s">
        <v>1027</v>
      </c>
      <c r="C252" s="92" t="s">
        <v>109</v>
      </c>
      <c r="D252" s="92">
        <f t="shared" si="35"/>
        <v>1435893</v>
      </c>
      <c r="E252" s="93">
        <v>102172</v>
      </c>
      <c r="F252" s="94">
        <f t="shared" si="36"/>
        <v>7.1155719820348722</v>
      </c>
      <c r="G252" s="93">
        <v>99439</v>
      </c>
      <c r="H252" s="93">
        <v>425608</v>
      </c>
      <c r="I252" s="93">
        <v>20530</v>
      </c>
      <c r="J252" s="93">
        <v>87095</v>
      </c>
      <c r="K252" s="93">
        <v>7373</v>
      </c>
      <c r="L252" s="93">
        <v>158296</v>
      </c>
      <c r="M252" s="93">
        <f t="shared" si="37"/>
        <v>698902</v>
      </c>
      <c r="N252" s="93">
        <v>376672</v>
      </c>
      <c r="O252" s="93">
        <v>212540</v>
      </c>
      <c r="P252" s="93">
        <v>147779</v>
      </c>
      <c r="Q252" s="93">
        <f t="shared" si="38"/>
        <v>736991</v>
      </c>
      <c r="R252" s="93">
        <f t="shared" si="39"/>
        <v>61350</v>
      </c>
    </row>
    <row r="253" spans="1:18">
      <c r="A253" s="117">
        <v>244</v>
      </c>
      <c r="B253" s="92" t="s">
        <v>1028</v>
      </c>
      <c r="C253" s="92" t="s">
        <v>109</v>
      </c>
      <c r="D253" s="92">
        <f t="shared" si="35"/>
        <v>995076</v>
      </c>
      <c r="E253" s="93">
        <v>65178</v>
      </c>
      <c r="F253" s="94">
        <f t="shared" si="36"/>
        <v>6.550052458304692</v>
      </c>
      <c r="G253" s="93">
        <v>198865</v>
      </c>
      <c r="H253" s="93">
        <v>271822</v>
      </c>
      <c r="I253" s="93">
        <v>12169</v>
      </c>
      <c r="J253" s="93">
        <v>70404</v>
      </c>
      <c r="K253" s="93">
        <v>19443</v>
      </c>
      <c r="L253" s="93">
        <v>134772</v>
      </c>
      <c r="M253" s="93">
        <f t="shared" si="37"/>
        <v>508610</v>
      </c>
      <c r="N253" s="93">
        <v>191514</v>
      </c>
      <c r="O253" s="93">
        <v>181955</v>
      </c>
      <c r="P253" s="93">
        <v>112997</v>
      </c>
      <c r="Q253" s="93">
        <f t="shared" si="38"/>
        <v>486466</v>
      </c>
      <c r="R253" s="93">
        <f t="shared" si="39"/>
        <v>221009</v>
      </c>
    </row>
    <row r="254" spans="1:18">
      <c r="A254" s="117">
        <v>245</v>
      </c>
      <c r="B254" s="92" t="s">
        <v>1029</v>
      </c>
      <c r="C254" s="92" t="s">
        <v>109</v>
      </c>
      <c r="D254" s="92">
        <f t="shared" si="35"/>
        <v>1766201</v>
      </c>
      <c r="E254" s="93">
        <v>41868</v>
      </c>
      <c r="F254" s="94">
        <f t="shared" si="36"/>
        <v>2.3705116235354864</v>
      </c>
      <c r="G254" s="93">
        <v>183998</v>
      </c>
      <c r="H254" s="93">
        <v>458016</v>
      </c>
      <c r="I254" s="93">
        <v>20328</v>
      </c>
      <c r="J254" s="93">
        <v>103450</v>
      </c>
      <c r="K254" s="93">
        <v>16788</v>
      </c>
      <c r="L254" s="93">
        <v>257535</v>
      </c>
      <c r="M254" s="93">
        <f t="shared" si="37"/>
        <v>856117</v>
      </c>
      <c r="N254" s="93">
        <v>340633</v>
      </c>
      <c r="O254" s="93">
        <v>381600</v>
      </c>
      <c r="P254" s="93">
        <v>187851</v>
      </c>
      <c r="Q254" s="93">
        <f t="shared" si="38"/>
        <v>910084</v>
      </c>
      <c r="R254" s="93">
        <f t="shared" si="39"/>
        <v>130031</v>
      </c>
    </row>
    <row r="255" spans="1:18">
      <c r="A255" s="117">
        <v>246</v>
      </c>
      <c r="B255" s="92" t="s">
        <v>1030</v>
      </c>
      <c r="C255" s="92" t="s">
        <v>109</v>
      </c>
      <c r="D255" s="92">
        <f t="shared" si="35"/>
        <v>1122886</v>
      </c>
      <c r="E255" s="93">
        <v>87201</v>
      </c>
      <c r="F255" s="94">
        <f t="shared" si="36"/>
        <v>7.7657927875136039</v>
      </c>
      <c r="G255" s="93">
        <v>139880</v>
      </c>
      <c r="H255" s="93">
        <v>327068</v>
      </c>
      <c r="I255" s="93">
        <v>13308</v>
      </c>
      <c r="J255" s="93">
        <v>80456</v>
      </c>
      <c r="K255" s="93">
        <v>3825</v>
      </c>
      <c r="L255" s="93">
        <v>120641</v>
      </c>
      <c r="M255" s="93">
        <f t="shared" si="37"/>
        <v>545298</v>
      </c>
      <c r="N255" s="93">
        <v>293960</v>
      </c>
      <c r="O255" s="93">
        <v>156387</v>
      </c>
      <c r="P255" s="93">
        <v>127241</v>
      </c>
      <c r="Q255" s="93">
        <f t="shared" si="38"/>
        <v>577588</v>
      </c>
      <c r="R255" s="93">
        <f t="shared" si="39"/>
        <v>107590</v>
      </c>
    </row>
    <row r="256" spans="1:18">
      <c r="A256" s="117">
        <v>247</v>
      </c>
      <c r="B256" s="92" t="s">
        <v>1031</v>
      </c>
      <c r="C256" s="92" t="s">
        <v>109</v>
      </c>
      <c r="D256" s="92">
        <f t="shared" si="35"/>
        <v>1733773</v>
      </c>
      <c r="E256" s="93">
        <v>185615</v>
      </c>
      <c r="F256" s="94">
        <f t="shared" si="36"/>
        <v>10.70584211427909</v>
      </c>
      <c r="G256" s="93">
        <v>178897</v>
      </c>
      <c r="H256" s="93">
        <v>477976</v>
      </c>
      <c r="I256" s="93">
        <v>20955</v>
      </c>
      <c r="J256" s="93">
        <v>121978</v>
      </c>
      <c r="K256" s="93">
        <v>41151</v>
      </c>
      <c r="L256" s="93">
        <v>217252</v>
      </c>
      <c r="M256" s="93">
        <f t="shared" si="37"/>
        <v>879312</v>
      </c>
      <c r="N256" s="93">
        <v>427749</v>
      </c>
      <c r="O256" s="93">
        <v>215357</v>
      </c>
      <c r="P256" s="93">
        <v>211355</v>
      </c>
      <c r="Q256" s="93">
        <f t="shared" si="38"/>
        <v>854461</v>
      </c>
      <c r="R256" s="93">
        <f t="shared" si="39"/>
        <v>203748</v>
      </c>
    </row>
    <row r="257" spans="1:18">
      <c r="A257" s="117">
        <v>248</v>
      </c>
      <c r="B257" s="92" t="s">
        <v>1032</v>
      </c>
      <c r="C257" s="92" t="s">
        <v>109</v>
      </c>
      <c r="D257" s="92">
        <f t="shared" si="35"/>
        <v>1959430</v>
      </c>
      <c r="E257" s="93">
        <v>60380</v>
      </c>
      <c r="F257" s="94">
        <f t="shared" si="36"/>
        <v>3.0815083978503952</v>
      </c>
      <c r="G257" s="93">
        <v>141042</v>
      </c>
      <c r="H257" s="93">
        <v>564674</v>
      </c>
      <c r="I257" s="93">
        <v>17786</v>
      </c>
      <c r="J257" s="93">
        <v>128671</v>
      </c>
      <c r="K257" s="93">
        <v>43193</v>
      </c>
      <c r="L257" s="93">
        <v>227050</v>
      </c>
      <c r="M257" s="93">
        <f t="shared" si="37"/>
        <v>981374</v>
      </c>
      <c r="N257" s="93">
        <v>117367</v>
      </c>
      <c r="O257" s="93">
        <v>270240</v>
      </c>
      <c r="P257" s="93">
        <v>590449</v>
      </c>
      <c r="Q257" s="93">
        <f t="shared" si="38"/>
        <v>978056</v>
      </c>
      <c r="R257" s="93">
        <f t="shared" si="39"/>
        <v>144360</v>
      </c>
    </row>
    <row r="258" spans="1:18">
      <c r="A258" s="117">
        <v>249</v>
      </c>
      <c r="B258" s="92" t="s">
        <v>1033</v>
      </c>
      <c r="C258" s="92" t="s">
        <v>109</v>
      </c>
      <c r="D258" s="92">
        <f t="shared" si="35"/>
        <v>1313609</v>
      </c>
      <c r="E258" s="93">
        <v>140039</v>
      </c>
      <c r="F258" s="94">
        <f t="shared" si="36"/>
        <v>10.66063037022432</v>
      </c>
      <c r="G258" s="93">
        <v>19219</v>
      </c>
      <c r="H258" s="93">
        <v>386200</v>
      </c>
      <c r="I258" s="93">
        <v>18539</v>
      </c>
      <c r="J258" s="93">
        <v>88337</v>
      </c>
      <c r="K258" s="93">
        <v>15118</v>
      </c>
      <c r="L258" s="93">
        <v>172882</v>
      </c>
      <c r="M258" s="93">
        <f t="shared" si="37"/>
        <v>681076</v>
      </c>
      <c r="N258" s="93">
        <v>345428</v>
      </c>
      <c r="O258" s="93">
        <v>118802</v>
      </c>
      <c r="P258" s="93">
        <v>168303</v>
      </c>
      <c r="Q258" s="93">
        <f t="shared" si="38"/>
        <v>632533</v>
      </c>
      <c r="R258" s="93">
        <f t="shared" si="39"/>
        <v>67762</v>
      </c>
    </row>
    <row r="259" spans="1:18">
      <c r="A259" s="117">
        <v>250</v>
      </c>
      <c r="B259" s="92" t="s">
        <v>1034</v>
      </c>
      <c r="C259" s="92" t="s">
        <v>759</v>
      </c>
      <c r="D259" s="92">
        <f t="shared" si="35"/>
        <v>749987</v>
      </c>
      <c r="E259" s="93">
        <v>32766</v>
      </c>
      <c r="F259" s="94">
        <f t="shared" si="36"/>
        <v>4.3688757271792706</v>
      </c>
      <c r="G259" s="93">
        <v>117446</v>
      </c>
      <c r="H259" s="93">
        <v>310497</v>
      </c>
      <c r="I259" s="93">
        <v>19951</v>
      </c>
      <c r="J259" s="93">
        <v>52205</v>
      </c>
      <c r="K259" s="93">
        <v>1197</v>
      </c>
      <c r="L259" s="93">
        <v>6644</v>
      </c>
      <c r="M259" s="93">
        <f t="shared" si="37"/>
        <v>390494</v>
      </c>
      <c r="N259" s="93">
        <v>243469</v>
      </c>
      <c r="O259" s="93">
        <v>115708</v>
      </c>
      <c r="P259" s="93">
        <v>316</v>
      </c>
      <c r="Q259" s="93">
        <f t="shared" si="38"/>
        <v>359493</v>
      </c>
      <c r="R259" s="93">
        <f t="shared" si="39"/>
        <v>148447</v>
      </c>
    </row>
    <row r="260" spans="1:18">
      <c r="A260" s="117">
        <v>251</v>
      </c>
      <c r="B260" s="92" t="s">
        <v>1035</v>
      </c>
      <c r="C260" s="92" t="s">
        <v>759</v>
      </c>
      <c r="D260" s="92">
        <f t="shared" si="35"/>
        <v>843123</v>
      </c>
      <c r="E260" s="93">
        <v>120649</v>
      </c>
      <c r="F260" s="94">
        <f t="shared" si="36"/>
        <v>14.309774493164104</v>
      </c>
      <c r="G260" s="93">
        <v>233599</v>
      </c>
      <c r="H260" s="93">
        <v>227203</v>
      </c>
      <c r="I260" s="93">
        <v>19950</v>
      </c>
      <c r="J260" s="93">
        <v>55067</v>
      </c>
      <c r="K260" s="93">
        <v>1024</v>
      </c>
      <c r="L260" s="93">
        <v>95991</v>
      </c>
      <c r="M260" s="93">
        <f t="shared" si="37"/>
        <v>399235</v>
      </c>
      <c r="N260" s="93">
        <v>218871</v>
      </c>
      <c r="O260" s="93">
        <v>225017</v>
      </c>
      <c r="P260" s="93">
        <v>0</v>
      </c>
      <c r="Q260" s="93">
        <f t="shared" si="38"/>
        <v>443888</v>
      </c>
      <c r="R260" s="93">
        <f t="shared" si="39"/>
        <v>188946</v>
      </c>
    </row>
    <row r="261" spans="1:18">
      <c r="A261" s="117">
        <v>252</v>
      </c>
      <c r="B261" s="92" t="s">
        <v>1036</v>
      </c>
      <c r="C261" s="92" t="s">
        <v>759</v>
      </c>
      <c r="D261" s="92">
        <f t="shared" si="35"/>
        <v>871772</v>
      </c>
      <c r="E261" s="93">
        <v>30823</v>
      </c>
      <c r="F261" s="94">
        <f t="shared" si="36"/>
        <v>3.5356721711640198</v>
      </c>
      <c r="G261" s="93">
        <v>119225</v>
      </c>
      <c r="H261" s="93">
        <v>311389</v>
      </c>
      <c r="I261" s="93">
        <v>20151</v>
      </c>
      <c r="J261" s="93">
        <v>47638</v>
      </c>
      <c r="K261" s="93">
        <v>714</v>
      </c>
      <c r="L261" s="93">
        <v>135204</v>
      </c>
      <c r="M261" s="93">
        <f t="shared" si="37"/>
        <v>515096</v>
      </c>
      <c r="N261" s="93">
        <v>182851</v>
      </c>
      <c r="O261" s="93">
        <v>165021</v>
      </c>
      <c r="P261" s="93">
        <v>8804</v>
      </c>
      <c r="Q261" s="93">
        <f t="shared" si="38"/>
        <v>356676</v>
      </c>
      <c r="R261" s="93">
        <f t="shared" si="39"/>
        <v>277645</v>
      </c>
    </row>
    <row r="262" spans="1:18">
      <c r="A262" s="117">
        <v>253</v>
      </c>
      <c r="B262" s="92" t="s">
        <v>1037</v>
      </c>
      <c r="C262" s="92" t="s">
        <v>759</v>
      </c>
      <c r="D262" s="92">
        <f t="shared" si="35"/>
        <v>631023</v>
      </c>
      <c r="E262" s="93">
        <v>143139</v>
      </c>
      <c r="F262" s="94">
        <f t="shared" si="36"/>
        <v>22.683642276113549</v>
      </c>
      <c r="G262" s="93">
        <v>0</v>
      </c>
      <c r="H262" s="93">
        <v>269281</v>
      </c>
      <c r="I262" s="93">
        <v>19940</v>
      </c>
      <c r="J262" s="93">
        <v>33561</v>
      </c>
      <c r="K262" s="93">
        <v>0</v>
      </c>
      <c r="L262" s="93">
        <v>3268</v>
      </c>
      <c r="M262" s="93">
        <f t="shared" si="37"/>
        <v>326050</v>
      </c>
      <c r="N262" s="93">
        <v>94954</v>
      </c>
      <c r="O262" s="93">
        <v>209138</v>
      </c>
      <c r="P262" s="93">
        <v>881</v>
      </c>
      <c r="Q262" s="93">
        <f t="shared" si="38"/>
        <v>304973</v>
      </c>
      <c r="R262" s="93">
        <f t="shared" si="39"/>
        <v>21077</v>
      </c>
    </row>
    <row r="263" spans="1:18">
      <c r="A263" s="117">
        <v>254</v>
      </c>
      <c r="B263" s="92" t="s">
        <v>1038</v>
      </c>
      <c r="C263" s="92" t="s">
        <v>759</v>
      </c>
      <c r="D263" s="92">
        <f t="shared" si="35"/>
        <v>596010</v>
      </c>
      <c r="E263" s="93">
        <v>57604</v>
      </c>
      <c r="F263" s="94">
        <f t="shared" si="36"/>
        <v>9.6649385077431589</v>
      </c>
      <c r="G263" s="93">
        <v>10318</v>
      </c>
      <c r="H263" s="93">
        <v>217401</v>
      </c>
      <c r="I263" s="93">
        <v>19947</v>
      </c>
      <c r="J263" s="93">
        <v>46184</v>
      </c>
      <c r="K263" s="93">
        <v>2624</v>
      </c>
      <c r="L263" s="93">
        <v>20233</v>
      </c>
      <c r="M263" s="93">
        <f t="shared" si="37"/>
        <v>306389</v>
      </c>
      <c r="N263" s="93">
        <v>173066</v>
      </c>
      <c r="O263" s="93">
        <v>103746</v>
      </c>
      <c r="P263" s="93">
        <v>12809</v>
      </c>
      <c r="Q263" s="93">
        <f t="shared" si="38"/>
        <v>289621</v>
      </c>
      <c r="R263" s="93">
        <f t="shared" si="39"/>
        <v>27086</v>
      </c>
    </row>
    <row r="264" spans="1:18">
      <c r="A264" s="117">
        <v>255</v>
      </c>
      <c r="B264" s="92" t="s">
        <v>1039</v>
      </c>
      <c r="C264" s="92" t="s">
        <v>759</v>
      </c>
      <c r="D264" s="92">
        <f t="shared" si="35"/>
        <v>1000349</v>
      </c>
      <c r="E264" s="93">
        <v>124474</v>
      </c>
      <c r="F264" s="94">
        <f t="shared" si="36"/>
        <v>12.443057372976831</v>
      </c>
      <c r="G264" s="93">
        <v>126701</v>
      </c>
      <c r="H264" s="93">
        <v>288920</v>
      </c>
      <c r="I264" s="93">
        <v>17154</v>
      </c>
      <c r="J264" s="93">
        <v>56399</v>
      </c>
      <c r="K264" s="93">
        <v>2741</v>
      </c>
      <c r="L264" s="93">
        <v>93244</v>
      </c>
      <c r="M264" s="93">
        <f t="shared" si="37"/>
        <v>458458</v>
      </c>
      <c r="N264" s="93">
        <v>233713</v>
      </c>
      <c r="O264" s="93">
        <v>212917</v>
      </c>
      <c r="P264" s="93">
        <v>95261</v>
      </c>
      <c r="Q264" s="93">
        <f t="shared" si="38"/>
        <v>541891</v>
      </c>
      <c r="R264" s="93">
        <f t="shared" si="39"/>
        <v>43268</v>
      </c>
    </row>
    <row r="265" spans="1:18">
      <c r="A265" s="117">
        <v>256</v>
      </c>
      <c r="B265" s="92" t="s">
        <v>1040</v>
      </c>
      <c r="C265" s="92" t="s">
        <v>759</v>
      </c>
      <c r="D265" s="92">
        <f t="shared" si="35"/>
        <v>1910775</v>
      </c>
      <c r="E265" s="93">
        <v>258617</v>
      </c>
      <c r="F265" s="94">
        <f t="shared" si="36"/>
        <v>13.534665253627454</v>
      </c>
      <c r="G265" s="93">
        <v>37651</v>
      </c>
      <c r="H265" s="93">
        <v>657551</v>
      </c>
      <c r="I265" s="93">
        <v>21395</v>
      </c>
      <c r="J265" s="93">
        <v>139534</v>
      </c>
      <c r="K265" s="93">
        <v>1350</v>
      </c>
      <c r="L265" s="93">
        <v>137670</v>
      </c>
      <c r="M265" s="93">
        <f t="shared" si="37"/>
        <v>957500</v>
      </c>
      <c r="N265" s="93">
        <v>310988</v>
      </c>
      <c r="O265" s="93">
        <v>384664</v>
      </c>
      <c r="P265" s="93">
        <v>257623</v>
      </c>
      <c r="Q265" s="93">
        <f t="shared" si="38"/>
        <v>953275</v>
      </c>
      <c r="R265" s="93">
        <f t="shared" si="39"/>
        <v>41876</v>
      </c>
    </row>
    <row r="266" spans="1:18">
      <c r="A266" s="117">
        <v>257</v>
      </c>
      <c r="B266" s="92" t="s">
        <v>1041</v>
      </c>
      <c r="C266" s="92" t="s">
        <v>759</v>
      </c>
      <c r="D266" s="92">
        <f t="shared" si="35"/>
        <v>1747941</v>
      </c>
      <c r="E266" s="93">
        <v>152987</v>
      </c>
      <c r="F266" s="94">
        <f t="shared" si="36"/>
        <v>8.7524121237501724</v>
      </c>
      <c r="G266" s="93">
        <v>129524</v>
      </c>
      <c r="H266" s="93">
        <v>739036</v>
      </c>
      <c r="I266" s="93">
        <v>20552</v>
      </c>
      <c r="J266" s="93">
        <v>126952</v>
      </c>
      <c r="K266" s="93">
        <v>16110</v>
      </c>
      <c r="L266" s="93">
        <v>27189</v>
      </c>
      <c r="M266" s="93">
        <f t="shared" si="37"/>
        <v>929839</v>
      </c>
      <c r="N266" s="93">
        <v>473021</v>
      </c>
      <c r="O266" s="93">
        <v>316274</v>
      </c>
      <c r="P266" s="93">
        <v>28807</v>
      </c>
      <c r="Q266" s="93">
        <f t="shared" si="38"/>
        <v>818102</v>
      </c>
      <c r="R266" s="93">
        <f t="shared" si="39"/>
        <v>241261</v>
      </c>
    </row>
    <row r="267" spans="1:18">
      <c r="A267" s="117">
        <v>258</v>
      </c>
      <c r="B267" s="92" t="s">
        <v>1042</v>
      </c>
      <c r="C267" s="92" t="s">
        <v>759</v>
      </c>
      <c r="D267" s="92">
        <f t="shared" si="35"/>
        <v>701772</v>
      </c>
      <c r="E267" s="93">
        <v>75420</v>
      </c>
      <c r="F267" s="94">
        <f t="shared" si="36"/>
        <v>10.747080248285767</v>
      </c>
      <c r="G267" s="93">
        <v>155086</v>
      </c>
      <c r="H267" s="93">
        <v>251267</v>
      </c>
      <c r="I267" s="93">
        <v>20162</v>
      </c>
      <c r="J267" s="93">
        <v>0</v>
      </c>
      <c r="K267" s="93">
        <v>78454</v>
      </c>
      <c r="L267" s="93">
        <v>0</v>
      </c>
      <c r="M267" s="93">
        <f t="shared" si="37"/>
        <v>349883</v>
      </c>
      <c r="N267" s="93">
        <v>185055</v>
      </c>
      <c r="O267" s="93">
        <v>164568</v>
      </c>
      <c r="P267" s="93">
        <v>2266</v>
      </c>
      <c r="Q267" s="93">
        <f t="shared" si="38"/>
        <v>351889</v>
      </c>
      <c r="R267" s="93">
        <f t="shared" si="39"/>
        <v>153080</v>
      </c>
    </row>
    <row r="268" spans="1:18">
      <c r="A268" s="117">
        <v>259</v>
      </c>
      <c r="B268" s="92" t="s">
        <v>1043</v>
      </c>
      <c r="C268" s="92" t="s">
        <v>759</v>
      </c>
      <c r="D268" s="92">
        <f t="shared" si="35"/>
        <v>2495637</v>
      </c>
      <c r="E268" s="93">
        <v>190120</v>
      </c>
      <c r="F268" s="94">
        <f t="shared" si="36"/>
        <v>7.6180950995677659</v>
      </c>
      <c r="G268" s="93">
        <v>320638</v>
      </c>
      <c r="H268" s="93">
        <v>664500</v>
      </c>
      <c r="I268" s="93">
        <v>21204</v>
      </c>
      <c r="J268" s="93">
        <v>133058</v>
      </c>
      <c r="K268" s="93">
        <v>10414</v>
      </c>
      <c r="L268" s="93">
        <v>340252</v>
      </c>
      <c r="M268" s="93">
        <f t="shared" si="37"/>
        <v>1169428</v>
      </c>
      <c r="N268" s="93">
        <v>623971</v>
      </c>
      <c r="O268" s="93">
        <v>519574</v>
      </c>
      <c r="P268" s="93">
        <v>182664</v>
      </c>
      <c r="Q268" s="93">
        <f t="shared" si="38"/>
        <v>1326209</v>
      </c>
      <c r="R268" s="93">
        <f t="shared" si="39"/>
        <v>163857</v>
      </c>
    </row>
    <row r="269" spans="1:18">
      <c r="A269" s="117">
        <v>260</v>
      </c>
      <c r="B269" s="92" t="s">
        <v>1044</v>
      </c>
      <c r="C269" s="92" t="s">
        <v>759</v>
      </c>
      <c r="D269" s="92">
        <f t="shared" si="35"/>
        <v>1393717</v>
      </c>
      <c r="E269" s="93">
        <v>77474</v>
      </c>
      <c r="F269" s="94">
        <f t="shared" si="36"/>
        <v>5.5588042622713214</v>
      </c>
      <c r="G269" s="93">
        <v>343368</v>
      </c>
      <c r="H269" s="93">
        <v>399831</v>
      </c>
      <c r="I269" s="93">
        <v>20555</v>
      </c>
      <c r="J269" s="93">
        <v>102351</v>
      </c>
      <c r="K269" s="93">
        <v>29982</v>
      </c>
      <c r="L269" s="93">
        <v>132569</v>
      </c>
      <c r="M269" s="93">
        <f t="shared" si="37"/>
        <v>685288</v>
      </c>
      <c r="N269" s="93">
        <v>169240</v>
      </c>
      <c r="O269" s="93">
        <v>241159</v>
      </c>
      <c r="P269" s="93">
        <v>298030</v>
      </c>
      <c r="Q269" s="93">
        <f t="shared" si="38"/>
        <v>708429</v>
      </c>
      <c r="R269" s="93">
        <f t="shared" si="39"/>
        <v>320227</v>
      </c>
    </row>
    <row r="270" spans="1:18">
      <c r="A270" s="117">
        <v>261</v>
      </c>
      <c r="B270" s="92" t="s">
        <v>1045</v>
      </c>
      <c r="C270" s="92" t="s">
        <v>759</v>
      </c>
      <c r="D270" s="92">
        <f t="shared" si="35"/>
        <v>947891</v>
      </c>
      <c r="E270" s="93">
        <v>56448</v>
      </c>
      <c r="F270" s="94">
        <f t="shared" si="36"/>
        <v>5.9551150923471159</v>
      </c>
      <c r="G270" s="93">
        <v>56436</v>
      </c>
      <c r="H270" s="93">
        <v>357205</v>
      </c>
      <c r="I270" s="93">
        <v>20325</v>
      </c>
      <c r="J270" s="93">
        <v>73298</v>
      </c>
      <c r="K270" s="93">
        <v>5806</v>
      </c>
      <c r="L270" s="93">
        <v>32955</v>
      </c>
      <c r="M270" s="93">
        <f t="shared" si="37"/>
        <v>489589</v>
      </c>
      <c r="N270" s="93">
        <v>262219</v>
      </c>
      <c r="O270" s="93">
        <v>177695</v>
      </c>
      <c r="P270" s="93">
        <v>18388</v>
      </c>
      <c r="Q270" s="93">
        <f t="shared" si="38"/>
        <v>458302</v>
      </c>
      <c r="R270" s="93">
        <f t="shared" si="39"/>
        <v>87723</v>
      </c>
    </row>
    <row r="271" spans="1:18">
      <c r="A271" s="117">
        <v>262</v>
      </c>
      <c r="B271" s="92" t="s">
        <v>1046</v>
      </c>
      <c r="C271" s="92" t="s">
        <v>759</v>
      </c>
      <c r="D271" s="92">
        <f t="shared" si="35"/>
        <v>608698</v>
      </c>
      <c r="E271" s="93">
        <v>47609</v>
      </c>
      <c r="F271" s="94">
        <f t="shared" si="36"/>
        <v>7.821448402984732</v>
      </c>
      <c r="G271" s="93">
        <v>12692</v>
      </c>
      <c r="H271" s="93">
        <v>245171</v>
      </c>
      <c r="I271" s="93">
        <v>19950</v>
      </c>
      <c r="J271" s="93">
        <v>42445</v>
      </c>
      <c r="K271" s="93">
        <v>2120</v>
      </c>
      <c r="L271" s="93">
        <v>14522</v>
      </c>
      <c r="M271" s="93">
        <f t="shared" si="37"/>
        <v>324208</v>
      </c>
      <c r="N271" s="93">
        <v>154419</v>
      </c>
      <c r="O271" s="93">
        <v>127475</v>
      </c>
      <c r="P271" s="93">
        <v>2596</v>
      </c>
      <c r="Q271" s="93">
        <f t="shared" si="38"/>
        <v>284490</v>
      </c>
      <c r="R271" s="93">
        <f t="shared" si="39"/>
        <v>52410</v>
      </c>
    </row>
    <row r="272" spans="1:18">
      <c r="A272" s="117">
        <v>263</v>
      </c>
      <c r="B272" s="92" t="s">
        <v>1047</v>
      </c>
      <c r="C272" s="92" t="s">
        <v>759</v>
      </c>
      <c r="D272" s="92">
        <f t="shared" si="35"/>
        <v>867199</v>
      </c>
      <c r="E272" s="93">
        <v>39805</v>
      </c>
      <c r="F272" s="94">
        <f t="shared" si="36"/>
        <v>4.5900652560715596</v>
      </c>
      <c r="G272" s="93">
        <v>86204</v>
      </c>
      <c r="H272" s="93">
        <v>254002</v>
      </c>
      <c r="I272" s="93">
        <v>19952</v>
      </c>
      <c r="J272" s="93">
        <v>52302</v>
      </c>
      <c r="K272" s="93">
        <v>9301</v>
      </c>
      <c r="L272" s="93">
        <v>116645</v>
      </c>
      <c r="M272" s="93">
        <f t="shared" si="37"/>
        <v>452202</v>
      </c>
      <c r="N272" s="93">
        <v>228162</v>
      </c>
      <c r="O272" s="93">
        <v>180220</v>
      </c>
      <c r="P272" s="93">
        <v>6615</v>
      </c>
      <c r="Q272" s="93">
        <f t="shared" si="38"/>
        <v>414997</v>
      </c>
      <c r="R272" s="93">
        <f t="shared" si="39"/>
        <v>123409</v>
      </c>
    </row>
    <row r="273" spans="1:18">
      <c r="A273" s="117">
        <v>264</v>
      </c>
      <c r="B273" s="92" t="s">
        <v>1048</v>
      </c>
      <c r="C273" s="92" t="s">
        <v>759</v>
      </c>
      <c r="D273" s="92">
        <f t="shared" si="35"/>
        <v>994681</v>
      </c>
      <c r="E273" s="93">
        <v>120470</v>
      </c>
      <c r="F273" s="94">
        <f t="shared" si="36"/>
        <v>12.111420646418299</v>
      </c>
      <c r="G273" s="93">
        <v>184986</v>
      </c>
      <c r="H273" s="93">
        <v>372492</v>
      </c>
      <c r="I273" s="93">
        <v>20541</v>
      </c>
      <c r="J273" s="93">
        <v>95726</v>
      </c>
      <c r="K273" s="93">
        <v>6251</v>
      </c>
      <c r="L273" s="93">
        <v>29699</v>
      </c>
      <c r="M273" s="93">
        <f t="shared" si="37"/>
        <v>524709</v>
      </c>
      <c r="N273" s="93">
        <v>218317</v>
      </c>
      <c r="O273" s="93">
        <v>246432</v>
      </c>
      <c r="P273" s="93">
        <v>5223</v>
      </c>
      <c r="Q273" s="93">
        <f t="shared" si="38"/>
        <v>469972</v>
      </c>
      <c r="R273" s="93">
        <f t="shared" si="39"/>
        <v>239723</v>
      </c>
    </row>
    <row r="274" spans="1:18">
      <c r="A274" s="117">
        <v>265</v>
      </c>
      <c r="B274" s="92" t="s">
        <v>1049</v>
      </c>
      <c r="C274" s="92" t="s">
        <v>759</v>
      </c>
      <c r="D274" s="92">
        <f t="shared" si="35"/>
        <v>1356963</v>
      </c>
      <c r="E274" s="93">
        <v>187026</v>
      </c>
      <c r="F274" s="94">
        <f t="shared" si="36"/>
        <v>13.782689726985925</v>
      </c>
      <c r="G274" s="93">
        <v>113220</v>
      </c>
      <c r="H274" s="93">
        <v>397394</v>
      </c>
      <c r="I274" s="93">
        <v>20560</v>
      </c>
      <c r="J274" s="93">
        <v>95478</v>
      </c>
      <c r="K274" s="93">
        <v>45222</v>
      </c>
      <c r="L274" s="93">
        <v>143217</v>
      </c>
      <c r="M274" s="93">
        <f t="shared" si="37"/>
        <v>701871</v>
      </c>
      <c r="N274" s="93">
        <v>119312</v>
      </c>
      <c r="O274" s="93">
        <v>367081</v>
      </c>
      <c r="P274" s="93">
        <v>168699</v>
      </c>
      <c r="Q274" s="93">
        <f t="shared" si="38"/>
        <v>655092</v>
      </c>
      <c r="R274" s="93">
        <f t="shared" si="39"/>
        <v>159999</v>
      </c>
    </row>
    <row r="275" spans="1:18">
      <c r="A275" s="116"/>
      <c r="B275" s="83" t="s">
        <v>748</v>
      </c>
      <c r="C275" s="84"/>
      <c r="D275" s="85">
        <f>SUM(D276:D394)</f>
        <v>210972364</v>
      </c>
      <c r="E275" s="85">
        <f>SUM(E276:E394)</f>
        <v>7338779</v>
      </c>
      <c r="F275" s="82">
        <f t="shared" ref="F275:F338" si="40">E275/D275*100</f>
        <v>3.4785499204056887</v>
      </c>
      <c r="G275" s="85">
        <f>SUM(G276:G394)</f>
        <v>33585744</v>
      </c>
      <c r="H275" s="85">
        <f t="shared" ref="H275:R275" si="41">SUM(H276:H394)</f>
        <v>49258576</v>
      </c>
      <c r="I275" s="85">
        <f t="shared" si="41"/>
        <v>6853746</v>
      </c>
      <c r="J275" s="85">
        <f t="shared" si="41"/>
        <v>16845665</v>
      </c>
      <c r="K275" s="85">
        <f t="shared" si="41"/>
        <v>18370857</v>
      </c>
      <c r="L275" s="85">
        <f t="shared" si="41"/>
        <v>18945976</v>
      </c>
      <c r="M275" s="85">
        <f t="shared" si="41"/>
        <v>110274820</v>
      </c>
      <c r="N275" s="85">
        <f t="shared" si="41"/>
        <v>47529685</v>
      </c>
      <c r="O275" s="85">
        <f t="shared" si="41"/>
        <v>37798882</v>
      </c>
      <c r="P275" s="85">
        <f t="shared" si="41"/>
        <v>15368977</v>
      </c>
      <c r="Q275" s="85">
        <f t="shared" si="41"/>
        <v>100697544</v>
      </c>
      <c r="R275" s="85">
        <f t="shared" si="41"/>
        <v>43163020</v>
      </c>
    </row>
    <row r="276" spans="1:18">
      <c r="A276" s="117">
        <v>266</v>
      </c>
      <c r="B276" s="92" t="s">
        <v>1051</v>
      </c>
      <c r="C276" s="92" t="s">
        <v>1052</v>
      </c>
      <c r="D276" s="92">
        <f t="shared" ref="D276:D339" si="42">M276+Q276</f>
        <v>19775992</v>
      </c>
      <c r="E276" s="93">
        <v>1067444</v>
      </c>
      <c r="F276" s="94">
        <f t="shared" si="40"/>
        <v>5.3976761317460076</v>
      </c>
      <c r="G276" s="93">
        <v>10227883</v>
      </c>
      <c r="H276" s="93">
        <v>2096668</v>
      </c>
      <c r="I276" s="93">
        <v>71696</v>
      </c>
      <c r="J276" s="93">
        <v>101091</v>
      </c>
      <c r="K276" s="93">
        <v>4991994</v>
      </c>
      <c r="L276" s="93">
        <v>4947324</v>
      </c>
      <c r="M276" s="93">
        <f t="shared" ref="M276:M339" si="43">SUM(H276:L276)</f>
        <v>12208773</v>
      </c>
      <c r="N276" s="93">
        <v>3441429</v>
      </c>
      <c r="O276" s="93">
        <v>1367299</v>
      </c>
      <c r="P276" s="93">
        <v>2758491</v>
      </c>
      <c r="Q276" s="93">
        <f t="shared" ref="Q276:Q339" si="44">SUM(N276:P276)</f>
        <v>7567219</v>
      </c>
      <c r="R276" s="93">
        <f t="shared" ref="R276:R339" si="45">G276+M276-Q276</f>
        <v>14869437</v>
      </c>
    </row>
    <row r="277" spans="1:18">
      <c r="A277" s="117">
        <v>267</v>
      </c>
      <c r="B277" s="92" t="s">
        <v>1053</v>
      </c>
      <c r="C277" s="92" t="s">
        <v>1052</v>
      </c>
      <c r="D277" s="92">
        <f t="shared" si="42"/>
        <v>3212936</v>
      </c>
      <c r="E277" s="93">
        <v>68414</v>
      </c>
      <c r="F277" s="94">
        <f t="shared" si="40"/>
        <v>2.1293296847494005</v>
      </c>
      <c r="G277" s="93">
        <v>962906</v>
      </c>
      <c r="H277" s="93">
        <v>597756</v>
      </c>
      <c r="I277" s="93">
        <v>85003</v>
      </c>
      <c r="J277" s="93">
        <v>274609</v>
      </c>
      <c r="K277" s="93">
        <v>717513</v>
      </c>
      <c r="L277" s="93">
        <v>168538</v>
      </c>
      <c r="M277" s="93">
        <f t="shared" si="43"/>
        <v>1843419</v>
      </c>
      <c r="N277" s="93">
        <v>467645</v>
      </c>
      <c r="O277" s="93">
        <v>778976</v>
      </c>
      <c r="P277" s="93">
        <v>122896</v>
      </c>
      <c r="Q277" s="93">
        <f t="shared" si="44"/>
        <v>1369517</v>
      </c>
      <c r="R277" s="93">
        <f t="shared" si="45"/>
        <v>1436808</v>
      </c>
    </row>
    <row r="278" spans="1:18">
      <c r="A278" s="117">
        <v>268</v>
      </c>
      <c r="B278" s="92" t="s">
        <v>1054</v>
      </c>
      <c r="C278" s="92" t="s">
        <v>1052</v>
      </c>
      <c r="D278" s="92">
        <f t="shared" si="42"/>
        <v>1746000</v>
      </c>
      <c r="E278" s="93">
        <v>175715</v>
      </c>
      <c r="F278" s="94">
        <f t="shared" si="40"/>
        <v>10.063860252004583</v>
      </c>
      <c r="G278" s="93">
        <v>352482</v>
      </c>
      <c r="H278" s="93">
        <v>541037</v>
      </c>
      <c r="I278" s="93">
        <v>49813</v>
      </c>
      <c r="J278" s="93">
        <v>105534</v>
      </c>
      <c r="K278" s="93">
        <v>119626</v>
      </c>
      <c r="L278" s="93">
        <v>103211</v>
      </c>
      <c r="M278" s="93">
        <f t="shared" si="43"/>
        <v>919221</v>
      </c>
      <c r="N278" s="93">
        <v>447783</v>
      </c>
      <c r="O278" s="93">
        <v>365367</v>
      </c>
      <c r="P278" s="93">
        <v>13629</v>
      </c>
      <c r="Q278" s="93">
        <f t="shared" si="44"/>
        <v>826779</v>
      </c>
      <c r="R278" s="93">
        <f t="shared" si="45"/>
        <v>444924</v>
      </c>
    </row>
    <row r="279" spans="1:18">
      <c r="A279" s="117">
        <v>269</v>
      </c>
      <c r="B279" s="92" t="s">
        <v>1055</v>
      </c>
      <c r="C279" s="92" t="s">
        <v>1052</v>
      </c>
      <c r="D279" s="92">
        <f t="shared" si="42"/>
        <v>3208806</v>
      </c>
      <c r="E279" s="93">
        <v>75469</v>
      </c>
      <c r="F279" s="94">
        <f t="shared" si="40"/>
        <v>2.3519340215644076</v>
      </c>
      <c r="G279" s="93">
        <v>281229</v>
      </c>
      <c r="H279" s="93">
        <v>616474</v>
      </c>
      <c r="I279" s="93">
        <v>91441</v>
      </c>
      <c r="J279" s="93">
        <v>484202</v>
      </c>
      <c r="K279" s="93">
        <v>232988</v>
      </c>
      <c r="L279" s="93">
        <v>223209</v>
      </c>
      <c r="M279" s="93">
        <f t="shared" si="43"/>
        <v>1648314</v>
      </c>
      <c r="N279" s="93">
        <v>627822</v>
      </c>
      <c r="O279" s="93">
        <v>712445</v>
      </c>
      <c r="P279" s="93">
        <v>220225</v>
      </c>
      <c r="Q279" s="93">
        <f t="shared" si="44"/>
        <v>1560492</v>
      </c>
      <c r="R279" s="93">
        <f t="shared" si="45"/>
        <v>369051</v>
      </c>
    </row>
    <row r="280" spans="1:18">
      <c r="A280" s="117">
        <v>270</v>
      </c>
      <c r="B280" s="92" t="s">
        <v>1056</v>
      </c>
      <c r="C280" s="92" t="s">
        <v>1052</v>
      </c>
      <c r="D280" s="92">
        <f t="shared" si="42"/>
        <v>2529915</v>
      </c>
      <c r="E280" s="93">
        <v>46662</v>
      </c>
      <c r="F280" s="94">
        <f t="shared" si="40"/>
        <v>1.8444097924238561</v>
      </c>
      <c r="G280" s="93">
        <v>179533</v>
      </c>
      <c r="H280" s="93">
        <v>432576</v>
      </c>
      <c r="I280" s="93">
        <v>60449</v>
      </c>
      <c r="J280" s="93">
        <v>380247</v>
      </c>
      <c r="K280" s="93">
        <v>180328</v>
      </c>
      <c r="L280" s="93">
        <v>338103</v>
      </c>
      <c r="M280" s="93">
        <f t="shared" si="43"/>
        <v>1391703</v>
      </c>
      <c r="N280" s="93">
        <v>576918</v>
      </c>
      <c r="O280" s="93">
        <v>561294</v>
      </c>
      <c r="P280" s="93">
        <v>0</v>
      </c>
      <c r="Q280" s="93">
        <f t="shared" si="44"/>
        <v>1138212</v>
      </c>
      <c r="R280" s="93">
        <f t="shared" si="45"/>
        <v>433024</v>
      </c>
    </row>
    <row r="281" spans="1:18">
      <c r="A281" s="117">
        <v>271</v>
      </c>
      <c r="B281" s="92" t="s">
        <v>1057</v>
      </c>
      <c r="C281" s="92" t="s">
        <v>1052</v>
      </c>
      <c r="D281" s="92">
        <f t="shared" si="42"/>
        <v>2216080</v>
      </c>
      <c r="E281" s="93">
        <v>40525</v>
      </c>
      <c r="F281" s="94">
        <f t="shared" si="40"/>
        <v>1.8286794700552327</v>
      </c>
      <c r="G281" s="93">
        <v>648900</v>
      </c>
      <c r="H281" s="93">
        <v>427570</v>
      </c>
      <c r="I281" s="93">
        <v>39517</v>
      </c>
      <c r="J281" s="93">
        <v>552360</v>
      </c>
      <c r="K281" s="93">
        <v>41086</v>
      </c>
      <c r="L281" s="93">
        <v>70585</v>
      </c>
      <c r="M281" s="93">
        <f t="shared" si="43"/>
        <v>1131118</v>
      </c>
      <c r="N281" s="93">
        <v>372075</v>
      </c>
      <c r="O281" s="93">
        <v>672345</v>
      </c>
      <c r="P281" s="93">
        <v>40542</v>
      </c>
      <c r="Q281" s="93">
        <f t="shared" si="44"/>
        <v>1084962</v>
      </c>
      <c r="R281" s="93">
        <f t="shared" si="45"/>
        <v>695056</v>
      </c>
    </row>
    <row r="282" spans="1:18">
      <c r="A282" s="117">
        <v>272</v>
      </c>
      <c r="B282" s="92" t="s">
        <v>1058</v>
      </c>
      <c r="C282" s="92" t="s">
        <v>1052</v>
      </c>
      <c r="D282" s="92">
        <f t="shared" si="42"/>
        <v>3174818</v>
      </c>
      <c r="E282" s="93">
        <v>93831</v>
      </c>
      <c r="F282" s="94">
        <f t="shared" si="40"/>
        <v>2.9554765029050483</v>
      </c>
      <c r="G282" s="93">
        <v>886374</v>
      </c>
      <c r="H282" s="93">
        <v>446949</v>
      </c>
      <c r="I282" s="93">
        <v>31198</v>
      </c>
      <c r="J282" s="93">
        <v>290352</v>
      </c>
      <c r="K282" s="93">
        <v>630029</v>
      </c>
      <c r="L282" s="93">
        <v>194717</v>
      </c>
      <c r="M282" s="93">
        <f t="shared" si="43"/>
        <v>1593245</v>
      </c>
      <c r="N282" s="93">
        <v>612296</v>
      </c>
      <c r="O282" s="93">
        <v>969277</v>
      </c>
      <c r="P282" s="93">
        <v>0</v>
      </c>
      <c r="Q282" s="93">
        <f t="shared" si="44"/>
        <v>1581573</v>
      </c>
      <c r="R282" s="93">
        <f t="shared" si="45"/>
        <v>898046</v>
      </c>
    </row>
    <row r="283" spans="1:18">
      <c r="A283" s="117">
        <v>273</v>
      </c>
      <c r="B283" s="92" t="s">
        <v>1059</v>
      </c>
      <c r="C283" s="92" t="s">
        <v>1052</v>
      </c>
      <c r="D283" s="92">
        <f t="shared" si="42"/>
        <v>2900055</v>
      </c>
      <c r="E283" s="93">
        <v>59762</v>
      </c>
      <c r="F283" s="94">
        <f t="shared" si="40"/>
        <v>2.0607195380777261</v>
      </c>
      <c r="G283" s="93">
        <v>688094</v>
      </c>
      <c r="H283" s="93">
        <v>511037</v>
      </c>
      <c r="I283" s="93">
        <v>43665</v>
      </c>
      <c r="J283" s="93">
        <v>469030</v>
      </c>
      <c r="K283" s="93">
        <v>206218</v>
      </c>
      <c r="L283" s="93">
        <v>135496</v>
      </c>
      <c r="M283" s="93">
        <f t="shared" si="43"/>
        <v>1365446</v>
      </c>
      <c r="N283" s="93">
        <v>417825</v>
      </c>
      <c r="O283" s="93">
        <v>996213</v>
      </c>
      <c r="P283" s="93">
        <v>120571</v>
      </c>
      <c r="Q283" s="93">
        <f t="shared" si="44"/>
        <v>1534609</v>
      </c>
      <c r="R283" s="93">
        <f t="shared" si="45"/>
        <v>518931</v>
      </c>
    </row>
    <row r="284" spans="1:18">
      <c r="A284" s="117">
        <v>274</v>
      </c>
      <c r="B284" s="92" t="s">
        <v>1060</v>
      </c>
      <c r="C284" s="92" t="s">
        <v>1052</v>
      </c>
      <c r="D284" s="92">
        <f t="shared" si="42"/>
        <v>2968108</v>
      </c>
      <c r="E284" s="93">
        <v>146978</v>
      </c>
      <c r="F284" s="94">
        <f t="shared" si="40"/>
        <v>4.9519087580371064</v>
      </c>
      <c r="G284" s="93">
        <v>670949</v>
      </c>
      <c r="H284" s="93">
        <v>497993</v>
      </c>
      <c r="I284" s="93">
        <v>55585</v>
      </c>
      <c r="J284" s="93">
        <v>290959</v>
      </c>
      <c r="K284" s="93">
        <v>394772</v>
      </c>
      <c r="L284" s="93">
        <v>208587</v>
      </c>
      <c r="M284" s="93">
        <f t="shared" si="43"/>
        <v>1447896</v>
      </c>
      <c r="N284" s="93">
        <v>619514</v>
      </c>
      <c r="O284" s="93">
        <v>688122</v>
      </c>
      <c r="P284" s="93">
        <v>212576</v>
      </c>
      <c r="Q284" s="93">
        <f t="shared" si="44"/>
        <v>1520212</v>
      </c>
      <c r="R284" s="93">
        <f t="shared" si="45"/>
        <v>598633</v>
      </c>
    </row>
    <row r="285" spans="1:18">
      <c r="A285" s="117">
        <v>275</v>
      </c>
      <c r="B285" s="92" t="s">
        <v>1061</v>
      </c>
      <c r="C285" s="92" t="s">
        <v>1052</v>
      </c>
      <c r="D285" s="92">
        <f t="shared" si="42"/>
        <v>1692447</v>
      </c>
      <c r="E285" s="93">
        <v>45328</v>
      </c>
      <c r="F285" s="94">
        <f t="shared" si="40"/>
        <v>2.6782522584163639</v>
      </c>
      <c r="G285" s="93">
        <v>177183</v>
      </c>
      <c r="H285" s="93">
        <v>318646</v>
      </c>
      <c r="I285" s="93">
        <v>55903</v>
      </c>
      <c r="J285" s="93">
        <v>73166</v>
      </c>
      <c r="K285" s="93">
        <v>266858</v>
      </c>
      <c r="L285" s="93">
        <v>148738</v>
      </c>
      <c r="M285" s="93">
        <f t="shared" si="43"/>
        <v>863311</v>
      </c>
      <c r="N285" s="93">
        <v>414024</v>
      </c>
      <c r="O285" s="93">
        <v>377822</v>
      </c>
      <c r="P285" s="93">
        <v>37290</v>
      </c>
      <c r="Q285" s="93">
        <f t="shared" si="44"/>
        <v>829136</v>
      </c>
      <c r="R285" s="93">
        <f t="shared" si="45"/>
        <v>211358</v>
      </c>
    </row>
    <row r="286" spans="1:18">
      <c r="A286" s="117">
        <v>276</v>
      </c>
      <c r="B286" s="92" t="s">
        <v>1062</v>
      </c>
      <c r="C286" s="92" t="s">
        <v>1052</v>
      </c>
      <c r="D286" s="92">
        <f t="shared" si="42"/>
        <v>1534598</v>
      </c>
      <c r="E286" s="93">
        <v>65481</v>
      </c>
      <c r="F286" s="94">
        <f t="shared" si="40"/>
        <v>4.2669806685529368</v>
      </c>
      <c r="G286" s="93">
        <v>223928</v>
      </c>
      <c r="H286" s="93">
        <v>326076</v>
      </c>
      <c r="I286" s="93">
        <v>43982</v>
      </c>
      <c r="J286" s="93">
        <v>215000</v>
      </c>
      <c r="K286" s="93">
        <v>59699</v>
      </c>
      <c r="L286" s="93">
        <v>138477</v>
      </c>
      <c r="M286" s="93">
        <f t="shared" si="43"/>
        <v>783234</v>
      </c>
      <c r="N286" s="93">
        <v>387350</v>
      </c>
      <c r="O286" s="93">
        <v>289835</v>
      </c>
      <c r="P286" s="93">
        <v>74179</v>
      </c>
      <c r="Q286" s="93">
        <f t="shared" si="44"/>
        <v>751364</v>
      </c>
      <c r="R286" s="93">
        <f t="shared" si="45"/>
        <v>255798</v>
      </c>
    </row>
    <row r="287" spans="1:18">
      <c r="A287" s="117">
        <v>277</v>
      </c>
      <c r="B287" s="92" t="s">
        <v>1063</v>
      </c>
      <c r="C287" s="92" t="s">
        <v>1064</v>
      </c>
      <c r="D287" s="92">
        <f t="shared" si="42"/>
        <v>1716104</v>
      </c>
      <c r="E287" s="93">
        <v>33187</v>
      </c>
      <c r="F287" s="94">
        <f t="shared" si="40"/>
        <v>1.9338571555103885</v>
      </c>
      <c r="G287" s="93">
        <v>69288</v>
      </c>
      <c r="H287" s="93">
        <v>415077</v>
      </c>
      <c r="I287" s="93">
        <v>54781</v>
      </c>
      <c r="J287" s="93">
        <v>153977</v>
      </c>
      <c r="K287" s="93">
        <v>50879</v>
      </c>
      <c r="L287" s="93">
        <v>208039</v>
      </c>
      <c r="M287" s="93">
        <f t="shared" si="43"/>
        <v>882753</v>
      </c>
      <c r="N287" s="93">
        <v>502262</v>
      </c>
      <c r="O287" s="93">
        <v>331089</v>
      </c>
      <c r="P287" s="93">
        <v>0</v>
      </c>
      <c r="Q287" s="93">
        <f t="shared" si="44"/>
        <v>833351</v>
      </c>
      <c r="R287" s="93">
        <f t="shared" si="45"/>
        <v>118690</v>
      </c>
    </row>
    <row r="288" spans="1:18">
      <c r="A288" s="117">
        <v>278</v>
      </c>
      <c r="B288" s="92" t="s">
        <v>1065</v>
      </c>
      <c r="C288" s="92" t="s">
        <v>1064</v>
      </c>
      <c r="D288" s="92">
        <f t="shared" si="42"/>
        <v>1267643</v>
      </c>
      <c r="E288" s="93">
        <v>29317</v>
      </c>
      <c r="F288" s="94">
        <f t="shared" si="40"/>
        <v>2.3127173817865123</v>
      </c>
      <c r="G288" s="93">
        <v>64390</v>
      </c>
      <c r="H288" s="93">
        <v>387549</v>
      </c>
      <c r="I288" s="93">
        <v>73710</v>
      </c>
      <c r="J288" s="93">
        <v>125949</v>
      </c>
      <c r="K288" s="93">
        <v>15647</v>
      </c>
      <c r="L288" s="93">
        <v>21713</v>
      </c>
      <c r="M288" s="93">
        <f t="shared" si="43"/>
        <v>624568</v>
      </c>
      <c r="N288" s="93">
        <v>360963</v>
      </c>
      <c r="O288" s="93">
        <v>268452</v>
      </c>
      <c r="P288" s="93">
        <v>13660</v>
      </c>
      <c r="Q288" s="93">
        <f t="shared" si="44"/>
        <v>643075</v>
      </c>
      <c r="R288" s="93">
        <f t="shared" si="45"/>
        <v>45883</v>
      </c>
    </row>
    <row r="289" spans="1:18">
      <c r="A289" s="117">
        <v>279</v>
      </c>
      <c r="B289" s="92" t="s">
        <v>1066</v>
      </c>
      <c r="C289" s="92" t="s">
        <v>1064</v>
      </c>
      <c r="D289" s="92">
        <f t="shared" si="42"/>
        <v>2158591</v>
      </c>
      <c r="E289" s="93">
        <v>14591</v>
      </c>
      <c r="F289" s="94">
        <f t="shared" si="40"/>
        <v>0.67595019158330594</v>
      </c>
      <c r="G289" s="93">
        <v>318821</v>
      </c>
      <c r="H289" s="93">
        <v>460902</v>
      </c>
      <c r="I289" s="93">
        <v>57404</v>
      </c>
      <c r="J289" s="93">
        <v>200070</v>
      </c>
      <c r="K289" s="93">
        <v>354109</v>
      </c>
      <c r="L289" s="93">
        <v>0</v>
      </c>
      <c r="M289" s="93">
        <f t="shared" si="43"/>
        <v>1072485</v>
      </c>
      <c r="N289" s="93">
        <v>523302</v>
      </c>
      <c r="O289" s="93">
        <v>559901</v>
      </c>
      <c r="P289" s="93">
        <v>2903</v>
      </c>
      <c r="Q289" s="93">
        <f t="shared" si="44"/>
        <v>1086106</v>
      </c>
      <c r="R289" s="93">
        <f t="shared" si="45"/>
        <v>305200</v>
      </c>
    </row>
    <row r="290" spans="1:18">
      <c r="A290" s="117">
        <v>280</v>
      </c>
      <c r="B290" s="92" t="s">
        <v>1067</v>
      </c>
      <c r="C290" s="92" t="s">
        <v>1064</v>
      </c>
      <c r="D290" s="92">
        <f t="shared" si="42"/>
        <v>1660754</v>
      </c>
      <c r="E290" s="93">
        <v>15993</v>
      </c>
      <c r="F290" s="94">
        <f t="shared" si="40"/>
        <v>0.96299632576528493</v>
      </c>
      <c r="G290" s="93">
        <v>27803</v>
      </c>
      <c r="H290" s="93">
        <v>435402</v>
      </c>
      <c r="I290" s="93">
        <v>69566</v>
      </c>
      <c r="J290" s="93">
        <v>155726</v>
      </c>
      <c r="K290" s="93">
        <v>41979</v>
      </c>
      <c r="L290" s="93">
        <v>165527</v>
      </c>
      <c r="M290" s="93">
        <f t="shared" si="43"/>
        <v>868200</v>
      </c>
      <c r="N290" s="93">
        <v>423711</v>
      </c>
      <c r="O290" s="93">
        <v>301525</v>
      </c>
      <c r="P290" s="93">
        <v>67318</v>
      </c>
      <c r="Q290" s="93">
        <f t="shared" si="44"/>
        <v>792554</v>
      </c>
      <c r="R290" s="93">
        <f t="shared" si="45"/>
        <v>103449</v>
      </c>
    </row>
    <row r="291" spans="1:18">
      <c r="A291" s="117">
        <v>281</v>
      </c>
      <c r="B291" s="92" t="s">
        <v>1068</v>
      </c>
      <c r="C291" s="92" t="s">
        <v>1064</v>
      </c>
      <c r="D291" s="92">
        <f t="shared" si="42"/>
        <v>2297913</v>
      </c>
      <c r="E291" s="93">
        <v>35130</v>
      </c>
      <c r="F291" s="94">
        <f t="shared" si="40"/>
        <v>1.5287785046692368</v>
      </c>
      <c r="G291" s="93">
        <v>450870</v>
      </c>
      <c r="H291" s="93">
        <v>598365</v>
      </c>
      <c r="I291" s="93">
        <v>58914</v>
      </c>
      <c r="J291" s="93">
        <v>249890</v>
      </c>
      <c r="K291" s="93">
        <v>86375</v>
      </c>
      <c r="L291" s="93">
        <v>195594</v>
      </c>
      <c r="M291" s="93">
        <f t="shared" si="43"/>
        <v>1189138</v>
      </c>
      <c r="N291" s="93">
        <v>547800</v>
      </c>
      <c r="O291" s="93">
        <v>349980</v>
      </c>
      <c r="P291" s="93">
        <v>210995</v>
      </c>
      <c r="Q291" s="93">
        <f t="shared" si="44"/>
        <v>1108775</v>
      </c>
      <c r="R291" s="93">
        <f t="shared" si="45"/>
        <v>531233</v>
      </c>
    </row>
    <row r="292" spans="1:18">
      <c r="A292" s="117">
        <v>282</v>
      </c>
      <c r="B292" s="92" t="s">
        <v>1069</v>
      </c>
      <c r="C292" s="92" t="s">
        <v>1064</v>
      </c>
      <c r="D292" s="92">
        <f t="shared" si="42"/>
        <v>1766518</v>
      </c>
      <c r="E292" s="93">
        <v>47819</v>
      </c>
      <c r="F292" s="94">
        <f t="shared" si="40"/>
        <v>2.7069636426008681</v>
      </c>
      <c r="G292" s="93">
        <v>217373</v>
      </c>
      <c r="H292" s="93">
        <v>410894</v>
      </c>
      <c r="I292" s="93">
        <v>133687</v>
      </c>
      <c r="J292" s="93">
        <v>170176</v>
      </c>
      <c r="K292" s="93">
        <v>27053</v>
      </c>
      <c r="L292" s="93">
        <v>177574</v>
      </c>
      <c r="M292" s="93">
        <f t="shared" si="43"/>
        <v>919384</v>
      </c>
      <c r="N292" s="93">
        <v>447226</v>
      </c>
      <c r="O292" s="93">
        <v>381435</v>
      </c>
      <c r="P292" s="93">
        <v>18473</v>
      </c>
      <c r="Q292" s="93">
        <f t="shared" si="44"/>
        <v>847134</v>
      </c>
      <c r="R292" s="93">
        <f t="shared" si="45"/>
        <v>289623</v>
      </c>
    </row>
    <row r="293" spans="1:18">
      <c r="A293" s="117">
        <v>283</v>
      </c>
      <c r="B293" s="92" t="s">
        <v>1070</v>
      </c>
      <c r="C293" s="92" t="s">
        <v>1064</v>
      </c>
      <c r="D293" s="92">
        <f t="shared" si="42"/>
        <v>754594</v>
      </c>
      <c r="E293" s="93">
        <v>14540</v>
      </c>
      <c r="F293" s="94">
        <f t="shared" si="40"/>
        <v>1.9268639824859464</v>
      </c>
      <c r="G293" s="93">
        <v>83384</v>
      </c>
      <c r="H293" s="93">
        <v>244700</v>
      </c>
      <c r="I293" s="93">
        <v>92540</v>
      </c>
      <c r="J293" s="93">
        <v>52567</v>
      </c>
      <c r="K293" s="93">
        <v>551</v>
      </c>
      <c r="L293" s="93">
        <v>5520</v>
      </c>
      <c r="M293" s="93">
        <f t="shared" si="43"/>
        <v>395878</v>
      </c>
      <c r="N293" s="93">
        <v>145715</v>
      </c>
      <c r="O293" s="93">
        <v>213001</v>
      </c>
      <c r="P293" s="93">
        <v>0</v>
      </c>
      <c r="Q293" s="93">
        <f t="shared" si="44"/>
        <v>358716</v>
      </c>
      <c r="R293" s="93">
        <f t="shared" si="45"/>
        <v>120546</v>
      </c>
    </row>
    <row r="294" spans="1:18">
      <c r="A294" s="117">
        <v>284</v>
      </c>
      <c r="B294" s="92" t="s">
        <v>1071</v>
      </c>
      <c r="C294" s="92" t="s">
        <v>1064</v>
      </c>
      <c r="D294" s="92">
        <f t="shared" si="42"/>
        <v>1139417</v>
      </c>
      <c r="E294" s="93">
        <v>11871</v>
      </c>
      <c r="F294" s="94">
        <f t="shared" si="40"/>
        <v>1.0418485945005209</v>
      </c>
      <c r="G294" s="93">
        <v>90525</v>
      </c>
      <c r="H294" s="93">
        <v>339863</v>
      </c>
      <c r="I294" s="93">
        <v>60760</v>
      </c>
      <c r="J294" s="93">
        <v>75275</v>
      </c>
      <c r="K294" s="93">
        <v>4174</v>
      </c>
      <c r="L294" s="93">
        <v>117509</v>
      </c>
      <c r="M294" s="93">
        <f t="shared" si="43"/>
        <v>597581</v>
      </c>
      <c r="N294" s="93">
        <v>376787</v>
      </c>
      <c r="O294" s="93">
        <v>158662</v>
      </c>
      <c r="P294" s="93">
        <v>6387</v>
      </c>
      <c r="Q294" s="93">
        <f t="shared" si="44"/>
        <v>541836</v>
      </c>
      <c r="R294" s="93">
        <f t="shared" si="45"/>
        <v>146270</v>
      </c>
    </row>
    <row r="295" spans="1:18">
      <c r="A295" s="117">
        <v>285</v>
      </c>
      <c r="B295" s="92" t="s">
        <v>1072</v>
      </c>
      <c r="C295" s="92" t="s">
        <v>1064</v>
      </c>
      <c r="D295" s="92">
        <f t="shared" si="42"/>
        <v>1068223</v>
      </c>
      <c r="E295" s="93">
        <v>25569</v>
      </c>
      <c r="F295" s="94">
        <f t="shared" si="40"/>
        <v>2.3936013360506188</v>
      </c>
      <c r="G295" s="93">
        <v>76965</v>
      </c>
      <c r="H295" s="93">
        <v>295714</v>
      </c>
      <c r="I295" s="93">
        <v>44519</v>
      </c>
      <c r="J295" s="93">
        <v>74871</v>
      </c>
      <c r="K295" s="93">
        <v>11597</v>
      </c>
      <c r="L295" s="93">
        <v>112236</v>
      </c>
      <c r="M295" s="93">
        <f t="shared" si="43"/>
        <v>538937</v>
      </c>
      <c r="N295" s="93">
        <v>326327</v>
      </c>
      <c r="O295" s="93">
        <v>193224</v>
      </c>
      <c r="P295" s="93">
        <v>9735</v>
      </c>
      <c r="Q295" s="93">
        <f t="shared" si="44"/>
        <v>529286</v>
      </c>
      <c r="R295" s="93">
        <f t="shared" si="45"/>
        <v>86616</v>
      </c>
    </row>
    <row r="296" spans="1:18">
      <c r="A296" s="117">
        <v>286</v>
      </c>
      <c r="B296" s="92" t="s">
        <v>1073</v>
      </c>
      <c r="C296" s="92" t="s">
        <v>1064</v>
      </c>
      <c r="D296" s="92">
        <f t="shared" si="42"/>
        <v>921548</v>
      </c>
      <c r="E296" s="93">
        <v>17273</v>
      </c>
      <c r="F296" s="94">
        <f t="shared" si="40"/>
        <v>1.8743462087704603</v>
      </c>
      <c r="G296" s="93">
        <v>93637</v>
      </c>
      <c r="H296" s="93">
        <v>262720</v>
      </c>
      <c r="I296" s="93">
        <v>24375</v>
      </c>
      <c r="J296" s="93">
        <v>53749</v>
      </c>
      <c r="K296" s="93">
        <v>59351</v>
      </c>
      <c r="L296" s="93">
        <v>35073</v>
      </c>
      <c r="M296" s="93">
        <f t="shared" si="43"/>
        <v>435268</v>
      </c>
      <c r="N296" s="93">
        <v>263603</v>
      </c>
      <c r="O296" s="93">
        <v>222677</v>
      </c>
      <c r="P296" s="93">
        <v>0</v>
      </c>
      <c r="Q296" s="93">
        <f t="shared" si="44"/>
        <v>486280</v>
      </c>
      <c r="R296" s="93">
        <f t="shared" si="45"/>
        <v>42625</v>
      </c>
    </row>
    <row r="297" spans="1:18">
      <c r="A297" s="117">
        <v>287</v>
      </c>
      <c r="B297" s="92" t="s">
        <v>1074</v>
      </c>
      <c r="C297" s="92" t="s">
        <v>1064</v>
      </c>
      <c r="D297" s="92">
        <f t="shared" si="42"/>
        <v>1172800</v>
      </c>
      <c r="E297" s="93">
        <v>17115</v>
      </c>
      <c r="F297" s="94">
        <f t="shared" si="40"/>
        <v>1.4593281036834926</v>
      </c>
      <c r="G297" s="93">
        <v>250213</v>
      </c>
      <c r="H297" s="93">
        <v>298331</v>
      </c>
      <c r="I297" s="93">
        <v>43904</v>
      </c>
      <c r="J297" s="93">
        <v>163439</v>
      </c>
      <c r="K297" s="93">
        <v>8692</v>
      </c>
      <c r="L297" s="93">
        <v>100111</v>
      </c>
      <c r="M297" s="93">
        <f t="shared" si="43"/>
        <v>614477</v>
      </c>
      <c r="N297" s="93">
        <v>327238</v>
      </c>
      <c r="O297" s="93">
        <v>171129</v>
      </c>
      <c r="P297" s="93">
        <v>59956</v>
      </c>
      <c r="Q297" s="93">
        <f t="shared" si="44"/>
        <v>558323</v>
      </c>
      <c r="R297" s="93">
        <f t="shared" si="45"/>
        <v>306367</v>
      </c>
    </row>
    <row r="298" spans="1:18">
      <c r="A298" s="117">
        <v>288</v>
      </c>
      <c r="B298" s="92" t="s">
        <v>1075</v>
      </c>
      <c r="C298" s="92" t="s">
        <v>1064</v>
      </c>
      <c r="D298" s="92">
        <f t="shared" si="42"/>
        <v>852711</v>
      </c>
      <c r="E298" s="93">
        <v>39200</v>
      </c>
      <c r="F298" s="94">
        <f t="shared" si="40"/>
        <v>4.5971026525985943</v>
      </c>
      <c r="G298" s="93">
        <v>189628</v>
      </c>
      <c r="H298" s="93">
        <v>309163</v>
      </c>
      <c r="I298" s="93">
        <v>71030</v>
      </c>
      <c r="J298" s="93">
        <v>75118</v>
      </c>
      <c r="K298" s="93">
        <v>2521</v>
      </c>
      <c r="L298" s="93">
        <v>9276</v>
      </c>
      <c r="M298" s="93">
        <f t="shared" si="43"/>
        <v>467108</v>
      </c>
      <c r="N298" s="93">
        <v>185272</v>
      </c>
      <c r="O298" s="93">
        <v>200331</v>
      </c>
      <c r="P298" s="93">
        <v>0</v>
      </c>
      <c r="Q298" s="93">
        <f t="shared" si="44"/>
        <v>385603</v>
      </c>
      <c r="R298" s="93">
        <f t="shared" si="45"/>
        <v>271133</v>
      </c>
    </row>
    <row r="299" spans="1:18">
      <c r="A299" s="117">
        <v>289</v>
      </c>
      <c r="B299" s="92" t="s">
        <v>1076</v>
      </c>
      <c r="C299" s="92" t="s">
        <v>1064</v>
      </c>
      <c r="D299" s="92">
        <f t="shared" si="42"/>
        <v>1222538</v>
      </c>
      <c r="E299" s="93">
        <v>12473</v>
      </c>
      <c r="F299" s="94">
        <f t="shared" si="40"/>
        <v>1.0202545851335501</v>
      </c>
      <c r="G299" s="93">
        <v>32054</v>
      </c>
      <c r="H299" s="93">
        <v>415905</v>
      </c>
      <c r="I299" s="93">
        <v>60511</v>
      </c>
      <c r="J299" s="93">
        <v>101548</v>
      </c>
      <c r="K299" s="93">
        <v>44059</v>
      </c>
      <c r="L299" s="93">
        <v>0</v>
      </c>
      <c r="M299" s="93">
        <f t="shared" si="43"/>
        <v>622023</v>
      </c>
      <c r="N299" s="93">
        <v>320668</v>
      </c>
      <c r="O299" s="93">
        <v>233757</v>
      </c>
      <c r="P299" s="93">
        <v>46090</v>
      </c>
      <c r="Q299" s="93">
        <f t="shared" si="44"/>
        <v>600515</v>
      </c>
      <c r="R299" s="93">
        <f t="shared" si="45"/>
        <v>53562</v>
      </c>
    </row>
    <row r="300" spans="1:18">
      <c r="A300" s="117">
        <v>290</v>
      </c>
      <c r="B300" s="92" t="s">
        <v>1077</v>
      </c>
      <c r="C300" s="92" t="s">
        <v>301</v>
      </c>
      <c r="D300" s="92">
        <f t="shared" si="42"/>
        <v>11557609</v>
      </c>
      <c r="E300" s="93">
        <v>64532</v>
      </c>
      <c r="F300" s="94">
        <f t="shared" si="40"/>
        <v>0.55835077999264382</v>
      </c>
      <c r="G300" s="93">
        <v>1520977</v>
      </c>
      <c r="H300" s="93">
        <v>1640606</v>
      </c>
      <c r="I300" s="93">
        <v>129738</v>
      </c>
      <c r="J300" s="93">
        <v>684564</v>
      </c>
      <c r="K300" s="93">
        <v>3266279</v>
      </c>
      <c r="L300" s="93">
        <v>114011</v>
      </c>
      <c r="M300" s="93">
        <f t="shared" si="43"/>
        <v>5835198</v>
      </c>
      <c r="N300" s="93">
        <v>2227761</v>
      </c>
      <c r="O300" s="93">
        <v>1810552</v>
      </c>
      <c r="P300" s="93">
        <v>1684098</v>
      </c>
      <c r="Q300" s="93">
        <f t="shared" si="44"/>
        <v>5722411</v>
      </c>
      <c r="R300" s="93">
        <f t="shared" si="45"/>
        <v>1633764</v>
      </c>
    </row>
    <row r="301" spans="1:18">
      <c r="A301" s="117">
        <v>291</v>
      </c>
      <c r="B301" s="92" t="s">
        <v>1078</v>
      </c>
      <c r="C301" s="92" t="s">
        <v>301</v>
      </c>
      <c r="D301" s="92">
        <f t="shared" si="42"/>
        <v>1846635</v>
      </c>
      <c r="E301" s="93">
        <v>40518</v>
      </c>
      <c r="F301" s="94">
        <f t="shared" si="40"/>
        <v>2.1941531488355848</v>
      </c>
      <c r="G301" s="93">
        <v>308344</v>
      </c>
      <c r="H301" s="93">
        <v>404602</v>
      </c>
      <c r="I301" s="93">
        <v>45509</v>
      </c>
      <c r="J301" s="93">
        <v>121595</v>
      </c>
      <c r="K301" s="93">
        <v>39827</v>
      </c>
      <c r="L301" s="93">
        <v>224267</v>
      </c>
      <c r="M301" s="93">
        <f t="shared" si="43"/>
        <v>835800</v>
      </c>
      <c r="N301" s="93">
        <v>361976</v>
      </c>
      <c r="O301" s="93">
        <v>520328</v>
      </c>
      <c r="P301" s="93">
        <v>128531</v>
      </c>
      <c r="Q301" s="93">
        <f t="shared" si="44"/>
        <v>1010835</v>
      </c>
      <c r="R301" s="93">
        <f t="shared" si="45"/>
        <v>133309</v>
      </c>
    </row>
    <row r="302" spans="1:18">
      <c r="A302" s="117">
        <v>292</v>
      </c>
      <c r="B302" s="92" t="s">
        <v>1079</v>
      </c>
      <c r="C302" s="92" t="s">
        <v>301</v>
      </c>
      <c r="D302" s="92">
        <f t="shared" si="42"/>
        <v>2115440</v>
      </c>
      <c r="E302" s="93">
        <v>44263</v>
      </c>
      <c r="F302" s="94">
        <f t="shared" si="40"/>
        <v>2.0923779450138036</v>
      </c>
      <c r="G302" s="93">
        <v>309686</v>
      </c>
      <c r="H302" s="93">
        <v>407612</v>
      </c>
      <c r="I302" s="93">
        <v>66127</v>
      </c>
      <c r="J302" s="93">
        <v>183782</v>
      </c>
      <c r="K302" s="93">
        <v>314995</v>
      </c>
      <c r="L302" s="93">
        <v>80662</v>
      </c>
      <c r="M302" s="93">
        <f t="shared" si="43"/>
        <v>1053178</v>
      </c>
      <c r="N302" s="93">
        <v>628650</v>
      </c>
      <c r="O302" s="93">
        <v>376493</v>
      </c>
      <c r="P302" s="93">
        <v>57119</v>
      </c>
      <c r="Q302" s="93">
        <f t="shared" si="44"/>
        <v>1062262</v>
      </c>
      <c r="R302" s="93">
        <f t="shared" si="45"/>
        <v>300602</v>
      </c>
    </row>
    <row r="303" spans="1:18">
      <c r="A303" s="117">
        <v>293</v>
      </c>
      <c r="B303" s="92" t="s">
        <v>1080</v>
      </c>
      <c r="C303" s="92" t="s">
        <v>301</v>
      </c>
      <c r="D303" s="92">
        <f t="shared" si="42"/>
        <v>1928992</v>
      </c>
      <c r="E303" s="93">
        <v>16119</v>
      </c>
      <c r="F303" s="94">
        <f t="shared" si="40"/>
        <v>0.83561777342777999</v>
      </c>
      <c r="G303" s="93">
        <v>108105</v>
      </c>
      <c r="H303" s="93">
        <v>459612</v>
      </c>
      <c r="I303" s="93">
        <v>65973</v>
      </c>
      <c r="J303" s="93">
        <v>152550</v>
      </c>
      <c r="K303" s="93">
        <v>104120</v>
      </c>
      <c r="L303" s="93">
        <v>200836</v>
      </c>
      <c r="M303" s="93">
        <f t="shared" si="43"/>
        <v>983091</v>
      </c>
      <c r="N303" s="93">
        <v>478459</v>
      </c>
      <c r="O303" s="93">
        <v>229263</v>
      </c>
      <c r="P303" s="93">
        <v>238179</v>
      </c>
      <c r="Q303" s="93">
        <f t="shared" si="44"/>
        <v>945901</v>
      </c>
      <c r="R303" s="93">
        <f t="shared" si="45"/>
        <v>145295</v>
      </c>
    </row>
    <row r="304" spans="1:18">
      <c r="A304" s="117">
        <v>294</v>
      </c>
      <c r="B304" s="92" t="s">
        <v>1081</v>
      </c>
      <c r="C304" s="92" t="s">
        <v>301</v>
      </c>
      <c r="D304" s="92">
        <f t="shared" si="42"/>
        <v>1864868</v>
      </c>
      <c r="E304" s="93">
        <v>57653</v>
      </c>
      <c r="F304" s="94">
        <f t="shared" si="40"/>
        <v>3.0915324838004623</v>
      </c>
      <c r="G304" s="93">
        <v>331082</v>
      </c>
      <c r="H304" s="93">
        <v>589693</v>
      </c>
      <c r="I304" s="93">
        <v>94257</v>
      </c>
      <c r="J304" s="93">
        <v>247563</v>
      </c>
      <c r="K304" s="93">
        <v>27221</v>
      </c>
      <c r="L304" s="93">
        <v>50120</v>
      </c>
      <c r="M304" s="93">
        <f t="shared" si="43"/>
        <v>1008854</v>
      </c>
      <c r="N304" s="93">
        <v>519178</v>
      </c>
      <c r="O304" s="93">
        <v>336836</v>
      </c>
      <c r="P304" s="93">
        <v>0</v>
      </c>
      <c r="Q304" s="93">
        <f t="shared" si="44"/>
        <v>856014</v>
      </c>
      <c r="R304" s="93">
        <f t="shared" si="45"/>
        <v>483922</v>
      </c>
    </row>
    <row r="305" spans="1:18">
      <c r="A305" s="117">
        <v>295</v>
      </c>
      <c r="B305" s="92" t="s">
        <v>1082</v>
      </c>
      <c r="C305" s="92" t="s">
        <v>301</v>
      </c>
      <c r="D305" s="92">
        <f t="shared" si="42"/>
        <v>2091209</v>
      </c>
      <c r="E305" s="93">
        <v>27239</v>
      </c>
      <c r="F305" s="94">
        <f t="shared" si="40"/>
        <v>1.3025479519263738</v>
      </c>
      <c r="G305" s="93">
        <v>178458</v>
      </c>
      <c r="H305" s="93">
        <v>799107</v>
      </c>
      <c r="I305" s="93">
        <v>109466</v>
      </c>
      <c r="J305" s="93">
        <v>32580</v>
      </c>
      <c r="K305" s="93">
        <v>73102</v>
      </c>
      <c r="L305" s="93">
        <v>24823</v>
      </c>
      <c r="M305" s="93">
        <f t="shared" si="43"/>
        <v>1039078</v>
      </c>
      <c r="N305" s="93">
        <v>583906</v>
      </c>
      <c r="O305" s="93">
        <v>391200</v>
      </c>
      <c r="P305" s="93">
        <v>77025</v>
      </c>
      <c r="Q305" s="93">
        <f t="shared" si="44"/>
        <v>1052131</v>
      </c>
      <c r="R305" s="93">
        <f t="shared" si="45"/>
        <v>165405</v>
      </c>
    </row>
    <row r="306" spans="1:18">
      <c r="A306" s="117">
        <v>296</v>
      </c>
      <c r="B306" s="92" t="s">
        <v>1083</v>
      </c>
      <c r="C306" s="92" t="s">
        <v>301</v>
      </c>
      <c r="D306" s="92">
        <f t="shared" si="42"/>
        <v>1500852</v>
      </c>
      <c r="E306" s="93">
        <v>14118</v>
      </c>
      <c r="F306" s="94">
        <f t="shared" si="40"/>
        <v>0.94066570188133147</v>
      </c>
      <c r="G306" s="93">
        <v>106450</v>
      </c>
      <c r="H306" s="93">
        <v>687430</v>
      </c>
      <c r="I306" s="93">
        <v>56136</v>
      </c>
      <c r="J306" s="93">
        <v>143531</v>
      </c>
      <c r="K306" s="93">
        <v>75757</v>
      </c>
      <c r="L306" s="93">
        <v>0</v>
      </c>
      <c r="M306" s="93">
        <f t="shared" si="43"/>
        <v>962854</v>
      </c>
      <c r="N306" s="93">
        <v>337653</v>
      </c>
      <c r="O306" s="93">
        <v>200345</v>
      </c>
      <c r="P306" s="93">
        <v>0</v>
      </c>
      <c r="Q306" s="93">
        <f t="shared" si="44"/>
        <v>537998</v>
      </c>
      <c r="R306" s="93">
        <f t="shared" si="45"/>
        <v>531306</v>
      </c>
    </row>
    <row r="307" spans="1:18">
      <c r="A307" s="117">
        <v>297</v>
      </c>
      <c r="B307" s="92" t="s">
        <v>1084</v>
      </c>
      <c r="C307" s="92" t="s">
        <v>200</v>
      </c>
      <c r="D307" s="92">
        <f t="shared" si="42"/>
        <v>1036595</v>
      </c>
      <c r="E307" s="93">
        <v>43494</v>
      </c>
      <c r="F307" s="94">
        <f t="shared" si="40"/>
        <v>4.1958527679566275</v>
      </c>
      <c r="G307" s="93">
        <v>20453</v>
      </c>
      <c r="H307" s="93">
        <v>309547</v>
      </c>
      <c r="I307" s="93">
        <v>37576</v>
      </c>
      <c r="J307" s="93">
        <v>86624</v>
      </c>
      <c r="K307" s="93">
        <v>11275</v>
      </c>
      <c r="L307" s="93">
        <v>76494</v>
      </c>
      <c r="M307" s="93">
        <f t="shared" si="43"/>
        <v>521516</v>
      </c>
      <c r="N307" s="93">
        <v>248677</v>
      </c>
      <c r="O307" s="93">
        <v>188692</v>
      </c>
      <c r="P307" s="93">
        <v>77710</v>
      </c>
      <c r="Q307" s="93">
        <f t="shared" si="44"/>
        <v>515079</v>
      </c>
      <c r="R307" s="93">
        <f t="shared" si="45"/>
        <v>26890</v>
      </c>
    </row>
    <row r="308" spans="1:18">
      <c r="A308" s="117">
        <v>298</v>
      </c>
      <c r="B308" s="92" t="s">
        <v>1085</v>
      </c>
      <c r="C308" s="92" t="s">
        <v>200</v>
      </c>
      <c r="D308" s="92">
        <f t="shared" si="42"/>
        <v>1191210</v>
      </c>
      <c r="E308" s="93">
        <v>48260</v>
      </c>
      <c r="F308" s="94">
        <f t="shared" si="40"/>
        <v>4.0513427523274652</v>
      </c>
      <c r="G308" s="93">
        <v>153650</v>
      </c>
      <c r="H308" s="93">
        <v>367477</v>
      </c>
      <c r="I308" s="93">
        <v>43275</v>
      </c>
      <c r="J308" s="93">
        <v>58117</v>
      </c>
      <c r="K308" s="93">
        <v>3130</v>
      </c>
      <c r="L308" s="93">
        <v>94505</v>
      </c>
      <c r="M308" s="93">
        <f t="shared" si="43"/>
        <v>566504</v>
      </c>
      <c r="N308" s="93">
        <v>269956</v>
      </c>
      <c r="O308" s="93">
        <v>265001</v>
      </c>
      <c r="P308" s="93">
        <v>89749</v>
      </c>
      <c r="Q308" s="93">
        <f t="shared" si="44"/>
        <v>624706</v>
      </c>
      <c r="R308" s="93">
        <f t="shared" si="45"/>
        <v>95448</v>
      </c>
    </row>
    <row r="309" spans="1:18">
      <c r="A309" s="117">
        <v>299</v>
      </c>
      <c r="B309" s="92" t="s">
        <v>1086</v>
      </c>
      <c r="C309" s="92" t="s">
        <v>200</v>
      </c>
      <c r="D309" s="92">
        <f t="shared" si="42"/>
        <v>1152688</v>
      </c>
      <c r="E309" s="93">
        <v>72981</v>
      </c>
      <c r="F309" s="94">
        <f t="shared" si="40"/>
        <v>6.3313750121455232</v>
      </c>
      <c r="G309" s="93">
        <v>19786</v>
      </c>
      <c r="H309" s="93">
        <v>338460</v>
      </c>
      <c r="I309" s="93">
        <v>52312</v>
      </c>
      <c r="J309" s="93">
        <v>67559</v>
      </c>
      <c r="K309" s="93">
        <v>18493</v>
      </c>
      <c r="L309" s="93">
        <v>99561</v>
      </c>
      <c r="M309" s="93">
        <f t="shared" si="43"/>
        <v>576385</v>
      </c>
      <c r="N309" s="93">
        <v>277886</v>
      </c>
      <c r="O309" s="93">
        <v>201413</v>
      </c>
      <c r="P309" s="93">
        <v>97004</v>
      </c>
      <c r="Q309" s="93">
        <f t="shared" si="44"/>
        <v>576303</v>
      </c>
      <c r="R309" s="93">
        <f t="shared" si="45"/>
        <v>19868</v>
      </c>
    </row>
    <row r="310" spans="1:18">
      <c r="A310" s="117">
        <v>300</v>
      </c>
      <c r="B310" s="92" t="s">
        <v>1087</v>
      </c>
      <c r="C310" s="92" t="s">
        <v>200</v>
      </c>
      <c r="D310" s="92">
        <f t="shared" si="42"/>
        <v>1213818</v>
      </c>
      <c r="E310" s="93">
        <v>26246</v>
      </c>
      <c r="F310" s="94">
        <f t="shared" si="40"/>
        <v>2.1622681489317177</v>
      </c>
      <c r="G310" s="93">
        <v>23887</v>
      </c>
      <c r="H310" s="93">
        <v>360850</v>
      </c>
      <c r="I310" s="93">
        <v>49278</v>
      </c>
      <c r="J310" s="93">
        <v>78154</v>
      </c>
      <c r="K310" s="93">
        <v>8488</v>
      </c>
      <c r="L310" s="93">
        <v>117806</v>
      </c>
      <c r="M310" s="93">
        <f t="shared" si="43"/>
        <v>614576</v>
      </c>
      <c r="N310" s="93">
        <v>270776</v>
      </c>
      <c r="O310" s="93">
        <v>216602</v>
      </c>
      <c r="P310" s="93">
        <v>111864</v>
      </c>
      <c r="Q310" s="93">
        <f t="shared" si="44"/>
        <v>599242</v>
      </c>
      <c r="R310" s="93">
        <f t="shared" si="45"/>
        <v>39221</v>
      </c>
    </row>
    <row r="311" spans="1:18">
      <c r="A311" s="117">
        <v>301</v>
      </c>
      <c r="B311" s="92" t="s">
        <v>1088</v>
      </c>
      <c r="C311" s="92" t="s">
        <v>200</v>
      </c>
      <c r="D311" s="92">
        <f t="shared" si="42"/>
        <v>996808</v>
      </c>
      <c r="E311" s="93">
        <v>16783</v>
      </c>
      <c r="F311" s="94">
        <f t="shared" si="40"/>
        <v>1.6836742883283442</v>
      </c>
      <c r="G311" s="93">
        <v>59326</v>
      </c>
      <c r="H311" s="93">
        <v>290253</v>
      </c>
      <c r="I311" s="93">
        <v>44115</v>
      </c>
      <c r="J311" s="93">
        <v>74413</v>
      </c>
      <c r="K311" s="93">
        <v>18690</v>
      </c>
      <c r="L311" s="93">
        <v>72042</v>
      </c>
      <c r="M311" s="93">
        <f t="shared" si="43"/>
        <v>499513</v>
      </c>
      <c r="N311" s="93">
        <v>245964</v>
      </c>
      <c r="O311" s="93">
        <v>186589</v>
      </c>
      <c r="P311" s="93">
        <v>64742</v>
      </c>
      <c r="Q311" s="93">
        <f t="shared" si="44"/>
        <v>497295</v>
      </c>
      <c r="R311" s="93">
        <f t="shared" si="45"/>
        <v>61544</v>
      </c>
    </row>
    <row r="312" spans="1:18">
      <c r="A312" s="117">
        <v>302</v>
      </c>
      <c r="B312" s="92" t="s">
        <v>1089</v>
      </c>
      <c r="C312" s="92" t="s">
        <v>200</v>
      </c>
      <c r="D312" s="92">
        <f t="shared" si="42"/>
        <v>2019310</v>
      </c>
      <c r="E312" s="93">
        <v>96970</v>
      </c>
      <c r="F312" s="94">
        <f t="shared" si="40"/>
        <v>4.8021353828783102</v>
      </c>
      <c r="G312" s="93">
        <v>120050</v>
      </c>
      <c r="H312" s="93">
        <v>557606</v>
      </c>
      <c r="I312" s="93">
        <v>72720</v>
      </c>
      <c r="J312" s="93">
        <v>127405</v>
      </c>
      <c r="K312" s="93">
        <v>84992</v>
      </c>
      <c r="L312" s="93">
        <v>172149</v>
      </c>
      <c r="M312" s="93">
        <f t="shared" si="43"/>
        <v>1014872</v>
      </c>
      <c r="N312" s="93">
        <v>377206</v>
      </c>
      <c r="O312" s="93">
        <v>427939</v>
      </c>
      <c r="P312" s="93">
        <v>199293</v>
      </c>
      <c r="Q312" s="93">
        <f t="shared" si="44"/>
        <v>1004438</v>
      </c>
      <c r="R312" s="93">
        <f t="shared" si="45"/>
        <v>130484</v>
      </c>
    </row>
    <row r="313" spans="1:18">
      <c r="A313" s="117">
        <v>303</v>
      </c>
      <c r="B313" s="92" t="s">
        <v>1090</v>
      </c>
      <c r="C313" s="92" t="s">
        <v>200</v>
      </c>
      <c r="D313" s="92">
        <f t="shared" si="42"/>
        <v>1421319</v>
      </c>
      <c r="E313" s="93">
        <v>27784</v>
      </c>
      <c r="F313" s="94">
        <f t="shared" si="40"/>
        <v>1.9548039532293595</v>
      </c>
      <c r="G313" s="93">
        <v>102360</v>
      </c>
      <c r="H313" s="93">
        <v>436702</v>
      </c>
      <c r="I313" s="93">
        <v>69713</v>
      </c>
      <c r="J313" s="93">
        <v>77960</v>
      </c>
      <c r="K313" s="93">
        <v>3407</v>
      </c>
      <c r="L313" s="93">
        <v>121835</v>
      </c>
      <c r="M313" s="93">
        <f t="shared" si="43"/>
        <v>709617</v>
      </c>
      <c r="N313" s="93">
        <v>382128</v>
      </c>
      <c r="O313" s="93">
        <v>227615</v>
      </c>
      <c r="P313" s="93">
        <v>101959</v>
      </c>
      <c r="Q313" s="93">
        <f t="shared" si="44"/>
        <v>711702</v>
      </c>
      <c r="R313" s="93">
        <f t="shared" si="45"/>
        <v>100275</v>
      </c>
    </row>
    <row r="314" spans="1:18">
      <c r="A314" s="117">
        <v>304</v>
      </c>
      <c r="B314" s="92" t="s">
        <v>1091</v>
      </c>
      <c r="C314" s="92" t="s">
        <v>200</v>
      </c>
      <c r="D314" s="92">
        <f t="shared" si="42"/>
        <v>1028581</v>
      </c>
      <c r="E314" s="93">
        <v>19320</v>
      </c>
      <c r="F314" s="94">
        <f t="shared" si="40"/>
        <v>1.8783158545607976</v>
      </c>
      <c r="G314" s="93">
        <v>4043</v>
      </c>
      <c r="H314" s="93">
        <v>306234</v>
      </c>
      <c r="I314" s="93">
        <v>52700</v>
      </c>
      <c r="J314" s="93">
        <v>86240</v>
      </c>
      <c r="K314" s="93">
        <v>6471</v>
      </c>
      <c r="L314" s="93">
        <v>87662</v>
      </c>
      <c r="M314" s="93">
        <f t="shared" si="43"/>
        <v>539307</v>
      </c>
      <c r="N314" s="93">
        <v>251795</v>
      </c>
      <c r="O314" s="93">
        <v>151018</v>
      </c>
      <c r="P314" s="93">
        <v>86461</v>
      </c>
      <c r="Q314" s="93">
        <f t="shared" si="44"/>
        <v>489274</v>
      </c>
      <c r="R314" s="93">
        <f t="shared" si="45"/>
        <v>54076</v>
      </c>
    </row>
    <row r="315" spans="1:18">
      <c r="A315" s="117">
        <v>305</v>
      </c>
      <c r="B315" s="92" t="s">
        <v>1092</v>
      </c>
      <c r="C315" s="92" t="s">
        <v>200</v>
      </c>
      <c r="D315" s="92">
        <f t="shared" si="42"/>
        <v>1225072</v>
      </c>
      <c r="E315" s="93">
        <v>10142</v>
      </c>
      <c r="F315" s="94">
        <f t="shared" si="40"/>
        <v>0.82786970888241662</v>
      </c>
      <c r="G315" s="93">
        <v>139521</v>
      </c>
      <c r="H315" s="93">
        <v>356506</v>
      </c>
      <c r="I315" s="93">
        <v>66791</v>
      </c>
      <c r="J315" s="93">
        <v>64693</v>
      </c>
      <c r="K315" s="93">
        <v>59273</v>
      </c>
      <c r="L315" s="93">
        <v>100118</v>
      </c>
      <c r="M315" s="93">
        <f t="shared" si="43"/>
        <v>647381</v>
      </c>
      <c r="N315" s="93">
        <v>320186</v>
      </c>
      <c r="O315" s="93">
        <v>175855</v>
      </c>
      <c r="P315" s="93">
        <v>81650</v>
      </c>
      <c r="Q315" s="93">
        <f t="shared" si="44"/>
        <v>577691</v>
      </c>
      <c r="R315" s="93">
        <f t="shared" si="45"/>
        <v>209211</v>
      </c>
    </row>
    <row r="316" spans="1:18">
      <c r="A316" s="117">
        <v>306</v>
      </c>
      <c r="B316" s="92" t="s">
        <v>1093</v>
      </c>
      <c r="C316" s="92" t="s">
        <v>277</v>
      </c>
      <c r="D316" s="92">
        <f t="shared" si="42"/>
        <v>947409</v>
      </c>
      <c r="E316" s="93">
        <v>31871</v>
      </c>
      <c r="F316" s="94">
        <f t="shared" si="40"/>
        <v>3.364017019048795</v>
      </c>
      <c r="G316" s="93">
        <v>161824</v>
      </c>
      <c r="H316" s="93">
        <v>208914</v>
      </c>
      <c r="I316" s="93">
        <v>56238</v>
      </c>
      <c r="J316" s="93">
        <v>44234</v>
      </c>
      <c r="K316" s="93">
        <v>17242</v>
      </c>
      <c r="L316" s="93">
        <v>120331</v>
      </c>
      <c r="M316" s="93">
        <f t="shared" si="43"/>
        <v>446959</v>
      </c>
      <c r="N316" s="93">
        <v>230591</v>
      </c>
      <c r="O316" s="93">
        <v>149753</v>
      </c>
      <c r="P316" s="93">
        <v>120106</v>
      </c>
      <c r="Q316" s="93">
        <f t="shared" si="44"/>
        <v>500450</v>
      </c>
      <c r="R316" s="93">
        <f t="shared" si="45"/>
        <v>108333</v>
      </c>
    </row>
    <row r="317" spans="1:18">
      <c r="A317" s="117">
        <v>307</v>
      </c>
      <c r="B317" s="92" t="s">
        <v>1094</v>
      </c>
      <c r="C317" s="92" t="s">
        <v>277</v>
      </c>
      <c r="D317" s="92">
        <f t="shared" si="42"/>
        <v>1183540</v>
      </c>
      <c r="E317" s="93">
        <v>32864</v>
      </c>
      <c r="F317" s="94">
        <f t="shared" si="40"/>
        <v>2.7767544823157646</v>
      </c>
      <c r="G317" s="93">
        <v>78643</v>
      </c>
      <c r="H317" s="93">
        <v>346305</v>
      </c>
      <c r="I317" s="93">
        <v>58994</v>
      </c>
      <c r="J317" s="93">
        <v>71300</v>
      </c>
      <c r="K317" s="93">
        <v>5530</v>
      </c>
      <c r="L317" s="93">
        <v>110231</v>
      </c>
      <c r="M317" s="93">
        <f t="shared" si="43"/>
        <v>592360</v>
      </c>
      <c r="N317" s="93">
        <v>243655</v>
      </c>
      <c r="O317" s="93">
        <v>237294</v>
      </c>
      <c r="P317" s="93">
        <v>110231</v>
      </c>
      <c r="Q317" s="93">
        <f t="shared" si="44"/>
        <v>591180</v>
      </c>
      <c r="R317" s="93">
        <f t="shared" si="45"/>
        <v>79823</v>
      </c>
    </row>
    <row r="318" spans="1:18">
      <c r="A318" s="117">
        <v>308</v>
      </c>
      <c r="B318" s="92" t="s">
        <v>1095</v>
      </c>
      <c r="C318" s="92" t="s">
        <v>277</v>
      </c>
      <c r="D318" s="92">
        <f t="shared" si="42"/>
        <v>1459148</v>
      </c>
      <c r="E318" s="93">
        <v>127496</v>
      </c>
      <c r="F318" s="94">
        <f t="shared" si="40"/>
        <v>8.7377017273093625</v>
      </c>
      <c r="G318" s="93">
        <v>158561</v>
      </c>
      <c r="H318" s="93">
        <v>350231</v>
      </c>
      <c r="I318" s="93">
        <v>77037</v>
      </c>
      <c r="J318" s="93">
        <v>117299</v>
      </c>
      <c r="K318" s="93">
        <v>14131</v>
      </c>
      <c r="L318" s="93">
        <v>134721</v>
      </c>
      <c r="M318" s="93">
        <f t="shared" si="43"/>
        <v>693419</v>
      </c>
      <c r="N318" s="93">
        <v>342148</v>
      </c>
      <c r="O318" s="93">
        <v>320274</v>
      </c>
      <c r="P318" s="93">
        <v>103307</v>
      </c>
      <c r="Q318" s="93">
        <f t="shared" si="44"/>
        <v>765729</v>
      </c>
      <c r="R318" s="93">
        <f t="shared" si="45"/>
        <v>86251</v>
      </c>
    </row>
    <row r="319" spans="1:18">
      <c r="A319" s="117">
        <v>309</v>
      </c>
      <c r="B319" s="92" t="s">
        <v>1096</v>
      </c>
      <c r="C319" s="92" t="s">
        <v>277</v>
      </c>
      <c r="D319" s="92">
        <f t="shared" si="42"/>
        <v>1203309</v>
      </c>
      <c r="E319" s="93">
        <v>45750</v>
      </c>
      <c r="F319" s="94">
        <f t="shared" si="40"/>
        <v>3.8020159410425753</v>
      </c>
      <c r="G319" s="93">
        <v>50410</v>
      </c>
      <c r="H319" s="93">
        <v>339952</v>
      </c>
      <c r="I319" s="93">
        <v>76292</v>
      </c>
      <c r="J319" s="93">
        <v>75782</v>
      </c>
      <c r="K319" s="93">
        <v>5139</v>
      </c>
      <c r="L319" s="93">
        <v>119017</v>
      </c>
      <c r="M319" s="93">
        <f t="shared" si="43"/>
        <v>616182</v>
      </c>
      <c r="N319" s="93">
        <v>293582</v>
      </c>
      <c r="O319" s="93">
        <v>173925</v>
      </c>
      <c r="P319" s="93">
        <v>119620</v>
      </c>
      <c r="Q319" s="93">
        <f t="shared" si="44"/>
        <v>587127</v>
      </c>
      <c r="R319" s="93">
        <f t="shared" si="45"/>
        <v>79465</v>
      </c>
    </row>
    <row r="320" spans="1:18">
      <c r="A320" s="117">
        <v>310</v>
      </c>
      <c r="B320" s="92" t="s">
        <v>1097</v>
      </c>
      <c r="C320" s="92" t="s">
        <v>277</v>
      </c>
      <c r="D320" s="92">
        <f t="shared" si="42"/>
        <v>1382602</v>
      </c>
      <c r="E320" s="93">
        <v>93296</v>
      </c>
      <c r="F320" s="94">
        <f t="shared" si="40"/>
        <v>6.7478565776702197</v>
      </c>
      <c r="G320" s="93">
        <v>157168</v>
      </c>
      <c r="H320" s="93">
        <v>359597</v>
      </c>
      <c r="I320" s="93">
        <v>49761</v>
      </c>
      <c r="J320" s="93">
        <v>139301</v>
      </c>
      <c r="K320" s="93">
        <v>39695</v>
      </c>
      <c r="L320" s="93">
        <v>79550</v>
      </c>
      <c r="M320" s="93">
        <f t="shared" si="43"/>
        <v>667904</v>
      </c>
      <c r="N320" s="93">
        <v>338175</v>
      </c>
      <c r="O320" s="93">
        <v>338425</v>
      </c>
      <c r="P320" s="93">
        <v>38098</v>
      </c>
      <c r="Q320" s="93">
        <f t="shared" si="44"/>
        <v>714698</v>
      </c>
      <c r="R320" s="93">
        <f t="shared" si="45"/>
        <v>110374</v>
      </c>
    </row>
    <row r="321" spans="1:18">
      <c r="A321" s="117">
        <v>311</v>
      </c>
      <c r="B321" s="92" t="s">
        <v>1098</v>
      </c>
      <c r="C321" s="92" t="s">
        <v>277</v>
      </c>
      <c r="D321" s="92">
        <f t="shared" si="42"/>
        <v>1937036</v>
      </c>
      <c r="E321" s="93">
        <v>310044</v>
      </c>
      <c r="F321" s="94">
        <f t="shared" si="40"/>
        <v>16.006104171528047</v>
      </c>
      <c r="G321" s="93">
        <v>356997</v>
      </c>
      <c r="H321" s="93">
        <v>611380</v>
      </c>
      <c r="I321" s="93">
        <v>53635</v>
      </c>
      <c r="J321" s="93">
        <v>167460</v>
      </c>
      <c r="K321" s="93">
        <v>25192</v>
      </c>
      <c r="L321" s="93">
        <v>80279</v>
      </c>
      <c r="M321" s="93">
        <f t="shared" si="43"/>
        <v>937946</v>
      </c>
      <c r="N321" s="93">
        <v>587100</v>
      </c>
      <c r="O321" s="93">
        <v>377796</v>
      </c>
      <c r="P321" s="93">
        <v>34194</v>
      </c>
      <c r="Q321" s="93">
        <f t="shared" si="44"/>
        <v>999090</v>
      </c>
      <c r="R321" s="93">
        <f t="shared" si="45"/>
        <v>295853</v>
      </c>
    </row>
    <row r="322" spans="1:18">
      <c r="A322" s="117">
        <v>312</v>
      </c>
      <c r="B322" s="92" t="s">
        <v>1099</v>
      </c>
      <c r="C322" s="92" t="s">
        <v>277</v>
      </c>
      <c r="D322" s="92">
        <f t="shared" si="42"/>
        <v>1203681</v>
      </c>
      <c r="E322" s="93">
        <v>95600</v>
      </c>
      <c r="F322" s="94">
        <f t="shared" si="40"/>
        <v>7.9423036502196176</v>
      </c>
      <c r="G322" s="93">
        <v>200221</v>
      </c>
      <c r="H322" s="93">
        <v>342693</v>
      </c>
      <c r="I322" s="93">
        <v>47709</v>
      </c>
      <c r="J322" s="93">
        <v>93732</v>
      </c>
      <c r="K322" s="93">
        <v>36610</v>
      </c>
      <c r="L322" s="93">
        <v>109664</v>
      </c>
      <c r="M322" s="93">
        <f t="shared" si="43"/>
        <v>630408</v>
      </c>
      <c r="N322" s="93">
        <v>279705</v>
      </c>
      <c r="O322" s="93">
        <v>192585</v>
      </c>
      <c r="P322" s="93">
        <v>100983</v>
      </c>
      <c r="Q322" s="93">
        <f t="shared" si="44"/>
        <v>573273</v>
      </c>
      <c r="R322" s="93">
        <f t="shared" si="45"/>
        <v>257356</v>
      </c>
    </row>
    <row r="323" spans="1:18">
      <c r="A323" s="117">
        <v>313</v>
      </c>
      <c r="B323" s="92" t="s">
        <v>1100</v>
      </c>
      <c r="C323" s="92" t="s">
        <v>277</v>
      </c>
      <c r="D323" s="92">
        <f t="shared" si="42"/>
        <v>1264096</v>
      </c>
      <c r="E323" s="93">
        <v>69192</v>
      </c>
      <c r="F323" s="94">
        <f t="shared" si="40"/>
        <v>5.4736349138040143</v>
      </c>
      <c r="G323" s="93">
        <v>91478</v>
      </c>
      <c r="H323" s="93">
        <v>372065</v>
      </c>
      <c r="I323" s="93">
        <v>44894</v>
      </c>
      <c r="J323" s="93">
        <v>75953</v>
      </c>
      <c r="K323" s="93">
        <v>9768</v>
      </c>
      <c r="L323" s="93">
        <v>140920</v>
      </c>
      <c r="M323" s="93">
        <f t="shared" si="43"/>
        <v>643600</v>
      </c>
      <c r="N323" s="93">
        <v>315049</v>
      </c>
      <c r="O323" s="93">
        <v>174592</v>
      </c>
      <c r="P323" s="93">
        <v>130855</v>
      </c>
      <c r="Q323" s="93">
        <f t="shared" si="44"/>
        <v>620496</v>
      </c>
      <c r="R323" s="93">
        <f t="shared" si="45"/>
        <v>114582</v>
      </c>
    </row>
    <row r="324" spans="1:18">
      <c r="A324" s="117">
        <v>314</v>
      </c>
      <c r="B324" s="92" t="s">
        <v>1101</v>
      </c>
      <c r="C324" s="92" t="s">
        <v>277</v>
      </c>
      <c r="D324" s="92">
        <f t="shared" si="42"/>
        <v>1684833</v>
      </c>
      <c r="E324" s="93">
        <v>44343</v>
      </c>
      <c r="F324" s="94">
        <f t="shared" si="40"/>
        <v>2.6318928938357686</v>
      </c>
      <c r="G324" s="93">
        <v>362513</v>
      </c>
      <c r="H324" s="93">
        <v>414969</v>
      </c>
      <c r="I324" s="93">
        <v>46862</v>
      </c>
      <c r="J324" s="93">
        <v>100758</v>
      </c>
      <c r="K324" s="93">
        <v>107939</v>
      </c>
      <c r="L324" s="93">
        <v>138036</v>
      </c>
      <c r="M324" s="93">
        <f t="shared" si="43"/>
        <v>808564</v>
      </c>
      <c r="N324" s="93">
        <v>355975</v>
      </c>
      <c r="O324" s="93">
        <v>364407</v>
      </c>
      <c r="P324" s="93">
        <v>155887</v>
      </c>
      <c r="Q324" s="93">
        <f t="shared" si="44"/>
        <v>876269</v>
      </c>
      <c r="R324" s="93">
        <f t="shared" si="45"/>
        <v>294808</v>
      </c>
    </row>
    <row r="325" spans="1:18">
      <c r="A325" s="117">
        <v>315</v>
      </c>
      <c r="B325" s="92" t="s">
        <v>1102</v>
      </c>
      <c r="C325" s="92" t="s">
        <v>277</v>
      </c>
      <c r="D325" s="92">
        <f t="shared" si="42"/>
        <v>976453</v>
      </c>
      <c r="E325" s="93">
        <v>1219</v>
      </c>
      <c r="F325" s="94">
        <f t="shared" si="40"/>
        <v>0.12483959801444618</v>
      </c>
      <c r="G325" s="93">
        <v>125411</v>
      </c>
      <c r="H325" s="93">
        <v>257786</v>
      </c>
      <c r="I325" s="93">
        <v>89062</v>
      </c>
      <c r="J325" s="93">
        <v>55464</v>
      </c>
      <c r="K325" s="93">
        <v>17162</v>
      </c>
      <c r="L325" s="93">
        <v>84049</v>
      </c>
      <c r="M325" s="93">
        <f t="shared" si="43"/>
        <v>503523</v>
      </c>
      <c r="N325" s="93">
        <v>221798</v>
      </c>
      <c r="O325" s="93">
        <v>178618</v>
      </c>
      <c r="P325" s="93">
        <v>72514</v>
      </c>
      <c r="Q325" s="93">
        <f t="shared" si="44"/>
        <v>472930</v>
      </c>
      <c r="R325" s="93">
        <f t="shared" si="45"/>
        <v>156004</v>
      </c>
    </row>
    <row r="326" spans="1:18">
      <c r="A326" s="117">
        <v>316</v>
      </c>
      <c r="B326" s="92" t="s">
        <v>1103</v>
      </c>
      <c r="C326" s="92" t="s">
        <v>277</v>
      </c>
      <c r="D326" s="92">
        <f t="shared" si="42"/>
        <v>1296570</v>
      </c>
      <c r="E326" s="93">
        <v>21959</v>
      </c>
      <c r="F326" s="94">
        <f t="shared" si="40"/>
        <v>1.693622403726756</v>
      </c>
      <c r="G326" s="93">
        <v>51259</v>
      </c>
      <c r="H326" s="93">
        <v>428679</v>
      </c>
      <c r="I326" s="93">
        <v>69400</v>
      </c>
      <c r="J326" s="93">
        <v>117083</v>
      </c>
      <c r="K326" s="93">
        <v>15925</v>
      </c>
      <c r="L326" s="93">
        <v>20471</v>
      </c>
      <c r="M326" s="93">
        <f t="shared" si="43"/>
        <v>651558</v>
      </c>
      <c r="N326" s="93">
        <v>402746</v>
      </c>
      <c r="O326" s="93">
        <v>226200</v>
      </c>
      <c r="P326" s="93">
        <v>16066</v>
      </c>
      <c r="Q326" s="93">
        <f t="shared" si="44"/>
        <v>645012</v>
      </c>
      <c r="R326" s="93">
        <f t="shared" si="45"/>
        <v>57805</v>
      </c>
    </row>
    <row r="327" spans="1:18">
      <c r="A327" s="117">
        <v>317</v>
      </c>
      <c r="B327" s="92" t="s">
        <v>1104</v>
      </c>
      <c r="C327" s="92" t="s">
        <v>277</v>
      </c>
      <c r="D327" s="92">
        <f t="shared" si="42"/>
        <v>635549</v>
      </c>
      <c r="E327" s="93">
        <v>63664</v>
      </c>
      <c r="F327" s="94">
        <f t="shared" si="40"/>
        <v>10.017166260980664</v>
      </c>
      <c r="G327" s="93">
        <v>38700</v>
      </c>
      <c r="H327" s="93">
        <v>195535</v>
      </c>
      <c r="I327" s="93">
        <v>37495</v>
      </c>
      <c r="J327" s="93">
        <v>68555</v>
      </c>
      <c r="K327" s="93">
        <v>634</v>
      </c>
      <c r="L327" s="93">
        <v>0</v>
      </c>
      <c r="M327" s="93">
        <f t="shared" si="43"/>
        <v>302219</v>
      </c>
      <c r="N327" s="93">
        <v>175687</v>
      </c>
      <c r="O327" s="93">
        <v>147143</v>
      </c>
      <c r="P327" s="93">
        <v>10500</v>
      </c>
      <c r="Q327" s="93">
        <f t="shared" si="44"/>
        <v>333330</v>
      </c>
      <c r="R327" s="93">
        <f t="shared" si="45"/>
        <v>7589</v>
      </c>
    </row>
    <row r="328" spans="1:18">
      <c r="A328" s="117">
        <v>318</v>
      </c>
      <c r="B328" s="92" t="s">
        <v>1105</v>
      </c>
      <c r="C328" s="92" t="s">
        <v>277</v>
      </c>
      <c r="D328" s="92">
        <f t="shared" si="42"/>
        <v>1268817</v>
      </c>
      <c r="E328" s="93">
        <v>52044</v>
      </c>
      <c r="F328" s="94">
        <f t="shared" si="40"/>
        <v>4.101773541810994</v>
      </c>
      <c r="G328" s="93">
        <v>28491</v>
      </c>
      <c r="H328" s="93">
        <v>382920</v>
      </c>
      <c r="I328" s="93">
        <v>57832</v>
      </c>
      <c r="J328" s="93">
        <v>82685</v>
      </c>
      <c r="K328" s="93">
        <v>37188</v>
      </c>
      <c r="L328" s="93">
        <v>123768</v>
      </c>
      <c r="M328" s="93">
        <f t="shared" si="43"/>
        <v>684393</v>
      </c>
      <c r="N328" s="93">
        <v>276406</v>
      </c>
      <c r="O328" s="93">
        <v>186116</v>
      </c>
      <c r="P328" s="93">
        <v>121902</v>
      </c>
      <c r="Q328" s="93">
        <f t="shared" si="44"/>
        <v>584424</v>
      </c>
      <c r="R328" s="93">
        <f t="shared" si="45"/>
        <v>128460</v>
      </c>
    </row>
    <row r="329" spans="1:18">
      <c r="A329" s="117">
        <v>319</v>
      </c>
      <c r="B329" s="92" t="s">
        <v>1106</v>
      </c>
      <c r="C329" s="92" t="s">
        <v>259</v>
      </c>
      <c r="D329" s="92">
        <f t="shared" si="42"/>
        <v>1564502</v>
      </c>
      <c r="E329" s="93">
        <v>85776</v>
      </c>
      <c r="F329" s="94">
        <f t="shared" si="40"/>
        <v>5.4826392040406473</v>
      </c>
      <c r="G329" s="93">
        <v>299884</v>
      </c>
      <c r="H329" s="93">
        <v>451492</v>
      </c>
      <c r="I329" s="93">
        <v>65141</v>
      </c>
      <c r="J329" s="93">
        <v>77700</v>
      </c>
      <c r="K329" s="93">
        <v>61118</v>
      </c>
      <c r="L329" s="93">
        <v>141797</v>
      </c>
      <c r="M329" s="93">
        <f t="shared" si="43"/>
        <v>797248</v>
      </c>
      <c r="N329" s="93">
        <v>408622</v>
      </c>
      <c r="O329" s="93">
        <v>274741</v>
      </c>
      <c r="P329" s="93">
        <v>83891</v>
      </c>
      <c r="Q329" s="93">
        <f t="shared" si="44"/>
        <v>767254</v>
      </c>
      <c r="R329" s="93">
        <f t="shared" si="45"/>
        <v>329878</v>
      </c>
    </row>
    <row r="330" spans="1:18">
      <c r="A330" s="117">
        <v>320</v>
      </c>
      <c r="B330" s="92" t="s">
        <v>1107</v>
      </c>
      <c r="C330" s="92" t="s">
        <v>259</v>
      </c>
      <c r="D330" s="92">
        <f t="shared" si="42"/>
        <v>2986654</v>
      </c>
      <c r="E330" s="93">
        <v>25364</v>
      </c>
      <c r="F330" s="94">
        <f t="shared" si="40"/>
        <v>0.84924467313589047</v>
      </c>
      <c r="G330" s="93">
        <v>129160</v>
      </c>
      <c r="H330" s="93">
        <v>609792</v>
      </c>
      <c r="I330" s="93">
        <v>66284</v>
      </c>
      <c r="J330" s="93">
        <v>201614</v>
      </c>
      <c r="K330" s="93">
        <v>101937</v>
      </c>
      <c r="L330" s="93">
        <v>508067</v>
      </c>
      <c r="M330" s="93">
        <f t="shared" si="43"/>
        <v>1487694</v>
      </c>
      <c r="N330" s="93">
        <v>681045</v>
      </c>
      <c r="O330" s="93">
        <v>545062</v>
      </c>
      <c r="P330" s="93">
        <v>272853</v>
      </c>
      <c r="Q330" s="93">
        <f t="shared" si="44"/>
        <v>1498960</v>
      </c>
      <c r="R330" s="93">
        <f t="shared" si="45"/>
        <v>117894</v>
      </c>
    </row>
    <row r="331" spans="1:18">
      <c r="A331" s="117">
        <v>321</v>
      </c>
      <c r="B331" s="92" t="s">
        <v>1108</v>
      </c>
      <c r="C331" s="92" t="s">
        <v>259</v>
      </c>
      <c r="D331" s="92">
        <f t="shared" si="42"/>
        <v>1246824</v>
      </c>
      <c r="E331" s="93">
        <v>20326</v>
      </c>
      <c r="F331" s="94">
        <f t="shared" si="40"/>
        <v>1.6302220682309612</v>
      </c>
      <c r="G331" s="93">
        <v>79822</v>
      </c>
      <c r="H331" s="93">
        <v>326310</v>
      </c>
      <c r="I331" s="93">
        <v>58053</v>
      </c>
      <c r="J331" s="93">
        <v>95050</v>
      </c>
      <c r="K331" s="93">
        <v>34996</v>
      </c>
      <c r="L331" s="93">
        <v>106189</v>
      </c>
      <c r="M331" s="93">
        <f t="shared" si="43"/>
        <v>620598</v>
      </c>
      <c r="N331" s="93">
        <v>339031</v>
      </c>
      <c r="O331" s="93">
        <v>184265</v>
      </c>
      <c r="P331" s="93">
        <v>102930</v>
      </c>
      <c r="Q331" s="93">
        <f t="shared" si="44"/>
        <v>626226</v>
      </c>
      <c r="R331" s="93">
        <f t="shared" si="45"/>
        <v>74194</v>
      </c>
    </row>
    <row r="332" spans="1:18">
      <c r="A332" s="117">
        <v>322</v>
      </c>
      <c r="B332" s="92" t="s">
        <v>1109</v>
      </c>
      <c r="C332" s="92" t="s">
        <v>259</v>
      </c>
      <c r="D332" s="92">
        <f t="shared" si="42"/>
        <v>973759</v>
      </c>
      <c r="E332" s="93">
        <v>51690</v>
      </c>
      <c r="F332" s="94">
        <f t="shared" si="40"/>
        <v>5.3082949682621683</v>
      </c>
      <c r="G332" s="93">
        <v>52350</v>
      </c>
      <c r="H332" s="93">
        <v>239887</v>
      </c>
      <c r="I332" s="93">
        <v>65750</v>
      </c>
      <c r="J332" s="93">
        <v>54007</v>
      </c>
      <c r="K332" s="93">
        <v>19034</v>
      </c>
      <c r="L332" s="93">
        <v>130454</v>
      </c>
      <c r="M332" s="93">
        <f t="shared" si="43"/>
        <v>509132</v>
      </c>
      <c r="N332" s="93">
        <v>181020</v>
      </c>
      <c r="O332" s="93">
        <v>166025</v>
      </c>
      <c r="P332" s="93">
        <v>117582</v>
      </c>
      <c r="Q332" s="93">
        <f t="shared" si="44"/>
        <v>464627</v>
      </c>
      <c r="R332" s="93">
        <f t="shared" si="45"/>
        <v>96855</v>
      </c>
    </row>
    <row r="333" spans="1:18">
      <c r="A333" s="117">
        <v>323</v>
      </c>
      <c r="B333" s="92" t="s">
        <v>1110</v>
      </c>
      <c r="C333" s="92" t="s">
        <v>259</v>
      </c>
      <c r="D333" s="92">
        <f t="shared" si="42"/>
        <v>979987</v>
      </c>
      <c r="E333" s="93">
        <v>22404</v>
      </c>
      <c r="F333" s="94">
        <f t="shared" si="40"/>
        <v>2.2861527754960016</v>
      </c>
      <c r="G333" s="93">
        <v>2800</v>
      </c>
      <c r="H333" s="93">
        <v>298925</v>
      </c>
      <c r="I333" s="93">
        <v>45492</v>
      </c>
      <c r="J333" s="93">
        <v>60403</v>
      </c>
      <c r="K333" s="93">
        <v>682</v>
      </c>
      <c r="L333" s="93">
        <v>139455</v>
      </c>
      <c r="M333" s="93">
        <f t="shared" si="43"/>
        <v>544957</v>
      </c>
      <c r="N333" s="93">
        <v>242339</v>
      </c>
      <c r="O333" s="93">
        <v>85505</v>
      </c>
      <c r="P333" s="93">
        <v>107186</v>
      </c>
      <c r="Q333" s="93">
        <f t="shared" si="44"/>
        <v>435030</v>
      </c>
      <c r="R333" s="93">
        <f t="shared" si="45"/>
        <v>112727</v>
      </c>
    </row>
    <row r="334" spans="1:18">
      <c r="A334" s="117">
        <v>324</v>
      </c>
      <c r="B334" s="92" t="s">
        <v>1111</v>
      </c>
      <c r="C334" s="92" t="s">
        <v>259</v>
      </c>
      <c r="D334" s="92">
        <f t="shared" si="42"/>
        <v>898614</v>
      </c>
      <c r="E334" s="93">
        <v>139593</v>
      </c>
      <c r="F334" s="94">
        <f t="shared" si="40"/>
        <v>15.534256087708403</v>
      </c>
      <c r="G334" s="93">
        <v>57511</v>
      </c>
      <c r="H334" s="93">
        <v>243820</v>
      </c>
      <c r="I334" s="93">
        <v>56301</v>
      </c>
      <c r="J334" s="93">
        <v>58402</v>
      </c>
      <c r="K334" s="93">
        <v>3456</v>
      </c>
      <c r="L334" s="93">
        <v>96719</v>
      </c>
      <c r="M334" s="93">
        <f t="shared" si="43"/>
        <v>458698</v>
      </c>
      <c r="N334" s="93">
        <v>189606</v>
      </c>
      <c r="O334" s="93">
        <v>167863</v>
      </c>
      <c r="P334" s="93">
        <v>82447</v>
      </c>
      <c r="Q334" s="93">
        <f t="shared" si="44"/>
        <v>439916</v>
      </c>
      <c r="R334" s="93">
        <f t="shared" si="45"/>
        <v>76293</v>
      </c>
    </row>
    <row r="335" spans="1:18">
      <c r="A335" s="117">
        <v>325</v>
      </c>
      <c r="B335" s="92" t="s">
        <v>1112</v>
      </c>
      <c r="C335" s="92" t="s">
        <v>259</v>
      </c>
      <c r="D335" s="92">
        <f t="shared" si="42"/>
        <v>1048505</v>
      </c>
      <c r="E335" s="93">
        <v>25812</v>
      </c>
      <c r="F335" s="94">
        <f t="shared" si="40"/>
        <v>2.461790835522959</v>
      </c>
      <c r="G335" s="93">
        <v>39428</v>
      </c>
      <c r="H335" s="93">
        <v>273275</v>
      </c>
      <c r="I335" s="93">
        <v>57235</v>
      </c>
      <c r="J335" s="93">
        <v>78503</v>
      </c>
      <c r="K335" s="93">
        <v>12284</v>
      </c>
      <c r="L335" s="93">
        <v>99537</v>
      </c>
      <c r="M335" s="93">
        <f t="shared" si="43"/>
        <v>520834</v>
      </c>
      <c r="N335" s="93">
        <v>206763</v>
      </c>
      <c r="O335" s="93">
        <v>227095</v>
      </c>
      <c r="P335" s="93">
        <v>93813</v>
      </c>
      <c r="Q335" s="93">
        <f t="shared" si="44"/>
        <v>527671</v>
      </c>
      <c r="R335" s="93">
        <f t="shared" si="45"/>
        <v>32591</v>
      </c>
    </row>
    <row r="336" spans="1:18">
      <c r="A336" s="117">
        <v>326</v>
      </c>
      <c r="B336" s="92" t="s">
        <v>1113</v>
      </c>
      <c r="C336" s="92" t="s">
        <v>259</v>
      </c>
      <c r="D336" s="92">
        <f t="shared" si="42"/>
        <v>928259</v>
      </c>
      <c r="E336" s="93">
        <v>18528</v>
      </c>
      <c r="F336" s="94">
        <f t="shared" si="40"/>
        <v>1.9959946523545693</v>
      </c>
      <c r="G336" s="93">
        <v>47524</v>
      </c>
      <c r="H336" s="93">
        <v>247389</v>
      </c>
      <c r="I336" s="93">
        <v>71120</v>
      </c>
      <c r="J336" s="93">
        <v>63540</v>
      </c>
      <c r="K336" s="93">
        <v>9285</v>
      </c>
      <c r="L336" s="93">
        <v>93305</v>
      </c>
      <c r="M336" s="93">
        <f t="shared" si="43"/>
        <v>484639</v>
      </c>
      <c r="N336" s="93">
        <v>220101</v>
      </c>
      <c r="O336" s="93">
        <v>137453</v>
      </c>
      <c r="P336" s="93">
        <v>86066</v>
      </c>
      <c r="Q336" s="93">
        <f t="shared" si="44"/>
        <v>443620</v>
      </c>
      <c r="R336" s="93">
        <f t="shared" si="45"/>
        <v>88543</v>
      </c>
    </row>
    <row r="337" spans="1:18">
      <c r="A337" s="117">
        <v>327</v>
      </c>
      <c r="B337" s="92" t="s">
        <v>1114</v>
      </c>
      <c r="C337" s="92" t="s">
        <v>259</v>
      </c>
      <c r="D337" s="92">
        <f t="shared" si="42"/>
        <v>800177</v>
      </c>
      <c r="E337" s="93">
        <v>19252</v>
      </c>
      <c r="F337" s="94">
        <f t="shared" si="40"/>
        <v>2.4059676796508769</v>
      </c>
      <c r="G337" s="93">
        <v>14728</v>
      </c>
      <c r="H337" s="93">
        <v>227981</v>
      </c>
      <c r="I337" s="93">
        <v>57696</v>
      </c>
      <c r="J337" s="93">
        <v>60783</v>
      </c>
      <c r="K337" s="93">
        <v>1555</v>
      </c>
      <c r="L337" s="93">
        <v>76363</v>
      </c>
      <c r="M337" s="93">
        <f t="shared" si="43"/>
        <v>424378</v>
      </c>
      <c r="N337" s="93">
        <v>171864</v>
      </c>
      <c r="O337" s="93">
        <v>128973</v>
      </c>
      <c r="P337" s="93">
        <v>74962</v>
      </c>
      <c r="Q337" s="93">
        <f t="shared" si="44"/>
        <v>375799</v>
      </c>
      <c r="R337" s="93">
        <f t="shared" si="45"/>
        <v>63307</v>
      </c>
    </row>
    <row r="338" spans="1:18">
      <c r="A338" s="117">
        <v>328</v>
      </c>
      <c r="B338" s="92" t="s">
        <v>1115</v>
      </c>
      <c r="C338" s="92" t="s">
        <v>259</v>
      </c>
      <c r="D338" s="92">
        <f t="shared" si="42"/>
        <v>900672</v>
      </c>
      <c r="E338" s="93">
        <v>33672</v>
      </c>
      <c r="F338" s="94">
        <f t="shared" si="40"/>
        <v>3.7385418887230868</v>
      </c>
      <c r="G338" s="93">
        <v>45399</v>
      </c>
      <c r="H338" s="93">
        <v>252739</v>
      </c>
      <c r="I338" s="93">
        <v>58337</v>
      </c>
      <c r="J338" s="93">
        <v>44976</v>
      </c>
      <c r="K338" s="93">
        <v>34393</v>
      </c>
      <c r="L338" s="93">
        <v>93211</v>
      </c>
      <c r="M338" s="93">
        <f t="shared" si="43"/>
        <v>483656</v>
      </c>
      <c r="N338" s="93">
        <v>209322</v>
      </c>
      <c r="O338" s="93">
        <v>135233</v>
      </c>
      <c r="P338" s="93">
        <v>72461</v>
      </c>
      <c r="Q338" s="93">
        <f t="shared" si="44"/>
        <v>417016</v>
      </c>
      <c r="R338" s="93">
        <f t="shared" si="45"/>
        <v>112039</v>
      </c>
    </row>
    <row r="339" spans="1:18">
      <c r="A339" s="117">
        <v>329</v>
      </c>
      <c r="B339" s="92" t="s">
        <v>1116</v>
      </c>
      <c r="C339" s="92" t="s">
        <v>259</v>
      </c>
      <c r="D339" s="92">
        <f t="shared" si="42"/>
        <v>1153829</v>
      </c>
      <c r="E339" s="93">
        <v>15598</v>
      </c>
      <c r="F339" s="94">
        <f t="shared" ref="F339:F394" si="46">E339/D339*100</f>
        <v>1.3518467641218934</v>
      </c>
      <c r="G339" s="93">
        <v>38206</v>
      </c>
      <c r="H339" s="93">
        <v>334109</v>
      </c>
      <c r="I339" s="93">
        <v>60500</v>
      </c>
      <c r="J339" s="93">
        <v>83812</v>
      </c>
      <c r="K339" s="93">
        <v>9050</v>
      </c>
      <c r="L339" s="93">
        <v>118799</v>
      </c>
      <c r="M339" s="93">
        <f t="shared" si="43"/>
        <v>606270</v>
      </c>
      <c r="N339" s="93">
        <v>268513</v>
      </c>
      <c r="O339" s="93">
        <v>169701</v>
      </c>
      <c r="P339" s="93">
        <v>109345</v>
      </c>
      <c r="Q339" s="93">
        <f t="shared" si="44"/>
        <v>547559</v>
      </c>
      <c r="R339" s="93">
        <f t="shared" si="45"/>
        <v>96917</v>
      </c>
    </row>
    <row r="340" spans="1:18">
      <c r="A340" s="117">
        <v>330</v>
      </c>
      <c r="B340" s="92" t="s">
        <v>1117</v>
      </c>
      <c r="C340" s="92" t="s">
        <v>259</v>
      </c>
      <c r="D340" s="92">
        <f t="shared" ref="D340:D394" si="47">M340+Q340</f>
        <v>870966</v>
      </c>
      <c r="E340" s="93">
        <v>62030</v>
      </c>
      <c r="F340" s="94">
        <f t="shared" si="46"/>
        <v>7.1219772069173768</v>
      </c>
      <c r="G340" s="93">
        <v>28056</v>
      </c>
      <c r="H340" s="93">
        <v>247468</v>
      </c>
      <c r="I340" s="93">
        <v>56229</v>
      </c>
      <c r="J340" s="93">
        <v>65059</v>
      </c>
      <c r="K340" s="93">
        <v>0</v>
      </c>
      <c r="L340" s="93">
        <v>81524</v>
      </c>
      <c r="M340" s="93">
        <f t="shared" ref="M340:M394" si="48">SUM(H340:L340)</f>
        <v>450280</v>
      </c>
      <c r="N340" s="93">
        <v>197969</v>
      </c>
      <c r="O340" s="93">
        <v>143238</v>
      </c>
      <c r="P340" s="93">
        <v>79479</v>
      </c>
      <c r="Q340" s="93">
        <f t="shared" ref="Q340:Q394" si="49">SUM(N340:P340)</f>
        <v>420686</v>
      </c>
      <c r="R340" s="93">
        <f t="shared" ref="R340:R394" si="50">G340+M340-Q340</f>
        <v>57650</v>
      </c>
    </row>
    <row r="341" spans="1:18">
      <c r="A341" s="117">
        <v>331</v>
      </c>
      <c r="B341" s="92" t="s">
        <v>1118</v>
      </c>
      <c r="C341" s="92" t="s">
        <v>242</v>
      </c>
      <c r="D341" s="92">
        <f t="shared" si="47"/>
        <v>2949157</v>
      </c>
      <c r="E341" s="93">
        <v>97629</v>
      </c>
      <c r="F341" s="94">
        <f t="shared" si="46"/>
        <v>3.3104036170336131</v>
      </c>
      <c r="G341" s="93">
        <v>237454</v>
      </c>
      <c r="H341" s="93">
        <v>572106</v>
      </c>
      <c r="I341" s="93">
        <v>65422</v>
      </c>
      <c r="J341" s="93">
        <v>98632</v>
      </c>
      <c r="K341" s="93">
        <v>0</v>
      </c>
      <c r="L341" s="93">
        <v>804231</v>
      </c>
      <c r="M341" s="93">
        <f t="shared" si="48"/>
        <v>1540391</v>
      </c>
      <c r="N341" s="93">
        <v>804934</v>
      </c>
      <c r="O341" s="93">
        <v>465918</v>
      </c>
      <c r="P341" s="93">
        <v>137914</v>
      </c>
      <c r="Q341" s="93">
        <f t="shared" si="49"/>
        <v>1408766</v>
      </c>
      <c r="R341" s="93">
        <f t="shared" si="50"/>
        <v>369079</v>
      </c>
    </row>
    <row r="342" spans="1:18">
      <c r="A342" s="117">
        <v>332</v>
      </c>
      <c r="B342" s="92" t="s">
        <v>1119</v>
      </c>
      <c r="C342" s="92" t="s">
        <v>242</v>
      </c>
      <c r="D342" s="92">
        <f t="shared" si="47"/>
        <v>2715680</v>
      </c>
      <c r="E342" s="93">
        <v>74030</v>
      </c>
      <c r="F342" s="94">
        <f t="shared" si="46"/>
        <v>2.7260207388204796</v>
      </c>
      <c r="G342" s="93">
        <v>507449</v>
      </c>
      <c r="H342" s="93">
        <v>505267</v>
      </c>
      <c r="I342" s="93">
        <v>50342</v>
      </c>
      <c r="J342" s="93">
        <v>502265</v>
      </c>
      <c r="K342" s="93">
        <v>187813</v>
      </c>
      <c r="L342" s="93">
        <v>172119</v>
      </c>
      <c r="M342" s="93">
        <f t="shared" si="48"/>
        <v>1417806</v>
      </c>
      <c r="N342" s="93">
        <v>564225</v>
      </c>
      <c r="O342" s="93">
        <v>655363</v>
      </c>
      <c r="P342" s="93">
        <v>78286</v>
      </c>
      <c r="Q342" s="93">
        <f t="shared" si="49"/>
        <v>1297874</v>
      </c>
      <c r="R342" s="93">
        <f t="shared" si="50"/>
        <v>627381</v>
      </c>
    </row>
    <row r="343" spans="1:18">
      <c r="A343" s="117">
        <v>333</v>
      </c>
      <c r="B343" s="92" t="s">
        <v>1120</v>
      </c>
      <c r="C343" s="92" t="s">
        <v>242</v>
      </c>
      <c r="D343" s="92">
        <f t="shared" si="47"/>
        <v>1674454</v>
      </c>
      <c r="E343" s="93">
        <v>16478</v>
      </c>
      <c r="F343" s="94">
        <f t="shared" si="46"/>
        <v>0.98408197537824282</v>
      </c>
      <c r="G343" s="93">
        <v>407435</v>
      </c>
      <c r="H343" s="93">
        <v>398825</v>
      </c>
      <c r="I343" s="93">
        <v>23082</v>
      </c>
      <c r="J343" s="93">
        <v>245828</v>
      </c>
      <c r="K343" s="93">
        <v>149212</v>
      </c>
      <c r="L343" s="93">
        <v>0</v>
      </c>
      <c r="M343" s="93">
        <f t="shared" si="48"/>
        <v>816947</v>
      </c>
      <c r="N343" s="93">
        <v>358549</v>
      </c>
      <c r="O343" s="93">
        <v>498958</v>
      </c>
      <c r="P343" s="93">
        <v>0</v>
      </c>
      <c r="Q343" s="93">
        <f t="shared" si="49"/>
        <v>857507</v>
      </c>
      <c r="R343" s="93">
        <f t="shared" si="50"/>
        <v>366875</v>
      </c>
    </row>
    <row r="344" spans="1:18">
      <c r="A344" s="117">
        <v>334</v>
      </c>
      <c r="B344" s="92" t="s">
        <v>1121</v>
      </c>
      <c r="C344" s="92" t="s">
        <v>242</v>
      </c>
      <c r="D344" s="92">
        <f t="shared" si="47"/>
        <v>2798252</v>
      </c>
      <c r="E344" s="93">
        <v>104031</v>
      </c>
      <c r="F344" s="94">
        <f t="shared" si="46"/>
        <v>3.7177137727409826</v>
      </c>
      <c r="G344" s="93">
        <v>533554</v>
      </c>
      <c r="H344" s="93">
        <v>499941</v>
      </c>
      <c r="I344" s="93">
        <v>62663</v>
      </c>
      <c r="J344" s="93">
        <v>414582</v>
      </c>
      <c r="K344" s="93">
        <v>279668</v>
      </c>
      <c r="L344" s="93">
        <v>152037</v>
      </c>
      <c r="M344" s="93">
        <f t="shared" si="48"/>
        <v>1408891</v>
      </c>
      <c r="N344" s="93">
        <v>426654</v>
      </c>
      <c r="O344" s="93">
        <v>805707</v>
      </c>
      <c r="P344" s="93">
        <v>157000</v>
      </c>
      <c r="Q344" s="93">
        <f t="shared" si="49"/>
        <v>1389361</v>
      </c>
      <c r="R344" s="93">
        <f t="shared" si="50"/>
        <v>553084</v>
      </c>
    </row>
    <row r="345" spans="1:18">
      <c r="A345" s="117">
        <v>335</v>
      </c>
      <c r="B345" s="92" t="s">
        <v>1122</v>
      </c>
      <c r="C345" s="92" t="s">
        <v>290</v>
      </c>
      <c r="D345" s="92">
        <f t="shared" si="47"/>
        <v>4952928</v>
      </c>
      <c r="E345" s="93">
        <v>157070</v>
      </c>
      <c r="F345" s="94">
        <f t="shared" si="46"/>
        <v>3.1712554674729776</v>
      </c>
      <c r="G345" s="93">
        <v>1071790</v>
      </c>
      <c r="H345" s="93">
        <v>1043327</v>
      </c>
      <c r="I345" s="93">
        <v>83598</v>
      </c>
      <c r="J345" s="93">
        <v>632542</v>
      </c>
      <c r="K345" s="93">
        <v>219944</v>
      </c>
      <c r="L345" s="93">
        <v>550573</v>
      </c>
      <c r="M345" s="93">
        <f t="shared" si="48"/>
        <v>2529984</v>
      </c>
      <c r="N345" s="93">
        <v>993790</v>
      </c>
      <c r="O345" s="93">
        <v>837971</v>
      </c>
      <c r="P345" s="93">
        <v>591183</v>
      </c>
      <c r="Q345" s="93">
        <f t="shared" si="49"/>
        <v>2422944</v>
      </c>
      <c r="R345" s="93">
        <f t="shared" si="50"/>
        <v>1178830</v>
      </c>
    </row>
    <row r="346" spans="1:18">
      <c r="A346" s="117">
        <v>336</v>
      </c>
      <c r="B346" s="92" t="s">
        <v>1123</v>
      </c>
      <c r="C346" s="92" t="s">
        <v>290</v>
      </c>
      <c r="D346" s="92">
        <f t="shared" si="47"/>
        <v>1577079</v>
      </c>
      <c r="E346" s="93">
        <v>62525</v>
      </c>
      <c r="F346" s="94">
        <f t="shared" si="46"/>
        <v>3.9646079872980362</v>
      </c>
      <c r="G346" s="93">
        <v>216004</v>
      </c>
      <c r="H346" s="93">
        <v>430817</v>
      </c>
      <c r="I346" s="93">
        <v>68253</v>
      </c>
      <c r="J346" s="93">
        <v>0</v>
      </c>
      <c r="K346" s="93">
        <v>212756</v>
      </c>
      <c r="L346" s="93">
        <v>36177</v>
      </c>
      <c r="M346" s="93">
        <f t="shared" si="48"/>
        <v>748003</v>
      </c>
      <c r="N346" s="93">
        <v>442893</v>
      </c>
      <c r="O346" s="93">
        <v>361283</v>
      </c>
      <c r="P346" s="93">
        <v>24900</v>
      </c>
      <c r="Q346" s="93">
        <f t="shared" si="49"/>
        <v>829076</v>
      </c>
      <c r="R346" s="93">
        <f t="shared" si="50"/>
        <v>134931</v>
      </c>
    </row>
    <row r="347" spans="1:18">
      <c r="A347" s="117">
        <v>337</v>
      </c>
      <c r="B347" s="92" t="s">
        <v>1124</v>
      </c>
      <c r="C347" s="92" t="s">
        <v>290</v>
      </c>
      <c r="D347" s="92">
        <f t="shared" si="47"/>
        <v>708364</v>
      </c>
      <c r="E347" s="93">
        <v>35516</v>
      </c>
      <c r="F347" s="94">
        <f t="shared" si="46"/>
        <v>5.0138064610849788</v>
      </c>
      <c r="G347" s="93">
        <v>72931</v>
      </c>
      <c r="H347" s="93">
        <v>203462</v>
      </c>
      <c r="I347" s="93">
        <v>34760</v>
      </c>
      <c r="J347" s="93">
        <v>27069</v>
      </c>
      <c r="K347" s="93">
        <v>62200</v>
      </c>
      <c r="L347" s="93">
        <v>27519</v>
      </c>
      <c r="M347" s="93">
        <f t="shared" si="48"/>
        <v>355010</v>
      </c>
      <c r="N347" s="93">
        <v>193479</v>
      </c>
      <c r="O347" s="93">
        <v>158619</v>
      </c>
      <c r="P347" s="93">
        <v>1256</v>
      </c>
      <c r="Q347" s="93">
        <f t="shared" si="49"/>
        <v>353354</v>
      </c>
      <c r="R347" s="93">
        <f t="shared" si="50"/>
        <v>74587</v>
      </c>
    </row>
    <row r="348" spans="1:18">
      <c r="A348" s="117">
        <v>338</v>
      </c>
      <c r="B348" s="92" t="s">
        <v>1125</v>
      </c>
      <c r="C348" s="92" t="s">
        <v>290</v>
      </c>
      <c r="D348" s="92">
        <f t="shared" si="47"/>
        <v>872593</v>
      </c>
      <c r="E348" s="93">
        <v>46994</v>
      </c>
      <c r="F348" s="94">
        <f t="shared" si="46"/>
        <v>5.3855577571674305</v>
      </c>
      <c r="G348" s="93">
        <v>71335</v>
      </c>
      <c r="H348" s="93">
        <v>290455</v>
      </c>
      <c r="I348" s="93">
        <v>56994</v>
      </c>
      <c r="J348" s="93">
        <v>28605</v>
      </c>
      <c r="K348" s="93">
        <v>86929</v>
      </c>
      <c r="L348" s="93">
        <v>1360</v>
      </c>
      <c r="M348" s="93">
        <f t="shared" si="48"/>
        <v>464343</v>
      </c>
      <c r="N348" s="93">
        <v>209095</v>
      </c>
      <c r="O348" s="93">
        <v>195832</v>
      </c>
      <c r="P348" s="93">
        <v>3323</v>
      </c>
      <c r="Q348" s="93">
        <f t="shared" si="49"/>
        <v>408250</v>
      </c>
      <c r="R348" s="93">
        <f t="shared" si="50"/>
        <v>127428</v>
      </c>
    </row>
    <row r="349" spans="1:18">
      <c r="A349" s="117">
        <v>339</v>
      </c>
      <c r="B349" s="92" t="s">
        <v>1126</v>
      </c>
      <c r="C349" s="92" t="s">
        <v>290</v>
      </c>
      <c r="D349" s="92">
        <f t="shared" si="47"/>
        <v>1493840</v>
      </c>
      <c r="E349" s="93">
        <v>15268</v>
      </c>
      <c r="F349" s="94">
        <f t="shared" si="46"/>
        <v>1.0220639425909066</v>
      </c>
      <c r="G349" s="93">
        <v>40756</v>
      </c>
      <c r="H349" s="93">
        <v>515908</v>
      </c>
      <c r="I349" s="93">
        <v>67171</v>
      </c>
      <c r="J349" s="93">
        <v>140067</v>
      </c>
      <c r="K349" s="93">
        <v>16901</v>
      </c>
      <c r="L349" s="93">
        <v>0</v>
      </c>
      <c r="M349" s="93">
        <f t="shared" si="48"/>
        <v>740047</v>
      </c>
      <c r="N349" s="93">
        <v>445854</v>
      </c>
      <c r="O349" s="93">
        <v>302380</v>
      </c>
      <c r="P349" s="93">
        <v>5559</v>
      </c>
      <c r="Q349" s="93">
        <f t="shared" si="49"/>
        <v>753793</v>
      </c>
      <c r="R349" s="93">
        <f t="shared" si="50"/>
        <v>27010</v>
      </c>
    </row>
    <row r="350" spans="1:18">
      <c r="A350" s="117">
        <v>340</v>
      </c>
      <c r="B350" s="92" t="s">
        <v>1127</v>
      </c>
      <c r="C350" s="92" t="s">
        <v>290</v>
      </c>
      <c r="D350" s="92">
        <f t="shared" si="47"/>
        <v>981570</v>
      </c>
      <c r="E350" s="93">
        <v>46061</v>
      </c>
      <c r="F350" s="94">
        <f t="shared" si="46"/>
        <v>4.6925843291869151</v>
      </c>
      <c r="G350" s="93">
        <v>60325</v>
      </c>
      <c r="H350" s="93">
        <v>308739</v>
      </c>
      <c r="I350" s="93">
        <v>57501</v>
      </c>
      <c r="J350" s="93">
        <v>130412</v>
      </c>
      <c r="K350" s="93">
        <v>14901</v>
      </c>
      <c r="L350" s="93">
        <v>28866</v>
      </c>
      <c r="M350" s="93">
        <f t="shared" si="48"/>
        <v>540419</v>
      </c>
      <c r="N350" s="93">
        <v>263041</v>
      </c>
      <c r="O350" s="93">
        <v>178110</v>
      </c>
      <c r="P350" s="93">
        <v>0</v>
      </c>
      <c r="Q350" s="93">
        <f t="shared" si="49"/>
        <v>441151</v>
      </c>
      <c r="R350" s="93">
        <f t="shared" si="50"/>
        <v>159593</v>
      </c>
    </row>
    <row r="351" spans="1:18">
      <c r="A351" s="117">
        <v>341</v>
      </c>
      <c r="B351" s="92" t="s">
        <v>1128</v>
      </c>
      <c r="C351" s="92" t="s">
        <v>290</v>
      </c>
      <c r="D351" s="92">
        <f t="shared" si="47"/>
        <v>1159880</v>
      </c>
      <c r="E351" s="93">
        <v>64496</v>
      </c>
      <c r="F351" s="94">
        <f t="shared" si="46"/>
        <v>5.5605752319205433</v>
      </c>
      <c r="G351" s="93">
        <v>39030</v>
      </c>
      <c r="H351" s="93">
        <v>339439</v>
      </c>
      <c r="I351" s="93">
        <v>61318</v>
      </c>
      <c r="J351" s="93">
        <v>98247</v>
      </c>
      <c r="K351" s="93">
        <v>20182</v>
      </c>
      <c r="L351" s="93">
        <v>76562</v>
      </c>
      <c r="M351" s="93">
        <f t="shared" si="48"/>
        <v>595748</v>
      </c>
      <c r="N351" s="93">
        <v>335291</v>
      </c>
      <c r="O351" s="93">
        <v>228841</v>
      </c>
      <c r="P351" s="93">
        <v>0</v>
      </c>
      <c r="Q351" s="93">
        <f t="shared" si="49"/>
        <v>564132</v>
      </c>
      <c r="R351" s="93">
        <f t="shared" si="50"/>
        <v>70646</v>
      </c>
    </row>
    <row r="352" spans="1:18">
      <c r="A352" s="117">
        <v>342</v>
      </c>
      <c r="B352" s="92" t="s">
        <v>1129</v>
      </c>
      <c r="C352" s="92" t="s">
        <v>290</v>
      </c>
      <c r="D352" s="92">
        <f t="shared" si="47"/>
        <v>1597360</v>
      </c>
      <c r="E352" s="93">
        <v>163696</v>
      </c>
      <c r="F352" s="94">
        <f t="shared" si="46"/>
        <v>10.247909049932389</v>
      </c>
      <c r="G352" s="93">
        <v>224434</v>
      </c>
      <c r="H352" s="93">
        <v>339531</v>
      </c>
      <c r="I352" s="93">
        <v>69449</v>
      </c>
      <c r="J352" s="93">
        <v>130325</v>
      </c>
      <c r="K352" s="93">
        <v>156227</v>
      </c>
      <c r="L352" s="93">
        <v>126190</v>
      </c>
      <c r="M352" s="93">
        <f t="shared" si="48"/>
        <v>821722</v>
      </c>
      <c r="N352" s="93">
        <v>272357</v>
      </c>
      <c r="O352" s="93">
        <v>326645</v>
      </c>
      <c r="P352" s="93">
        <v>176636</v>
      </c>
      <c r="Q352" s="93">
        <f t="shared" si="49"/>
        <v>775638</v>
      </c>
      <c r="R352" s="93">
        <f t="shared" si="50"/>
        <v>270518</v>
      </c>
    </row>
    <row r="353" spans="1:18">
      <c r="A353" s="117">
        <v>343</v>
      </c>
      <c r="B353" s="92" t="s">
        <v>1130</v>
      </c>
      <c r="C353" s="92" t="s">
        <v>290</v>
      </c>
      <c r="D353" s="92">
        <f t="shared" si="47"/>
        <v>1170775</v>
      </c>
      <c r="E353" s="93">
        <v>48678</v>
      </c>
      <c r="F353" s="94">
        <f t="shared" si="46"/>
        <v>4.1577587495462405</v>
      </c>
      <c r="G353" s="93">
        <v>71850</v>
      </c>
      <c r="H353" s="93">
        <v>303352</v>
      </c>
      <c r="I353" s="93">
        <v>67162</v>
      </c>
      <c r="J353" s="93">
        <v>114087</v>
      </c>
      <c r="K353" s="93">
        <v>11718</v>
      </c>
      <c r="L353" s="93">
        <v>104087</v>
      </c>
      <c r="M353" s="93">
        <f t="shared" si="48"/>
        <v>600406</v>
      </c>
      <c r="N353" s="93">
        <v>229873</v>
      </c>
      <c r="O353" s="93">
        <v>214236</v>
      </c>
      <c r="P353" s="93">
        <v>126260</v>
      </c>
      <c r="Q353" s="93">
        <f t="shared" si="49"/>
        <v>570369</v>
      </c>
      <c r="R353" s="93">
        <f t="shared" si="50"/>
        <v>101887</v>
      </c>
    </row>
    <row r="354" spans="1:18">
      <c r="A354" s="117">
        <v>344</v>
      </c>
      <c r="B354" s="92" t="s">
        <v>1131</v>
      </c>
      <c r="C354" s="92" t="s">
        <v>290</v>
      </c>
      <c r="D354" s="92">
        <f t="shared" si="47"/>
        <v>1218107</v>
      </c>
      <c r="E354" s="93">
        <v>28365</v>
      </c>
      <c r="F354" s="94">
        <f t="shared" si="46"/>
        <v>2.3286131678087392</v>
      </c>
      <c r="G354" s="93">
        <v>73663</v>
      </c>
      <c r="H354" s="93">
        <v>337240</v>
      </c>
      <c r="I354" s="93">
        <v>24654</v>
      </c>
      <c r="J354" s="93">
        <v>113837</v>
      </c>
      <c r="K354" s="93">
        <v>13266</v>
      </c>
      <c r="L354" s="93">
        <v>106167</v>
      </c>
      <c r="M354" s="93">
        <f t="shared" si="48"/>
        <v>595164</v>
      </c>
      <c r="N354" s="93">
        <v>386512</v>
      </c>
      <c r="O354" s="93">
        <v>193795</v>
      </c>
      <c r="P354" s="93">
        <v>42636</v>
      </c>
      <c r="Q354" s="93">
        <f t="shared" si="49"/>
        <v>622943</v>
      </c>
      <c r="R354" s="93">
        <f t="shared" si="50"/>
        <v>45884</v>
      </c>
    </row>
    <row r="355" spans="1:18">
      <c r="A355" s="117">
        <v>345</v>
      </c>
      <c r="B355" s="92" t="s">
        <v>1132</v>
      </c>
      <c r="C355" s="92" t="s">
        <v>271</v>
      </c>
      <c r="D355" s="92">
        <f t="shared" si="47"/>
        <v>571281</v>
      </c>
      <c r="E355" s="93">
        <v>5520</v>
      </c>
      <c r="F355" s="94">
        <f t="shared" si="46"/>
        <v>0.96624953394214064</v>
      </c>
      <c r="G355" s="93">
        <v>25246</v>
      </c>
      <c r="H355" s="93">
        <v>228744</v>
      </c>
      <c r="I355" s="93">
        <v>32253</v>
      </c>
      <c r="J355" s="93">
        <v>42588</v>
      </c>
      <c r="K355" s="93">
        <v>5036</v>
      </c>
      <c r="L355" s="93">
        <v>4291</v>
      </c>
      <c r="M355" s="93">
        <f t="shared" si="48"/>
        <v>312912</v>
      </c>
      <c r="N355" s="93">
        <v>179616</v>
      </c>
      <c r="O355" s="93">
        <v>76087</v>
      </c>
      <c r="P355" s="93">
        <v>2666</v>
      </c>
      <c r="Q355" s="93">
        <f t="shared" si="49"/>
        <v>258369</v>
      </c>
      <c r="R355" s="93">
        <f t="shared" si="50"/>
        <v>79789</v>
      </c>
    </row>
    <row r="356" spans="1:18">
      <c r="A356" s="117">
        <v>346</v>
      </c>
      <c r="B356" s="92" t="s">
        <v>1133</v>
      </c>
      <c r="C356" s="92" t="s">
        <v>271</v>
      </c>
      <c r="D356" s="92">
        <f t="shared" si="47"/>
        <v>650930</v>
      </c>
      <c r="E356" s="93">
        <v>13624</v>
      </c>
      <c r="F356" s="94">
        <f t="shared" si="46"/>
        <v>2.0930053922848848</v>
      </c>
      <c r="G356" s="93">
        <v>30031</v>
      </c>
      <c r="H356" s="93">
        <v>252326</v>
      </c>
      <c r="I356" s="93">
        <v>39917</v>
      </c>
      <c r="J356" s="93">
        <v>41808</v>
      </c>
      <c r="K356" s="93">
        <v>5663</v>
      </c>
      <c r="L356" s="93">
        <v>17114</v>
      </c>
      <c r="M356" s="93">
        <f t="shared" si="48"/>
        <v>356828</v>
      </c>
      <c r="N356" s="93">
        <v>202629</v>
      </c>
      <c r="O356" s="93">
        <v>78808</v>
      </c>
      <c r="P356" s="93">
        <v>12665</v>
      </c>
      <c r="Q356" s="93">
        <f t="shared" si="49"/>
        <v>294102</v>
      </c>
      <c r="R356" s="93">
        <f t="shared" si="50"/>
        <v>92757</v>
      </c>
    </row>
    <row r="357" spans="1:18">
      <c r="A357" s="117">
        <v>347</v>
      </c>
      <c r="B357" s="92" t="s">
        <v>1134</v>
      </c>
      <c r="C357" s="92" t="s">
        <v>271</v>
      </c>
      <c r="D357" s="92">
        <f t="shared" si="47"/>
        <v>583337</v>
      </c>
      <c r="E357" s="93">
        <v>10765</v>
      </c>
      <c r="F357" s="94">
        <f t="shared" si="46"/>
        <v>1.8454169716647495</v>
      </c>
      <c r="G357" s="93">
        <v>91003</v>
      </c>
      <c r="H357" s="93">
        <v>172859</v>
      </c>
      <c r="I357" s="93">
        <v>24296</v>
      </c>
      <c r="J357" s="93">
        <v>76572</v>
      </c>
      <c r="K357" s="93">
        <v>7502</v>
      </c>
      <c r="L357" s="93">
        <v>6148</v>
      </c>
      <c r="M357" s="93">
        <f t="shared" si="48"/>
        <v>287377</v>
      </c>
      <c r="N357" s="93">
        <v>142953</v>
      </c>
      <c r="O357" s="93">
        <v>151154</v>
      </c>
      <c r="P357" s="93">
        <v>1853</v>
      </c>
      <c r="Q357" s="93">
        <f t="shared" si="49"/>
        <v>295960</v>
      </c>
      <c r="R357" s="93">
        <f t="shared" si="50"/>
        <v>82420</v>
      </c>
    </row>
    <row r="358" spans="1:18">
      <c r="A358" s="117">
        <v>348</v>
      </c>
      <c r="B358" s="92" t="s">
        <v>1135</v>
      </c>
      <c r="C358" s="92" t="s">
        <v>271</v>
      </c>
      <c r="D358" s="92">
        <f t="shared" si="47"/>
        <v>791778</v>
      </c>
      <c r="E358" s="93">
        <v>31575</v>
      </c>
      <c r="F358" s="94">
        <f t="shared" si="46"/>
        <v>3.9878602335503133</v>
      </c>
      <c r="G358" s="93">
        <v>36617</v>
      </c>
      <c r="H358" s="93">
        <v>223984</v>
      </c>
      <c r="I358" s="93">
        <v>42779</v>
      </c>
      <c r="J358" s="93">
        <v>52873</v>
      </c>
      <c r="K358" s="93">
        <v>2522</v>
      </c>
      <c r="L358" s="93">
        <v>73349</v>
      </c>
      <c r="M358" s="93">
        <f t="shared" si="48"/>
        <v>395507</v>
      </c>
      <c r="N358" s="93">
        <v>79064</v>
      </c>
      <c r="O358" s="93">
        <v>73924</v>
      </c>
      <c r="P358" s="93">
        <v>243283</v>
      </c>
      <c r="Q358" s="93">
        <f t="shared" si="49"/>
        <v>396271</v>
      </c>
      <c r="R358" s="93">
        <f t="shared" si="50"/>
        <v>35853</v>
      </c>
    </row>
    <row r="359" spans="1:18">
      <c r="A359" s="117">
        <v>349</v>
      </c>
      <c r="B359" s="92" t="s">
        <v>1136</v>
      </c>
      <c r="C359" s="92" t="s">
        <v>271</v>
      </c>
      <c r="D359" s="92">
        <f t="shared" si="47"/>
        <v>473579</v>
      </c>
      <c r="E359" s="93">
        <v>28344</v>
      </c>
      <c r="F359" s="94">
        <f t="shared" si="46"/>
        <v>5.9850626822557587</v>
      </c>
      <c r="G359" s="93">
        <v>28901</v>
      </c>
      <c r="H359" s="93">
        <v>154449</v>
      </c>
      <c r="I359" s="93">
        <v>42874</v>
      </c>
      <c r="J359" s="93">
        <v>39324</v>
      </c>
      <c r="K359" s="93">
        <v>24914</v>
      </c>
      <c r="L359" s="93">
        <v>805</v>
      </c>
      <c r="M359" s="93">
        <f t="shared" si="48"/>
        <v>262366</v>
      </c>
      <c r="N359" s="93">
        <v>112263</v>
      </c>
      <c r="O359" s="93">
        <v>98929</v>
      </c>
      <c r="P359" s="93">
        <v>21</v>
      </c>
      <c r="Q359" s="93">
        <f t="shared" si="49"/>
        <v>211213</v>
      </c>
      <c r="R359" s="93">
        <f t="shared" si="50"/>
        <v>80054</v>
      </c>
    </row>
    <row r="360" spans="1:18">
      <c r="A360" s="117">
        <v>350</v>
      </c>
      <c r="B360" s="92" t="s">
        <v>1137</v>
      </c>
      <c r="C360" s="92" t="s">
        <v>191</v>
      </c>
      <c r="D360" s="92">
        <f t="shared" si="47"/>
        <v>2076656</v>
      </c>
      <c r="E360" s="93">
        <v>34360</v>
      </c>
      <c r="F360" s="94">
        <f t="shared" si="46"/>
        <v>1.6545831375056823</v>
      </c>
      <c r="G360" s="93">
        <v>264526</v>
      </c>
      <c r="H360" s="93">
        <v>589785</v>
      </c>
      <c r="I360" s="93">
        <v>74396</v>
      </c>
      <c r="J360" s="93">
        <v>100894</v>
      </c>
      <c r="K360" s="93">
        <v>16787</v>
      </c>
      <c r="L360" s="93">
        <v>227163</v>
      </c>
      <c r="M360" s="93">
        <f t="shared" si="48"/>
        <v>1009025</v>
      </c>
      <c r="N360" s="93">
        <v>505795</v>
      </c>
      <c r="O360" s="93">
        <v>346193</v>
      </c>
      <c r="P360" s="93">
        <v>215643</v>
      </c>
      <c r="Q360" s="93">
        <f t="shared" si="49"/>
        <v>1067631</v>
      </c>
      <c r="R360" s="93">
        <f t="shared" si="50"/>
        <v>205920</v>
      </c>
    </row>
    <row r="361" spans="1:18">
      <c r="A361" s="117">
        <v>351</v>
      </c>
      <c r="B361" s="92" t="s">
        <v>1138</v>
      </c>
      <c r="C361" s="92" t="s">
        <v>191</v>
      </c>
      <c r="D361" s="92">
        <f t="shared" si="47"/>
        <v>1705134</v>
      </c>
      <c r="E361" s="93">
        <v>15160</v>
      </c>
      <c r="F361" s="94">
        <f t="shared" si="46"/>
        <v>0.88907968523294945</v>
      </c>
      <c r="G361" s="93">
        <v>51478</v>
      </c>
      <c r="H361" s="93">
        <v>439850</v>
      </c>
      <c r="I361" s="93">
        <v>41450</v>
      </c>
      <c r="J361" s="93">
        <v>104632</v>
      </c>
      <c r="K361" s="93">
        <v>3752</v>
      </c>
      <c r="L361" s="93">
        <v>267039</v>
      </c>
      <c r="M361" s="93">
        <f t="shared" si="48"/>
        <v>856723</v>
      </c>
      <c r="N361" s="93">
        <v>366670</v>
      </c>
      <c r="O361" s="93">
        <v>218446</v>
      </c>
      <c r="P361" s="93">
        <v>263295</v>
      </c>
      <c r="Q361" s="93">
        <f t="shared" si="49"/>
        <v>848411</v>
      </c>
      <c r="R361" s="93">
        <f t="shared" si="50"/>
        <v>59790</v>
      </c>
    </row>
    <row r="362" spans="1:18">
      <c r="A362" s="117">
        <v>352</v>
      </c>
      <c r="B362" s="92" t="s">
        <v>1139</v>
      </c>
      <c r="C362" s="92" t="s">
        <v>191</v>
      </c>
      <c r="D362" s="92">
        <f t="shared" si="47"/>
        <v>1074149</v>
      </c>
      <c r="E362" s="93">
        <v>117366</v>
      </c>
      <c r="F362" s="94">
        <f t="shared" si="46"/>
        <v>10.926417098558952</v>
      </c>
      <c r="G362" s="93">
        <v>30005</v>
      </c>
      <c r="H362" s="93">
        <v>336773</v>
      </c>
      <c r="I362" s="93">
        <v>48803</v>
      </c>
      <c r="J362" s="93">
        <v>96231</v>
      </c>
      <c r="K362" s="93">
        <v>2751</v>
      </c>
      <c r="L362" s="93">
        <v>96431</v>
      </c>
      <c r="M362" s="93">
        <f t="shared" si="48"/>
        <v>580989</v>
      </c>
      <c r="N362" s="93">
        <v>242052</v>
      </c>
      <c r="O362" s="93">
        <v>147507</v>
      </c>
      <c r="P362" s="93">
        <v>103601</v>
      </c>
      <c r="Q362" s="93">
        <f t="shared" si="49"/>
        <v>493160</v>
      </c>
      <c r="R362" s="93">
        <f t="shared" si="50"/>
        <v>117834</v>
      </c>
    </row>
    <row r="363" spans="1:18">
      <c r="A363" s="117">
        <v>353</v>
      </c>
      <c r="B363" s="92" t="s">
        <v>1140</v>
      </c>
      <c r="C363" s="92" t="s">
        <v>191</v>
      </c>
      <c r="D363" s="92">
        <f t="shared" si="47"/>
        <v>1321026</v>
      </c>
      <c r="E363" s="93">
        <v>17432</v>
      </c>
      <c r="F363" s="94">
        <f t="shared" si="46"/>
        <v>1.319580386759988</v>
      </c>
      <c r="G363" s="93">
        <v>140047</v>
      </c>
      <c r="H363" s="93">
        <v>357863</v>
      </c>
      <c r="I363" s="93">
        <v>58568</v>
      </c>
      <c r="J363" s="93">
        <v>85224</v>
      </c>
      <c r="K363" s="93">
        <v>4401</v>
      </c>
      <c r="L363" s="93">
        <v>152760</v>
      </c>
      <c r="M363" s="93">
        <f t="shared" si="48"/>
        <v>658816</v>
      </c>
      <c r="N363" s="93">
        <v>226746</v>
      </c>
      <c r="O363" s="93">
        <v>202232</v>
      </c>
      <c r="P363" s="93">
        <v>233232</v>
      </c>
      <c r="Q363" s="93">
        <f t="shared" si="49"/>
        <v>662210</v>
      </c>
      <c r="R363" s="93">
        <f t="shared" si="50"/>
        <v>136653</v>
      </c>
    </row>
    <row r="364" spans="1:18">
      <c r="A364" s="117">
        <v>354</v>
      </c>
      <c r="B364" s="92" t="s">
        <v>1141</v>
      </c>
      <c r="C364" s="92" t="s">
        <v>191</v>
      </c>
      <c r="D364" s="92">
        <f t="shared" si="47"/>
        <v>1552793</v>
      </c>
      <c r="E364" s="93">
        <v>92849</v>
      </c>
      <c r="F364" s="94">
        <f t="shared" si="46"/>
        <v>5.9794834211643142</v>
      </c>
      <c r="G364" s="93">
        <v>82580</v>
      </c>
      <c r="H364" s="93">
        <v>436142</v>
      </c>
      <c r="I364" s="93">
        <v>68164</v>
      </c>
      <c r="J364" s="93">
        <v>99060</v>
      </c>
      <c r="K364" s="93">
        <v>299</v>
      </c>
      <c r="L364" s="93">
        <v>154786</v>
      </c>
      <c r="M364" s="93">
        <f t="shared" si="48"/>
        <v>758451</v>
      </c>
      <c r="N364" s="93">
        <v>338027</v>
      </c>
      <c r="O364" s="93">
        <v>326334</v>
      </c>
      <c r="P364" s="93">
        <v>129981</v>
      </c>
      <c r="Q364" s="93">
        <f t="shared" si="49"/>
        <v>794342</v>
      </c>
      <c r="R364" s="93">
        <f t="shared" si="50"/>
        <v>46689</v>
      </c>
    </row>
    <row r="365" spans="1:18">
      <c r="A365" s="117">
        <v>355</v>
      </c>
      <c r="B365" s="92" t="s">
        <v>1142</v>
      </c>
      <c r="C365" s="92" t="s">
        <v>191</v>
      </c>
      <c r="D365" s="92">
        <f t="shared" si="47"/>
        <v>944673</v>
      </c>
      <c r="E365" s="93">
        <v>6785</v>
      </c>
      <c r="F365" s="94">
        <f t="shared" si="46"/>
        <v>0.71823795112171085</v>
      </c>
      <c r="G365" s="93">
        <v>78026</v>
      </c>
      <c r="H365" s="93">
        <v>296331</v>
      </c>
      <c r="I365" s="93">
        <v>33899</v>
      </c>
      <c r="J365" s="93">
        <v>86711</v>
      </c>
      <c r="K365" s="93">
        <v>907</v>
      </c>
      <c r="L365" s="93">
        <v>67986</v>
      </c>
      <c r="M365" s="93">
        <f t="shared" si="48"/>
        <v>485834</v>
      </c>
      <c r="N365" s="93">
        <v>237475</v>
      </c>
      <c r="O365" s="93">
        <v>135741</v>
      </c>
      <c r="P365" s="93">
        <v>85623</v>
      </c>
      <c r="Q365" s="93">
        <f t="shared" si="49"/>
        <v>458839</v>
      </c>
      <c r="R365" s="93">
        <f t="shared" si="50"/>
        <v>105021</v>
      </c>
    </row>
    <row r="366" spans="1:18">
      <c r="A366" s="117">
        <v>356</v>
      </c>
      <c r="B366" s="92" t="s">
        <v>1143</v>
      </c>
      <c r="C366" s="92" t="s">
        <v>191</v>
      </c>
      <c r="D366" s="92">
        <f t="shared" si="47"/>
        <v>982722</v>
      </c>
      <c r="E366" s="93">
        <v>41740</v>
      </c>
      <c r="F366" s="94">
        <f t="shared" si="46"/>
        <v>4.2473863412033106</v>
      </c>
      <c r="G366" s="93">
        <v>86340</v>
      </c>
      <c r="H366" s="93">
        <v>330399</v>
      </c>
      <c r="I366" s="93">
        <v>29366</v>
      </c>
      <c r="J366" s="93">
        <v>96932</v>
      </c>
      <c r="K366" s="93">
        <v>2032</v>
      </c>
      <c r="L366" s="93">
        <v>75915</v>
      </c>
      <c r="M366" s="93">
        <f t="shared" si="48"/>
        <v>534644</v>
      </c>
      <c r="N366" s="93">
        <v>267360</v>
      </c>
      <c r="O366" s="93">
        <v>69099</v>
      </c>
      <c r="P366" s="93">
        <v>111619</v>
      </c>
      <c r="Q366" s="93">
        <f t="shared" si="49"/>
        <v>448078</v>
      </c>
      <c r="R366" s="93">
        <f t="shared" si="50"/>
        <v>172906</v>
      </c>
    </row>
    <row r="367" spans="1:18">
      <c r="A367" s="117">
        <v>357</v>
      </c>
      <c r="B367" s="92" t="s">
        <v>1144</v>
      </c>
      <c r="C367" s="92" t="s">
        <v>191</v>
      </c>
      <c r="D367" s="92">
        <f t="shared" si="47"/>
        <v>1295441</v>
      </c>
      <c r="E367" s="93">
        <v>44658</v>
      </c>
      <c r="F367" s="94">
        <f t="shared" si="46"/>
        <v>3.4473202561907486</v>
      </c>
      <c r="G367" s="93">
        <v>95219</v>
      </c>
      <c r="H367" s="93">
        <v>367360</v>
      </c>
      <c r="I367" s="93">
        <v>36666</v>
      </c>
      <c r="J367" s="93">
        <v>142386</v>
      </c>
      <c r="K367" s="93">
        <v>0</v>
      </c>
      <c r="L367" s="93">
        <v>88676</v>
      </c>
      <c r="M367" s="93">
        <f t="shared" si="48"/>
        <v>635088</v>
      </c>
      <c r="N367" s="93">
        <v>252066</v>
      </c>
      <c r="O367" s="93">
        <v>326926</v>
      </c>
      <c r="P367" s="93">
        <v>81361</v>
      </c>
      <c r="Q367" s="93">
        <f t="shared" si="49"/>
        <v>660353</v>
      </c>
      <c r="R367" s="93">
        <f t="shared" si="50"/>
        <v>69954</v>
      </c>
    </row>
    <row r="368" spans="1:18">
      <c r="A368" s="117">
        <v>358</v>
      </c>
      <c r="B368" s="92" t="s">
        <v>1145</v>
      </c>
      <c r="C368" s="92" t="s">
        <v>236</v>
      </c>
      <c r="D368" s="92">
        <f t="shared" si="47"/>
        <v>6873554</v>
      </c>
      <c r="E368" s="93">
        <v>554000</v>
      </c>
      <c r="F368" s="94">
        <f t="shared" si="46"/>
        <v>8.059877030136084</v>
      </c>
      <c r="G368" s="93">
        <v>1787561</v>
      </c>
      <c r="H368" s="93">
        <v>985385</v>
      </c>
      <c r="I368" s="93">
        <v>57607</v>
      </c>
      <c r="J368" s="93">
        <v>307885</v>
      </c>
      <c r="K368" s="93">
        <v>2244144</v>
      </c>
      <c r="L368" s="93">
        <v>346151</v>
      </c>
      <c r="M368" s="93">
        <f t="shared" si="48"/>
        <v>3941172</v>
      </c>
      <c r="N368" s="93">
        <v>1116779</v>
      </c>
      <c r="O368" s="93">
        <v>1750200</v>
      </c>
      <c r="P368" s="93">
        <v>65403</v>
      </c>
      <c r="Q368" s="93">
        <f t="shared" si="49"/>
        <v>2932382</v>
      </c>
      <c r="R368" s="93">
        <f t="shared" si="50"/>
        <v>2796351</v>
      </c>
    </row>
    <row r="369" spans="1:18">
      <c r="A369" s="117">
        <v>359</v>
      </c>
      <c r="B369" s="92" t="s">
        <v>1146</v>
      </c>
      <c r="C369" s="92" t="s">
        <v>236</v>
      </c>
      <c r="D369" s="92">
        <f t="shared" si="47"/>
        <v>3193353</v>
      </c>
      <c r="E369" s="93">
        <v>139198</v>
      </c>
      <c r="F369" s="94">
        <f t="shared" si="46"/>
        <v>4.3589919435778004</v>
      </c>
      <c r="G369" s="93">
        <v>823011</v>
      </c>
      <c r="H369" s="93">
        <v>610668</v>
      </c>
      <c r="I369" s="93">
        <v>43649</v>
      </c>
      <c r="J369" s="93">
        <v>608517</v>
      </c>
      <c r="K369" s="93">
        <v>176089</v>
      </c>
      <c r="L369" s="93">
        <v>330795</v>
      </c>
      <c r="M369" s="93">
        <f t="shared" si="48"/>
        <v>1769718</v>
      </c>
      <c r="N369" s="93">
        <v>697383</v>
      </c>
      <c r="O369" s="93">
        <v>498453</v>
      </c>
      <c r="P369" s="93">
        <v>227799</v>
      </c>
      <c r="Q369" s="93">
        <f t="shared" si="49"/>
        <v>1423635</v>
      </c>
      <c r="R369" s="93">
        <f t="shared" si="50"/>
        <v>1169094</v>
      </c>
    </row>
    <row r="370" spans="1:18">
      <c r="A370" s="117">
        <v>360</v>
      </c>
      <c r="B370" s="92" t="s">
        <v>1147</v>
      </c>
      <c r="C370" s="92" t="s">
        <v>236</v>
      </c>
      <c r="D370" s="92">
        <f t="shared" si="47"/>
        <v>1968662</v>
      </c>
      <c r="E370" s="93">
        <v>55625</v>
      </c>
      <c r="F370" s="94">
        <f t="shared" si="46"/>
        <v>2.8255231217954124</v>
      </c>
      <c r="G370" s="93">
        <v>840019</v>
      </c>
      <c r="H370" s="93">
        <v>456447</v>
      </c>
      <c r="I370" s="93">
        <v>48720</v>
      </c>
      <c r="J370" s="93">
        <v>573514</v>
      </c>
      <c r="K370" s="93">
        <v>113327</v>
      </c>
      <c r="L370" s="93">
        <v>0</v>
      </c>
      <c r="M370" s="93">
        <f t="shared" si="48"/>
        <v>1192008</v>
      </c>
      <c r="N370" s="93">
        <v>339878</v>
      </c>
      <c r="O370" s="93">
        <v>436776</v>
      </c>
      <c r="P370" s="93">
        <v>0</v>
      </c>
      <c r="Q370" s="93">
        <f t="shared" si="49"/>
        <v>776654</v>
      </c>
      <c r="R370" s="93">
        <f t="shared" si="50"/>
        <v>1255373</v>
      </c>
    </row>
    <row r="371" spans="1:18">
      <c r="A371" s="117">
        <v>361</v>
      </c>
      <c r="B371" s="92" t="s">
        <v>1148</v>
      </c>
      <c r="C371" s="92" t="s">
        <v>236</v>
      </c>
      <c r="D371" s="92">
        <f t="shared" si="47"/>
        <v>656481</v>
      </c>
      <c r="E371" s="93">
        <v>18565</v>
      </c>
      <c r="F371" s="94">
        <f t="shared" si="46"/>
        <v>2.8279569401094622</v>
      </c>
      <c r="G371" s="93">
        <v>53526</v>
      </c>
      <c r="H371" s="93">
        <v>199267</v>
      </c>
      <c r="I371" s="93">
        <v>22035</v>
      </c>
      <c r="J371" s="93">
        <v>47489</v>
      </c>
      <c r="K371" s="93">
        <v>14603</v>
      </c>
      <c r="L371" s="93">
        <v>41799</v>
      </c>
      <c r="M371" s="93">
        <f t="shared" si="48"/>
        <v>325193</v>
      </c>
      <c r="N371" s="93">
        <v>187163</v>
      </c>
      <c r="O371" s="93">
        <v>101897</v>
      </c>
      <c r="P371" s="93">
        <v>42228</v>
      </c>
      <c r="Q371" s="93">
        <f t="shared" si="49"/>
        <v>331288</v>
      </c>
      <c r="R371" s="93">
        <f t="shared" si="50"/>
        <v>47431</v>
      </c>
    </row>
    <row r="372" spans="1:18">
      <c r="A372" s="117">
        <v>362</v>
      </c>
      <c r="B372" s="92" t="s">
        <v>1149</v>
      </c>
      <c r="C372" s="92" t="s">
        <v>236</v>
      </c>
      <c r="D372" s="92">
        <f t="shared" si="47"/>
        <v>720508</v>
      </c>
      <c r="E372" s="93">
        <v>30969</v>
      </c>
      <c r="F372" s="94">
        <f t="shared" si="46"/>
        <v>4.2982173688564176</v>
      </c>
      <c r="G372" s="93">
        <v>11408</v>
      </c>
      <c r="H372" s="93">
        <v>223354</v>
      </c>
      <c r="I372" s="93">
        <v>37566</v>
      </c>
      <c r="J372" s="93">
        <v>51560</v>
      </c>
      <c r="K372" s="93">
        <v>2931</v>
      </c>
      <c r="L372" s="93">
        <v>44295</v>
      </c>
      <c r="M372" s="93">
        <f t="shared" si="48"/>
        <v>359706</v>
      </c>
      <c r="N372" s="93">
        <v>246359</v>
      </c>
      <c r="O372" s="93">
        <v>72766</v>
      </c>
      <c r="P372" s="93">
        <v>41677</v>
      </c>
      <c r="Q372" s="93">
        <f t="shared" si="49"/>
        <v>360802</v>
      </c>
      <c r="R372" s="93">
        <f t="shared" si="50"/>
        <v>10312</v>
      </c>
    </row>
    <row r="373" spans="1:18">
      <c r="A373" s="117">
        <v>363</v>
      </c>
      <c r="B373" s="92" t="s">
        <v>1150</v>
      </c>
      <c r="C373" s="92" t="s">
        <v>236</v>
      </c>
      <c r="D373" s="92">
        <f t="shared" si="47"/>
        <v>850251</v>
      </c>
      <c r="E373" s="93">
        <v>54488</v>
      </c>
      <c r="F373" s="94">
        <f t="shared" si="46"/>
        <v>6.4084605604697904</v>
      </c>
      <c r="G373" s="93">
        <v>50152</v>
      </c>
      <c r="H373" s="93">
        <v>255873</v>
      </c>
      <c r="I373" s="93">
        <v>45005</v>
      </c>
      <c r="J373" s="93">
        <v>52981</v>
      </c>
      <c r="K373" s="93">
        <v>11750</v>
      </c>
      <c r="L373" s="93">
        <v>70486</v>
      </c>
      <c r="M373" s="93">
        <f t="shared" si="48"/>
        <v>436095</v>
      </c>
      <c r="N373" s="93">
        <v>264611</v>
      </c>
      <c r="O373" s="93">
        <v>81873</v>
      </c>
      <c r="P373" s="93">
        <v>67672</v>
      </c>
      <c r="Q373" s="93">
        <f t="shared" si="49"/>
        <v>414156</v>
      </c>
      <c r="R373" s="93">
        <f t="shared" si="50"/>
        <v>72091</v>
      </c>
    </row>
    <row r="374" spans="1:18">
      <c r="A374" s="117">
        <v>364</v>
      </c>
      <c r="B374" s="92" t="s">
        <v>1151</v>
      </c>
      <c r="C374" s="92" t="s">
        <v>210</v>
      </c>
      <c r="D374" s="92">
        <f t="shared" si="47"/>
        <v>2766068</v>
      </c>
      <c r="E374" s="93">
        <v>46425</v>
      </c>
      <c r="F374" s="94">
        <f t="shared" si="46"/>
        <v>1.6783752243256493</v>
      </c>
      <c r="G374" s="93">
        <v>227210</v>
      </c>
      <c r="H374" s="93">
        <v>629971</v>
      </c>
      <c r="I374" s="93">
        <v>55633</v>
      </c>
      <c r="J374" s="93">
        <v>148470</v>
      </c>
      <c r="K374" s="93">
        <v>396992</v>
      </c>
      <c r="L374" s="93">
        <v>191108</v>
      </c>
      <c r="M374" s="93">
        <f t="shared" si="48"/>
        <v>1422174</v>
      </c>
      <c r="N374" s="93">
        <v>685624</v>
      </c>
      <c r="O374" s="93">
        <v>334635</v>
      </c>
      <c r="P374" s="93">
        <v>323635</v>
      </c>
      <c r="Q374" s="93">
        <f t="shared" si="49"/>
        <v>1343894</v>
      </c>
      <c r="R374" s="93">
        <f t="shared" si="50"/>
        <v>305490</v>
      </c>
    </row>
    <row r="375" spans="1:18">
      <c r="A375" s="117">
        <v>365</v>
      </c>
      <c r="B375" s="92" t="s">
        <v>1152</v>
      </c>
      <c r="C375" s="92" t="s">
        <v>210</v>
      </c>
      <c r="D375" s="92">
        <f t="shared" si="47"/>
        <v>1201053</v>
      </c>
      <c r="E375" s="93">
        <v>50634</v>
      </c>
      <c r="F375" s="94">
        <f t="shared" si="46"/>
        <v>4.2158006349428376</v>
      </c>
      <c r="G375" s="93">
        <v>174218</v>
      </c>
      <c r="H375" s="93">
        <v>330377</v>
      </c>
      <c r="I375" s="93">
        <v>61074</v>
      </c>
      <c r="J375" s="93">
        <v>68386</v>
      </c>
      <c r="K375" s="93">
        <v>28377</v>
      </c>
      <c r="L375" s="93">
        <v>113547</v>
      </c>
      <c r="M375" s="93">
        <f t="shared" si="48"/>
        <v>601761</v>
      </c>
      <c r="N375" s="93">
        <v>220761</v>
      </c>
      <c r="O375" s="93">
        <v>230057</v>
      </c>
      <c r="P375" s="93">
        <v>148474</v>
      </c>
      <c r="Q375" s="93">
        <f t="shared" si="49"/>
        <v>599292</v>
      </c>
      <c r="R375" s="93">
        <f t="shared" si="50"/>
        <v>176687</v>
      </c>
    </row>
    <row r="376" spans="1:18">
      <c r="A376" s="117">
        <v>366</v>
      </c>
      <c r="B376" s="92" t="s">
        <v>1153</v>
      </c>
      <c r="C376" s="92" t="s">
        <v>210</v>
      </c>
      <c r="D376" s="92">
        <f t="shared" si="47"/>
        <v>2636357</v>
      </c>
      <c r="E376" s="93">
        <v>62681</v>
      </c>
      <c r="F376" s="94">
        <f t="shared" si="46"/>
        <v>2.37756115730912</v>
      </c>
      <c r="G376" s="93">
        <v>358260</v>
      </c>
      <c r="H376" s="93">
        <v>587755</v>
      </c>
      <c r="I376" s="93">
        <v>67051</v>
      </c>
      <c r="J376" s="93">
        <v>135152</v>
      </c>
      <c r="K376" s="93">
        <v>234626</v>
      </c>
      <c r="L376" s="93">
        <v>319996</v>
      </c>
      <c r="M376" s="93">
        <f t="shared" si="48"/>
        <v>1344580</v>
      </c>
      <c r="N376" s="93">
        <v>583734</v>
      </c>
      <c r="O376" s="93">
        <v>415049</v>
      </c>
      <c r="P376" s="93">
        <v>292994</v>
      </c>
      <c r="Q376" s="93">
        <f t="shared" si="49"/>
        <v>1291777</v>
      </c>
      <c r="R376" s="93">
        <f t="shared" si="50"/>
        <v>411063</v>
      </c>
    </row>
    <row r="377" spans="1:18">
      <c r="A377" s="117">
        <v>367</v>
      </c>
      <c r="B377" s="92" t="s">
        <v>1154</v>
      </c>
      <c r="C377" s="92" t="s">
        <v>210</v>
      </c>
      <c r="D377" s="92">
        <f t="shared" si="47"/>
        <v>1433175</v>
      </c>
      <c r="E377" s="93">
        <v>55731</v>
      </c>
      <c r="F377" s="94">
        <f t="shared" si="46"/>
        <v>3.888638861269559</v>
      </c>
      <c r="G377" s="93">
        <v>44591</v>
      </c>
      <c r="H377" s="93">
        <v>382719</v>
      </c>
      <c r="I377" s="93">
        <v>64910</v>
      </c>
      <c r="J377" s="93">
        <v>96763</v>
      </c>
      <c r="K377" s="93">
        <v>30256</v>
      </c>
      <c r="L377" s="93">
        <v>124736</v>
      </c>
      <c r="M377" s="93">
        <f t="shared" si="48"/>
        <v>699384</v>
      </c>
      <c r="N377" s="93">
        <v>358184</v>
      </c>
      <c r="O377" s="93">
        <v>236455</v>
      </c>
      <c r="P377" s="93">
        <v>139152</v>
      </c>
      <c r="Q377" s="93">
        <f t="shared" si="49"/>
        <v>733791</v>
      </c>
      <c r="R377" s="93">
        <f t="shared" si="50"/>
        <v>10184</v>
      </c>
    </row>
    <row r="378" spans="1:18">
      <c r="A378" s="117">
        <v>368</v>
      </c>
      <c r="B378" s="92" t="s">
        <v>1155</v>
      </c>
      <c r="C378" s="92" t="s">
        <v>210</v>
      </c>
      <c r="D378" s="92">
        <f t="shared" si="47"/>
        <v>1741863</v>
      </c>
      <c r="E378" s="93">
        <v>26696</v>
      </c>
      <c r="F378" s="94">
        <f t="shared" si="46"/>
        <v>1.5326119218331178</v>
      </c>
      <c r="G378" s="93">
        <v>83113</v>
      </c>
      <c r="H378" s="93">
        <v>438938</v>
      </c>
      <c r="I378" s="93">
        <v>101821</v>
      </c>
      <c r="J378" s="93">
        <v>94253</v>
      </c>
      <c r="K378" s="93">
        <v>71716</v>
      </c>
      <c r="L378" s="93">
        <v>136774</v>
      </c>
      <c r="M378" s="93">
        <f t="shared" si="48"/>
        <v>843502</v>
      </c>
      <c r="N378" s="93">
        <v>375168</v>
      </c>
      <c r="O378" s="93">
        <v>340673</v>
      </c>
      <c r="P378" s="93">
        <v>182520</v>
      </c>
      <c r="Q378" s="93">
        <f t="shared" si="49"/>
        <v>898361</v>
      </c>
      <c r="R378" s="93">
        <f t="shared" si="50"/>
        <v>28254</v>
      </c>
    </row>
    <row r="379" spans="1:18">
      <c r="A379" s="117">
        <v>369</v>
      </c>
      <c r="B379" s="92" t="s">
        <v>1156</v>
      </c>
      <c r="C379" s="92" t="s">
        <v>210</v>
      </c>
      <c r="D379" s="92">
        <f t="shared" si="47"/>
        <v>922362</v>
      </c>
      <c r="E379" s="93">
        <v>17452</v>
      </c>
      <c r="F379" s="94">
        <f t="shared" si="46"/>
        <v>1.8920987638259164</v>
      </c>
      <c r="G379" s="93">
        <v>70554</v>
      </c>
      <c r="H379" s="93">
        <v>266517</v>
      </c>
      <c r="I379" s="93">
        <v>52646</v>
      </c>
      <c r="J379" s="93">
        <v>58961</v>
      </c>
      <c r="K379" s="93">
        <v>8412</v>
      </c>
      <c r="L379" s="93">
        <v>77339</v>
      </c>
      <c r="M379" s="93">
        <f t="shared" si="48"/>
        <v>463875</v>
      </c>
      <c r="N379" s="93">
        <v>214883</v>
      </c>
      <c r="O379" s="93">
        <v>148688</v>
      </c>
      <c r="P379" s="93">
        <v>94916</v>
      </c>
      <c r="Q379" s="93">
        <f t="shared" si="49"/>
        <v>458487</v>
      </c>
      <c r="R379" s="93">
        <f t="shared" si="50"/>
        <v>75942</v>
      </c>
    </row>
    <row r="380" spans="1:18">
      <c r="A380" s="117">
        <v>370</v>
      </c>
      <c r="B380" s="92" t="s">
        <v>1157</v>
      </c>
      <c r="C380" s="92" t="s">
        <v>210</v>
      </c>
      <c r="D380" s="92">
        <f t="shared" si="47"/>
        <v>1522818</v>
      </c>
      <c r="E380" s="93">
        <v>29695</v>
      </c>
      <c r="F380" s="94">
        <f t="shared" si="46"/>
        <v>1.9500032177187294</v>
      </c>
      <c r="G380" s="93">
        <v>80278</v>
      </c>
      <c r="H380" s="93">
        <v>385386</v>
      </c>
      <c r="I380" s="93">
        <v>123006</v>
      </c>
      <c r="J380" s="93">
        <v>89978</v>
      </c>
      <c r="K380" s="93">
        <v>7344</v>
      </c>
      <c r="L380" s="93">
        <v>149985</v>
      </c>
      <c r="M380" s="93">
        <f t="shared" si="48"/>
        <v>755699</v>
      </c>
      <c r="N380" s="93">
        <v>271729</v>
      </c>
      <c r="O380" s="93">
        <v>289997</v>
      </c>
      <c r="P380" s="93">
        <v>205393</v>
      </c>
      <c r="Q380" s="93">
        <f t="shared" si="49"/>
        <v>767119</v>
      </c>
      <c r="R380" s="93">
        <f t="shared" si="50"/>
        <v>68858</v>
      </c>
    </row>
    <row r="381" spans="1:18">
      <c r="A381" s="117">
        <v>371</v>
      </c>
      <c r="B381" s="92" t="s">
        <v>1158</v>
      </c>
      <c r="C381" s="92" t="s">
        <v>210</v>
      </c>
      <c r="D381" s="92">
        <f t="shared" si="47"/>
        <v>960753</v>
      </c>
      <c r="E381" s="93">
        <v>47934</v>
      </c>
      <c r="F381" s="94">
        <f t="shared" si="46"/>
        <v>4.9892115871613205</v>
      </c>
      <c r="G381" s="93">
        <v>47371</v>
      </c>
      <c r="H381" s="93">
        <v>325929</v>
      </c>
      <c r="I381" s="93">
        <v>58459</v>
      </c>
      <c r="J381" s="93">
        <v>68205</v>
      </c>
      <c r="K381" s="93">
        <v>8589</v>
      </c>
      <c r="L381" s="93">
        <v>11670</v>
      </c>
      <c r="M381" s="93">
        <f t="shared" si="48"/>
        <v>472852</v>
      </c>
      <c r="N381" s="93">
        <v>254828</v>
      </c>
      <c r="O381" s="93">
        <v>179540</v>
      </c>
      <c r="P381" s="93">
        <v>53533</v>
      </c>
      <c r="Q381" s="93">
        <f t="shared" si="49"/>
        <v>487901</v>
      </c>
      <c r="R381" s="93">
        <f t="shared" si="50"/>
        <v>32322</v>
      </c>
    </row>
    <row r="382" spans="1:18">
      <c r="A382" s="117">
        <v>372</v>
      </c>
      <c r="B382" s="92" t="s">
        <v>1159</v>
      </c>
      <c r="C382" s="92" t="s">
        <v>210</v>
      </c>
      <c r="D382" s="92">
        <f t="shared" si="47"/>
        <v>837293</v>
      </c>
      <c r="E382" s="93">
        <v>10801</v>
      </c>
      <c r="F382" s="94">
        <f t="shared" si="46"/>
        <v>1.2899904812293905</v>
      </c>
      <c r="G382" s="93">
        <v>78040</v>
      </c>
      <c r="H382" s="93">
        <v>220543</v>
      </c>
      <c r="I382" s="93">
        <v>22518</v>
      </c>
      <c r="J382" s="93">
        <v>143473</v>
      </c>
      <c r="K382" s="93">
        <v>13787</v>
      </c>
      <c r="L382" s="93">
        <v>80611</v>
      </c>
      <c r="M382" s="93">
        <f t="shared" si="48"/>
        <v>480932</v>
      </c>
      <c r="N382" s="93">
        <v>187854</v>
      </c>
      <c r="O382" s="93">
        <v>95312</v>
      </c>
      <c r="P382" s="93">
        <v>73195</v>
      </c>
      <c r="Q382" s="93">
        <f t="shared" si="49"/>
        <v>356361</v>
      </c>
      <c r="R382" s="93">
        <f t="shared" si="50"/>
        <v>202611</v>
      </c>
    </row>
    <row r="383" spans="1:18">
      <c r="A383" s="117">
        <v>373</v>
      </c>
      <c r="B383" s="92" t="s">
        <v>1160</v>
      </c>
      <c r="C383" s="92" t="s">
        <v>210</v>
      </c>
      <c r="D383" s="92">
        <f t="shared" si="47"/>
        <v>1015279</v>
      </c>
      <c r="E383" s="93">
        <v>31940</v>
      </c>
      <c r="F383" s="94">
        <f t="shared" si="46"/>
        <v>3.145933285333391</v>
      </c>
      <c r="G383" s="93">
        <v>38372</v>
      </c>
      <c r="H383" s="93">
        <v>308670</v>
      </c>
      <c r="I383" s="93">
        <v>49614</v>
      </c>
      <c r="J383" s="93">
        <v>61800</v>
      </c>
      <c r="K383" s="93">
        <v>3209</v>
      </c>
      <c r="L383" s="93">
        <v>104547</v>
      </c>
      <c r="M383" s="93">
        <f t="shared" si="48"/>
        <v>527840</v>
      </c>
      <c r="N383" s="93">
        <v>249296</v>
      </c>
      <c r="O383" s="93">
        <v>99414</v>
      </c>
      <c r="P383" s="93">
        <v>138729</v>
      </c>
      <c r="Q383" s="93">
        <f t="shared" si="49"/>
        <v>487439</v>
      </c>
      <c r="R383" s="93">
        <f t="shared" si="50"/>
        <v>78773</v>
      </c>
    </row>
    <row r="384" spans="1:18">
      <c r="A384" s="117">
        <v>374</v>
      </c>
      <c r="B384" s="92" t="s">
        <v>1161</v>
      </c>
      <c r="C384" s="92" t="s">
        <v>210</v>
      </c>
      <c r="D384" s="92">
        <f t="shared" si="47"/>
        <v>1129641</v>
      </c>
      <c r="E384" s="93">
        <v>35277</v>
      </c>
      <c r="F384" s="94">
        <f t="shared" si="46"/>
        <v>3.1228505339306913</v>
      </c>
      <c r="G384" s="93">
        <v>51385</v>
      </c>
      <c r="H384" s="93">
        <v>330852</v>
      </c>
      <c r="I384" s="93">
        <v>55339</v>
      </c>
      <c r="J384" s="93">
        <v>65185</v>
      </c>
      <c r="K384" s="93">
        <v>15894</v>
      </c>
      <c r="L384" s="93">
        <v>86116</v>
      </c>
      <c r="M384" s="93">
        <f t="shared" si="48"/>
        <v>553386</v>
      </c>
      <c r="N384" s="93">
        <v>302057</v>
      </c>
      <c r="O384" s="93">
        <v>189723</v>
      </c>
      <c r="P384" s="93">
        <v>84475</v>
      </c>
      <c r="Q384" s="93">
        <f t="shared" si="49"/>
        <v>576255</v>
      </c>
      <c r="R384" s="93">
        <f t="shared" si="50"/>
        <v>28516</v>
      </c>
    </row>
    <row r="385" spans="1:18">
      <c r="A385" s="117">
        <v>375</v>
      </c>
      <c r="B385" s="92" t="s">
        <v>1162</v>
      </c>
      <c r="C385" s="92" t="s">
        <v>210</v>
      </c>
      <c r="D385" s="92">
        <f t="shared" si="47"/>
        <v>1188070</v>
      </c>
      <c r="E385" s="93">
        <v>16781</v>
      </c>
      <c r="F385" s="94">
        <f t="shared" si="46"/>
        <v>1.4124588618515743</v>
      </c>
      <c r="G385" s="93">
        <v>74891</v>
      </c>
      <c r="H385" s="93">
        <v>297647</v>
      </c>
      <c r="I385" s="93">
        <v>32351</v>
      </c>
      <c r="J385" s="93">
        <v>85043</v>
      </c>
      <c r="K385" s="93">
        <v>10031</v>
      </c>
      <c r="L385" s="93">
        <v>163904</v>
      </c>
      <c r="M385" s="93">
        <f t="shared" si="48"/>
        <v>588976</v>
      </c>
      <c r="N385" s="93">
        <v>192147</v>
      </c>
      <c r="O385" s="93">
        <v>224576</v>
      </c>
      <c r="P385" s="93">
        <v>182371</v>
      </c>
      <c r="Q385" s="93">
        <f t="shared" si="49"/>
        <v>599094</v>
      </c>
      <c r="R385" s="93">
        <f t="shared" si="50"/>
        <v>64773</v>
      </c>
    </row>
    <row r="386" spans="1:18">
      <c r="A386" s="117">
        <v>376</v>
      </c>
      <c r="B386" s="92" t="s">
        <v>1163</v>
      </c>
      <c r="C386" s="92" t="s">
        <v>182</v>
      </c>
      <c r="D386" s="92">
        <f t="shared" si="47"/>
        <v>2272897</v>
      </c>
      <c r="E386" s="93">
        <v>37185</v>
      </c>
      <c r="F386" s="94">
        <f t="shared" si="46"/>
        <v>1.6360178221890387</v>
      </c>
      <c r="G386" s="93">
        <v>193214</v>
      </c>
      <c r="H386" s="93">
        <v>650447</v>
      </c>
      <c r="I386" s="93">
        <v>43249</v>
      </c>
      <c r="J386" s="93">
        <v>253785</v>
      </c>
      <c r="K386" s="93">
        <v>71778</v>
      </c>
      <c r="L386" s="93">
        <v>100270</v>
      </c>
      <c r="M386" s="93">
        <f t="shared" si="48"/>
        <v>1119529</v>
      </c>
      <c r="N386" s="93">
        <v>699940</v>
      </c>
      <c r="O386" s="93">
        <v>401865</v>
      </c>
      <c r="P386" s="93">
        <v>51563</v>
      </c>
      <c r="Q386" s="93">
        <f t="shared" si="49"/>
        <v>1153368</v>
      </c>
      <c r="R386" s="93">
        <f t="shared" si="50"/>
        <v>159375</v>
      </c>
    </row>
    <row r="387" spans="1:18">
      <c r="A387" s="117">
        <v>377</v>
      </c>
      <c r="B387" s="92" t="s">
        <v>1164</v>
      </c>
      <c r="C387" s="92" t="s">
        <v>182</v>
      </c>
      <c r="D387" s="92">
        <f t="shared" si="47"/>
        <v>2339086</v>
      </c>
      <c r="E387" s="93">
        <v>19410</v>
      </c>
      <c r="F387" s="94">
        <f t="shared" si="46"/>
        <v>0.82981130236340173</v>
      </c>
      <c r="G387" s="93">
        <v>41532</v>
      </c>
      <c r="H387" s="93">
        <v>547658</v>
      </c>
      <c r="I387" s="93">
        <v>87672</v>
      </c>
      <c r="J387" s="93">
        <v>201159</v>
      </c>
      <c r="K387" s="93">
        <v>53404</v>
      </c>
      <c r="L387" s="93">
        <v>286349</v>
      </c>
      <c r="M387" s="93">
        <f t="shared" si="48"/>
        <v>1176242</v>
      </c>
      <c r="N387" s="93">
        <v>561958</v>
      </c>
      <c r="O387" s="93">
        <v>323634</v>
      </c>
      <c r="P387" s="93">
        <v>277252</v>
      </c>
      <c r="Q387" s="93">
        <f t="shared" si="49"/>
        <v>1162844</v>
      </c>
      <c r="R387" s="93">
        <f t="shared" si="50"/>
        <v>54930</v>
      </c>
    </row>
    <row r="388" spans="1:18">
      <c r="A388" s="117">
        <v>378</v>
      </c>
      <c r="B388" s="92" t="s">
        <v>1165</v>
      </c>
      <c r="C388" s="92" t="s">
        <v>182</v>
      </c>
      <c r="D388" s="92">
        <f t="shared" si="47"/>
        <v>865871</v>
      </c>
      <c r="E388" s="93">
        <v>7914</v>
      </c>
      <c r="F388" s="94">
        <f t="shared" si="46"/>
        <v>0.91399296200011315</v>
      </c>
      <c r="G388" s="93">
        <v>37383</v>
      </c>
      <c r="H388" s="93">
        <v>271574</v>
      </c>
      <c r="I388" s="93">
        <v>44666</v>
      </c>
      <c r="J388" s="93">
        <v>87463</v>
      </c>
      <c r="K388" s="93">
        <v>7867</v>
      </c>
      <c r="L388" s="93">
        <v>14598</v>
      </c>
      <c r="M388" s="93">
        <f t="shared" si="48"/>
        <v>426168</v>
      </c>
      <c r="N388" s="93">
        <v>304160</v>
      </c>
      <c r="O388" s="93">
        <v>126027</v>
      </c>
      <c r="P388" s="93">
        <v>9516</v>
      </c>
      <c r="Q388" s="93">
        <f t="shared" si="49"/>
        <v>439703</v>
      </c>
      <c r="R388" s="93">
        <f t="shared" si="50"/>
        <v>23848</v>
      </c>
    </row>
    <row r="389" spans="1:18">
      <c r="A389" s="117">
        <v>379</v>
      </c>
      <c r="B389" s="92" t="s">
        <v>1166</v>
      </c>
      <c r="C389" s="92" t="s">
        <v>182</v>
      </c>
      <c r="D389" s="92">
        <f t="shared" si="47"/>
        <v>568117</v>
      </c>
      <c r="E389" s="93">
        <v>13173</v>
      </c>
      <c r="F389" s="94">
        <f t="shared" si="46"/>
        <v>2.3187125187241362</v>
      </c>
      <c r="G389" s="93">
        <v>99301</v>
      </c>
      <c r="H389" s="93">
        <v>176282</v>
      </c>
      <c r="I389" s="93">
        <v>36828</v>
      </c>
      <c r="J389" s="93">
        <v>21263</v>
      </c>
      <c r="K389" s="93">
        <v>5500</v>
      </c>
      <c r="L389" s="93">
        <v>40845</v>
      </c>
      <c r="M389" s="93">
        <f t="shared" si="48"/>
        <v>280718</v>
      </c>
      <c r="N389" s="93">
        <v>169782</v>
      </c>
      <c r="O389" s="93">
        <v>110998</v>
      </c>
      <c r="P389" s="93">
        <v>6619</v>
      </c>
      <c r="Q389" s="93">
        <f t="shared" si="49"/>
        <v>287399</v>
      </c>
      <c r="R389" s="93">
        <f t="shared" si="50"/>
        <v>92620</v>
      </c>
    </row>
    <row r="390" spans="1:18">
      <c r="A390" s="117">
        <v>380</v>
      </c>
      <c r="B390" s="92" t="s">
        <v>1167</v>
      </c>
      <c r="C390" s="92" t="s">
        <v>182</v>
      </c>
      <c r="D390" s="92">
        <f t="shared" si="47"/>
        <v>1602410</v>
      </c>
      <c r="E390" s="93">
        <v>98493</v>
      </c>
      <c r="F390" s="94">
        <f t="shared" si="46"/>
        <v>6.1465542526569354</v>
      </c>
      <c r="G390" s="93">
        <v>27173</v>
      </c>
      <c r="H390" s="93">
        <v>466605</v>
      </c>
      <c r="I390" s="93">
        <v>59917</v>
      </c>
      <c r="J390" s="93">
        <v>117385</v>
      </c>
      <c r="K390" s="93">
        <v>9099</v>
      </c>
      <c r="L390" s="93">
        <v>140020</v>
      </c>
      <c r="M390" s="93">
        <f t="shared" si="48"/>
        <v>793026</v>
      </c>
      <c r="N390" s="93">
        <v>445547</v>
      </c>
      <c r="O390" s="93">
        <v>170334</v>
      </c>
      <c r="P390" s="93">
        <v>193503</v>
      </c>
      <c r="Q390" s="93">
        <f t="shared" si="49"/>
        <v>809384</v>
      </c>
      <c r="R390" s="93">
        <f t="shared" si="50"/>
        <v>10815</v>
      </c>
    </row>
    <row r="391" spans="1:18">
      <c r="A391" s="117">
        <v>381</v>
      </c>
      <c r="B391" s="92" t="s">
        <v>1168</v>
      </c>
      <c r="C391" s="92" t="s">
        <v>182</v>
      </c>
      <c r="D391" s="92">
        <f t="shared" si="47"/>
        <v>996825</v>
      </c>
      <c r="E391" s="93">
        <v>49158</v>
      </c>
      <c r="F391" s="94">
        <f t="shared" si="46"/>
        <v>4.9314573771725225</v>
      </c>
      <c r="G391" s="93">
        <v>13934</v>
      </c>
      <c r="H391" s="93">
        <v>346923</v>
      </c>
      <c r="I391" s="93">
        <v>61797</v>
      </c>
      <c r="J391" s="93">
        <v>77308</v>
      </c>
      <c r="K391" s="93">
        <v>12171</v>
      </c>
      <c r="L391" s="93">
        <v>18388</v>
      </c>
      <c r="M391" s="93">
        <f t="shared" si="48"/>
        <v>516587</v>
      </c>
      <c r="N391" s="93">
        <v>307548</v>
      </c>
      <c r="O391" s="93">
        <v>160570</v>
      </c>
      <c r="P391" s="93">
        <v>12120</v>
      </c>
      <c r="Q391" s="93">
        <f t="shared" si="49"/>
        <v>480238</v>
      </c>
      <c r="R391" s="93">
        <f t="shared" si="50"/>
        <v>50283</v>
      </c>
    </row>
    <row r="392" spans="1:18">
      <c r="A392" s="117">
        <v>382</v>
      </c>
      <c r="B392" s="92" t="s">
        <v>1169</v>
      </c>
      <c r="C392" s="92" t="s">
        <v>182</v>
      </c>
      <c r="D392" s="92">
        <f t="shared" si="47"/>
        <v>1002994</v>
      </c>
      <c r="E392" s="93">
        <v>26364</v>
      </c>
      <c r="F392" s="94">
        <f t="shared" si="46"/>
        <v>2.6285301806391663</v>
      </c>
      <c r="G392" s="93">
        <v>49830</v>
      </c>
      <c r="H392" s="93">
        <v>309267</v>
      </c>
      <c r="I392" s="93">
        <v>66208</v>
      </c>
      <c r="J392" s="93">
        <v>97706</v>
      </c>
      <c r="K392" s="93">
        <v>10267</v>
      </c>
      <c r="L392" s="93">
        <v>35791</v>
      </c>
      <c r="M392" s="93">
        <f t="shared" si="48"/>
        <v>519239</v>
      </c>
      <c r="N392" s="93">
        <v>354240</v>
      </c>
      <c r="O392" s="93">
        <v>125046</v>
      </c>
      <c r="P392" s="93">
        <v>4469</v>
      </c>
      <c r="Q392" s="93">
        <f t="shared" si="49"/>
        <v>483755</v>
      </c>
      <c r="R392" s="93">
        <f t="shared" si="50"/>
        <v>85314</v>
      </c>
    </row>
    <row r="393" spans="1:18">
      <c r="A393" s="117">
        <v>383</v>
      </c>
      <c r="B393" s="92" t="s">
        <v>1170</v>
      </c>
      <c r="C393" s="92" t="s">
        <v>182</v>
      </c>
      <c r="D393" s="92">
        <f t="shared" si="47"/>
        <v>906212</v>
      </c>
      <c r="E393" s="93">
        <v>42006</v>
      </c>
      <c r="F393" s="94">
        <f t="shared" si="46"/>
        <v>4.6353391921537126</v>
      </c>
      <c r="G393" s="93">
        <v>32512</v>
      </c>
      <c r="H393" s="93">
        <v>323326</v>
      </c>
      <c r="I393" s="93">
        <v>28633</v>
      </c>
      <c r="J393" s="93">
        <v>96219</v>
      </c>
      <c r="K393" s="93">
        <v>7146</v>
      </c>
      <c r="L393" s="93">
        <v>19040</v>
      </c>
      <c r="M393" s="93">
        <f t="shared" si="48"/>
        <v>474364</v>
      </c>
      <c r="N393" s="93">
        <v>340068</v>
      </c>
      <c r="O393" s="93">
        <v>87995</v>
      </c>
      <c r="P393" s="93">
        <v>3785</v>
      </c>
      <c r="Q393" s="93">
        <f t="shared" si="49"/>
        <v>431848</v>
      </c>
      <c r="R393" s="93">
        <f t="shared" si="50"/>
        <v>75028</v>
      </c>
    </row>
    <row r="394" spans="1:18">
      <c r="A394" s="117">
        <v>384</v>
      </c>
      <c r="B394" s="92" t="s">
        <v>1171</v>
      </c>
      <c r="C394" s="92" t="s">
        <v>182</v>
      </c>
      <c r="D394" s="92">
        <f t="shared" si="47"/>
        <v>960967</v>
      </c>
      <c r="E394" s="93">
        <v>3673</v>
      </c>
      <c r="F394" s="94">
        <f t="shared" si="46"/>
        <v>0.38221916049146326</v>
      </c>
      <c r="G394" s="93">
        <v>61742</v>
      </c>
      <c r="H394" s="93">
        <v>291045</v>
      </c>
      <c r="I394" s="93">
        <v>46984</v>
      </c>
      <c r="J394" s="93">
        <v>64339</v>
      </c>
      <c r="K394" s="93">
        <v>9702</v>
      </c>
      <c r="L394" s="93">
        <v>69960</v>
      </c>
      <c r="M394" s="93">
        <f t="shared" si="48"/>
        <v>482030</v>
      </c>
      <c r="N394" s="93">
        <v>222217</v>
      </c>
      <c r="O394" s="93">
        <v>189110</v>
      </c>
      <c r="P394" s="93">
        <v>67610</v>
      </c>
      <c r="Q394" s="93">
        <f t="shared" si="49"/>
        <v>478937</v>
      </c>
      <c r="R394" s="93">
        <f t="shared" si="50"/>
        <v>64835</v>
      </c>
    </row>
    <row r="395" spans="1:18">
      <c r="A395" s="116"/>
      <c r="B395" s="79" t="s">
        <v>749</v>
      </c>
      <c r="C395" s="92"/>
      <c r="D395" s="85">
        <f>SUM(D396:D480)</f>
        <v>103470053</v>
      </c>
      <c r="E395" s="85">
        <f>SUM(E396:E480)</f>
        <v>2353132</v>
      </c>
      <c r="F395" s="120">
        <f t="shared" ref="F395:F459" si="51">E395/D395*100</f>
        <v>2.2742155162518376</v>
      </c>
      <c r="G395" s="85">
        <f>SUM(G396:G480)</f>
        <v>8168172</v>
      </c>
      <c r="H395" s="85">
        <f t="shared" ref="H395:R395" si="52">SUM(H396:H480)</f>
        <v>33988885</v>
      </c>
      <c r="I395" s="85">
        <f t="shared" si="52"/>
        <v>1918636</v>
      </c>
      <c r="J395" s="85">
        <f t="shared" si="52"/>
        <v>6241062</v>
      </c>
      <c r="K395" s="85">
        <f t="shared" si="52"/>
        <v>3875716</v>
      </c>
      <c r="L395" s="85">
        <f t="shared" si="52"/>
        <v>6747903</v>
      </c>
      <c r="M395" s="85">
        <f t="shared" si="52"/>
        <v>52772202</v>
      </c>
      <c r="N395" s="85">
        <f t="shared" si="52"/>
        <v>28669524</v>
      </c>
      <c r="O395" s="85">
        <f t="shared" si="52"/>
        <v>14645703</v>
      </c>
      <c r="P395" s="85">
        <f t="shared" si="52"/>
        <v>7382624</v>
      </c>
      <c r="Q395" s="85">
        <f t="shared" si="52"/>
        <v>50697851</v>
      </c>
      <c r="R395" s="85">
        <f t="shared" si="52"/>
        <v>10242523</v>
      </c>
    </row>
    <row r="396" spans="1:18">
      <c r="A396" s="116">
        <v>385</v>
      </c>
      <c r="B396" s="95" t="s">
        <v>1173</v>
      </c>
      <c r="C396" s="95" t="s">
        <v>354</v>
      </c>
      <c r="D396" s="92">
        <f t="shared" ref="D396:D460" si="53">M396+Q396</f>
        <v>1414290</v>
      </c>
      <c r="E396" s="93">
        <v>21412</v>
      </c>
      <c r="F396" s="94">
        <f t="shared" si="51"/>
        <v>1.5139752101761308</v>
      </c>
      <c r="G396" s="93">
        <v>175563</v>
      </c>
      <c r="H396" s="93">
        <v>488247</v>
      </c>
      <c r="I396" s="93">
        <v>29123</v>
      </c>
      <c r="J396" s="93">
        <v>80910</v>
      </c>
      <c r="K396" s="93">
        <v>15563</v>
      </c>
      <c r="L396" s="93">
        <v>91175</v>
      </c>
      <c r="M396" s="93">
        <f t="shared" ref="M396:M459" si="54">SUM(H396:L396)</f>
        <v>705018</v>
      </c>
      <c r="N396" s="93">
        <v>393188</v>
      </c>
      <c r="O396" s="93">
        <v>259024</v>
      </c>
      <c r="P396" s="93">
        <v>57060</v>
      </c>
      <c r="Q396" s="93">
        <f t="shared" ref="Q396:Q459" si="55">SUM(N396:P396)</f>
        <v>709272</v>
      </c>
      <c r="R396" s="93">
        <f t="shared" ref="R396:R459" si="56">G396+M396-Q396</f>
        <v>171309</v>
      </c>
    </row>
    <row r="397" spans="1:18">
      <c r="A397" s="116">
        <v>386</v>
      </c>
      <c r="B397" s="95" t="s">
        <v>1174</v>
      </c>
      <c r="C397" s="95" t="s">
        <v>354</v>
      </c>
      <c r="D397" s="92">
        <f t="shared" si="53"/>
        <v>1037860</v>
      </c>
      <c r="E397" s="93">
        <v>18324</v>
      </c>
      <c r="F397" s="94">
        <f t="shared" si="51"/>
        <v>1.765556048021891</v>
      </c>
      <c r="G397" s="93">
        <v>85490</v>
      </c>
      <c r="H397" s="93">
        <v>317373</v>
      </c>
      <c r="I397" s="93">
        <v>22070</v>
      </c>
      <c r="J397" s="93">
        <v>49538</v>
      </c>
      <c r="K397" s="93">
        <v>10152</v>
      </c>
      <c r="L397" s="93">
        <v>122790</v>
      </c>
      <c r="M397" s="93">
        <f t="shared" si="54"/>
        <v>521923</v>
      </c>
      <c r="N397" s="93">
        <v>274946</v>
      </c>
      <c r="O397" s="93">
        <v>119132</v>
      </c>
      <c r="P397" s="93">
        <v>121859</v>
      </c>
      <c r="Q397" s="93">
        <f t="shared" si="55"/>
        <v>515937</v>
      </c>
      <c r="R397" s="93">
        <f t="shared" si="56"/>
        <v>91476</v>
      </c>
    </row>
    <row r="398" spans="1:18">
      <c r="A398" s="116">
        <v>387</v>
      </c>
      <c r="B398" s="95" t="s">
        <v>1175</v>
      </c>
      <c r="C398" s="95" t="s">
        <v>354</v>
      </c>
      <c r="D398" s="92">
        <f t="shared" si="53"/>
        <v>10214650</v>
      </c>
      <c r="E398" s="93">
        <v>546065</v>
      </c>
      <c r="F398" s="94">
        <f t="shared" si="51"/>
        <v>5.3459002511099252</v>
      </c>
      <c r="G398" s="93">
        <v>676064</v>
      </c>
      <c r="H398" s="93">
        <v>2092730</v>
      </c>
      <c r="I398" s="93">
        <v>67388</v>
      </c>
      <c r="J398" s="93">
        <v>611962</v>
      </c>
      <c r="K398" s="93">
        <v>1620155</v>
      </c>
      <c r="L398" s="93">
        <v>1122667</v>
      </c>
      <c r="M398" s="93">
        <f t="shared" si="54"/>
        <v>5514902</v>
      </c>
      <c r="N398" s="93">
        <v>2152588</v>
      </c>
      <c r="O398" s="93">
        <v>1535554</v>
      </c>
      <c r="P398" s="93">
        <v>1011606</v>
      </c>
      <c r="Q398" s="93">
        <f t="shared" si="55"/>
        <v>4699748</v>
      </c>
      <c r="R398" s="93">
        <f t="shared" si="56"/>
        <v>1491218</v>
      </c>
    </row>
    <row r="399" spans="1:18">
      <c r="A399" s="116">
        <v>388</v>
      </c>
      <c r="B399" s="95" t="s">
        <v>1176</v>
      </c>
      <c r="C399" s="95" t="s">
        <v>354</v>
      </c>
      <c r="D399" s="92">
        <f t="shared" si="53"/>
        <v>1325429</v>
      </c>
      <c r="E399" s="93">
        <v>20419</v>
      </c>
      <c r="F399" s="94">
        <f t="shared" si="51"/>
        <v>1.5405578118480885</v>
      </c>
      <c r="G399" s="93">
        <v>82998</v>
      </c>
      <c r="H399" s="93">
        <v>532305</v>
      </c>
      <c r="I399" s="93">
        <v>19166</v>
      </c>
      <c r="J399" s="93">
        <v>80078</v>
      </c>
      <c r="K399" s="93">
        <v>22206</v>
      </c>
      <c r="L399" s="93">
        <v>8277</v>
      </c>
      <c r="M399" s="93">
        <f t="shared" si="54"/>
        <v>662032</v>
      </c>
      <c r="N399" s="93">
        <v>426696</v>
      </c>
      <c r="O399" s="93">
        <v>235107</v>
      </c>
      <c r="P399" s="93">
        <v>1594</v>
      </c>
      <c r="Q399" s="93">
        <f t="shared" si="55"/>
        <v>663397</v>
      </c>
      <c r="R399" s="93">
        <f t="shared" si="56"/>
        <v>81633</v>
      </c>
    </row>
    <row r="400" spans="1:18">
      <c r="A400" s="116">
        <v>389</v>
      </c>
      <c r="B400" s="95" t="s">
        <v>1177</v>
      </c>
      <c r="C400" s="95" t="s">
        <v>354</v>
      </c>
      <c r="D400" s="92">
        <f t="shared" si="53"/>
        <v>697511</v>
      </c>
      <c r="E400" s="93">
        <v>8908</v>
      </c>
      <c r="F400" s="94">
        <f t="shared" si="51"/>
        <v>1.2771124756455454</v>
      </c>
      <c r="G400" s="93">
        <v>88443</v>
      </c>
      <c r="H400" s="93">
        <v>328531</v>
      </c>
      <c r="I400" s="93">
        <v>17161</v>
      </c>
      <c r="J400" s="93">
        <v>8112</v>
      </c>
      <c r="K400" s="93">
        <v>22363</v>
      </c>
      <c r="L400" s="93">
        <v>0</v>
      </c>
      <c r="M400" s="93">
        <f t="shared" si="54"/>
        <v>376167</v>
      </c>
      <c r="N400" s="93">
        <v>240150</v>
      </c>
      <c r="O400" s="93">
        <v>75696</v>
      </c>
      <c r="P400" s="93">
        <v>5498</v>
      </c>
      <c r="Q400" s="93">
        <f t="shared" si="55"/>
        <v>321344</v>
      </c>
      <c r="R400" s="93">
        <f t="shared" si="56"/>
        <v>143266</v>
      </c>
    </row>
    <row r="401" spans="1:18">
      <c r="A401" s="116">
        <v>390</v>
      </c>
      <c r="B401" s="95" t="s">
        <v>1178</v>
      </c>
      <c r="C401" s="95" t="s">
        <v>310</v>
      </c>
      <c r="D401" s="92">
        <f t="shared" si="53"/>
        <v>1718772</v>
      </c>
      <c r="E401" s="93">
        <v>32660</v>
      </c>
      <c r="F401" s="94">
        <f t="shared" si="51"/>
        <v>1.9001938593367824</v>
      </c>
      <c r="G401" s="93">
        <v>94089</v>
      </c>
      <c r="H401" s="93">
        <v>682870</v>
      </c>
      <c r="I401" s="93">
        <v>26929</v>
      </c>
      <c r="J401" s="93">
        <v>104065</v>
      </c>
      <c r="K401" s="93">
        <v>56367</v>
      </c>
      <c r="L401" s="93">
        <v>18004</v>
      </c>
      <c r="M401" s="93">
        <f t="shared" si="54"/>
        <v>888235</v>
      </c>
      <c r="N401" s="93">
        <v>611057</v>
      </c>
      <c r="O401" s="93">
        <v>216498</v>
      </c>
      <c r="P401" s="93">
        <v>2982</v>
      </c>
      <c r="Q401" s="93">
        <f t="shared" si="55"/>
        <v>830537</v>
      </c>
      <c r="R401" s="93">
        <f t="shared" si="56"/>
        <v>151787</v>
      </c>
    </row>
    <row r="402" spans="1:18">
      <c r="A402" s="116">
        <v>391</v>
      </c>
      <c r="B402" s="95" t="s">
        <v>1179</v>
      </c>
      <c r="C402" s="95" t="s">
        <v>310</v>
      </c>
      <c r="D402" s="92">
        <f t="shared" si="53"/>
        <v>1384260</v>
      </c>
      <c r="E402" s="93">
        <v>21765</v>
      </c>
      <c r="F402" s="94">
        <f t="shared" si="51"/>
        <v>1.5723202288587403</v>
      </c>
      <c r="G402" s="93">
        <v>93555</v>
      </c>
      <c r="H402" s="93">
        <v>567513</v>
      </c>
      <c r="I402" s="93">
        <v>34336</v>
      </c>
      <c r="J402" s="93">
        <v>78779</v>
      </c>
      <c r="K402" s="93">
        <v>7335</v>
      </c>
      <c r="L402" s="93">
        <v>21720</v>
      </c>
      <c r="M402" s="93">
        <f t="shared" si="54"/>
        <v>709683</v>
      </c>
      <c r="N402" s="93">
        <v>428143</v>
      </c>
      <c r="O402" s="93">
        <v>232282</v>
      </c>
      <c r="P402" s="93">
        <v>14152</v>
      </c>
      <c r="Q402" s="93">
        <f t="shared" si="55"/>
        <v>674577</v>
      </c>
      <c r="R402" s="93">
        <f t="shared" si="56"/>
        <v>128661</v>
      </c>
    </row>
    <row r="403" spans="1:18">
      <c r="A403" s="116">
        <v>392</v>
      </c>
      <c r="B403" s="95" t="s">
        <v>1180</v>
      </c>
      <c r="C403" s="95" t="s">
        <v>310</v>
      </c>
      <c r="D403" s="92">
        <f t="shared" si="53"/>
        <v>825159</v>
      </c>
      <c r="E403" s="93">
        <v>6699</v>
      </c>
      <c r="F403" s="94">
        <f t="shared" si="51"/>
        <v>0.81184353560950084</v>
      </c>
      <c r="G403" s="93">
        <v>137393</v>
      </c>
      <c r="H403" s="93">
        <v>310868</v>
      </c>
      <c r="I403" s="93">
        <v>19733</v>
      </c>
      <c r="J403" s="93">
        <v>57790</v>
      </c>
      <c r="K403" s="93">
        <v>3181</v>
      </c>
      <c r="L403" s="93">
        <v>5643</v>
      </c>
      <c r="M403" s="93">
        <f t="shared" si="54"/>
        <v>397215</v>
      </c>
      <c r="N403" s="93">
        <v>281609</v>
      </c>
      <c r="O403" s="93">
        <v>140257</v>
      </c>
      <c r="P403" s="93">
        <v>6078</v>
      </c>
      <c r="Q403" s="93">
        <f t="shared" si="55"/>
        <v>427944</v>
      </c>
      <c r="R403" s="93">
        <f t="shared" si="56"/>
        <v>106664</v>
      </c>
    </row>
    <row r="404" spans="1:18">
      <c r="A404" s="116">
        <v>393</v>
      </c>
      <c r="B404" s="95" t="s">
        <v>1181</v>
      </c>
      <c r="C404" s="95" t="s">
        <v>310</v>
      </c>
      <c r="D404" s="92">
        <f t="shared" si="53"/>
        <v>1328939</v>
      </c>
      <c r="E404" s="93">
        <v>13021</v>
      </c>
      <c r="F404" s="94">
        <f t="shared" si="51"/>
        <v>0.97980418965806559</v>
      </c>
      <c r="G404" s="93">
        <v>122790</v>
      </c>
      <c r="H404" s="93">
        <v>527157</v>
      </c>
      <c r="I404" s="93">
        <v>22128</v>
      </c>
      <c r="J404" s="93">
        <v>79856</v>
      </c>
      <c r="K404" s="93">
        <v>11451</v>
      </c>
      <c r="L404" s="93">
        <v>42688</v>
      </c>
      <c r="M404" s="93">
        <f t="shared" si="54"/>
        <v>683280</v>
      </c>
      <c r="N404" s="93">
        <v>474073</v>
      </c>
      <c r="O404" s="93">
        <v>153849</v>
      </c>
      <c r="P404" s="93">
        <v>17737</v>
      </c>
      <c r="Q404" s="93">
        <f t="shared" si="55"/>
        <v>645659</v>
      </c>
      <c r="R404" s="93">
        <f t="shared" si="56"/>
        <v>160411</v>
      </c>
    </row>
    <row r="405" spans="1:18">
      <c r="A405" s="116">
        <v>394</v>
      </c>
      <c r="B405" s="95" t="s">
        <v>1182</v>
      </c>
      <c r="C405" s="95" t="s">
        <v>310</v>
      </c>
      <c r="D405" s="92">
        <f t="shared" si="53"/>
        <v>1111999</v>
      </c>
      <c r="E405" s="93">
        <v>22895</v>
      </c>
      <c r="F405" s="94">
        <f t="shared" si="51"/>
        <v>2.0589047292308713</v>
      </c>
      <c r="G405" s="93">
        <v>229494</v>
      </c>
      <c r="H405" s="93">
        <v>424195</v>
      </c>
      <c r="I405" s="93">
        <v>11809</v>
      </c>
      <c r="J405" s="93">
        <v>68358</v>
      </c>
      <c r="K405" s="93">
        <v>5052</v>
      </c>
      <c r="L405" s="93">
        <v>15509</v>
      </c>
      <c r="M405" s="93">
        <f t="shared" si="54"/>
        <v>524923</v>
      </c>
      <c r="N405" s="93">
        <v>454714</v>
      </c>
      <c r="O405" s="93">
        <v>126576</v>
      </c>
      <c r="P405" s="93">
        <v>5786</v>
      </c>
      <c r="Q405" s="93">
        <f t="shared" si="55"/>
        <v>587076</v>
      </c>
      <c r="R405" s="93">
        <f t="shared" si="56"/>
        <v>167341</v>
      </c>
    </row>
    <row r="406" spans="1:18">
      <c r="A406" s="116">
        <v>395</v>
      </c>
      <c r="B406" s="95" t="s">
        <v>1183</v>
      </c>
      <c r="C406" s="95" t="s">
        <v>310</v>
      </c>
      <c r="D406" s="92">
        <f t="shared" si="53"/>
        <v>534419</v>
      </c>
      <c r="E406" s="93">
        <v>10765</v>
      </c>
      <c r="F406" s="94">
        <f t="shared" si="51"/>
        <v>2.0143370651118317</v>
      </c>
      <c r="G406" s="93">
        <v>89133</v>
      </c>
      <c r="H406" s="93">
        <v>193707</v>
      </c>
      <c r="I406" s="93">
        <v>18169</v>
      </c>
      <c r="J406" s="93">
        <v>56062</v>
      </c>
      <c r="K406" s="93">
        <v>2028</v>
      </c>
      <c r="L406" s="93">
        <v>5891</v>
      </c>
      <c r="M406" s="93">
        <f t="shared" si="54"/>
        <v>275857</v>
      </c>
      <c r="N406" s="93">
        <v>163116</v>
      </c>
      <c r="O406" s="93">
        <v>93563</v>
      </c>
      <c r="P406" s="93">
        <v>1883</v>
      </c>
      <c r="Q406" s="93">
        <f t="shared" si="55"/>
        <v>258562</v>
      </c>
      <c r="R406" s="93">
        <f t="shared" si="56"/>
        <v>106428</v>
      </c>
    </row>
    <row r="407" spans="1:18">
      <c r="A407" s="116">
        <v>396</v>
      </c>
      <c r="B407" s="95" t="s">
        <v>1184</v>
      </c>
      <c r="C407" s="95" t="s">
        <v>310</v>
      </c>
      <c r="D407" s="92">
        <f t="shared" si="53"/>
        <v>760105</v>
      </c>
      <c r="E407" s="93">
        <v>26213</v>
      </c>
      <c r="F407" s="94">
        <f t="shared" si="51"/>
        <v>3.4486024957078296</v>
      </c>
      <c r="G407" s="93">
        <v>981</v>
      </c>
      <c r="H407" s="93">
        <v>287592</v>
      </c>
      <c r="I407" s="93">
        <v>38044</v>
      </c>
      <c r="J407" s="93">
        <v>64088</v>
      </c>
      <c r="K407" s="93">
        <v>2541</v>
      </c>
      <c r="L407" s="93">
        <v>16906</v>
      </c>
      <c r="M407" s="93">
        <f t="shared" si="54"/>
        <v>409171</v>
      </c>
      <c r="N407" s="93">
        <v>248774</v>
      </c>
      <c r="O407" s="93">
        <v>88444</v>
      </c>
      <c r="P407" s="93">
        <v>13716</v>
      </c>
      <c r="Q407" s="93">
        <f t="shared" si="55"/>
        <v>350934</v>
      </c>
      <c r="R407" s="93">
        <f t="shared" si="56"/>
        <v>59218</v>
      </c>
    </row>
    <row r="408" spans="1:18">
      <c r="A408" s="116">
        <v>397</v>
      </c>
      <c r="B408" s="95" t="s">
        <v>1185</v>
      </c>
      <c r="C408" s="95" t="s">
        <v>310</v>
      </c>
      <c r="D408" s="92">
        <f t="shared" si="53"/>
        <v>1134752</v>
      </c>
      <c r="E408" s="93">
        <v>21756</v>
      </c>
      <c r="F408" s="94">
        <f t="shared" si="51"/>
        <v>1.9172471165505764</v>
      </c>
      <c r="G408" s="93">
        <v>163013</v>
      </c>
      <c r="H408" s="93">
        <v>444814</v>
      </c>
      <c r="I408" s="93">
        <v>15091</v>
      </c>
      <c r="J408" s="93">
        <v>64376</v>
      </c>
      <c r="K408" s="93">
        <v>5829</v>
      </c>
      <c r="L408" s="93">
        <v>34814</v>
      </c>
      <c r="M408" s="93">
        <f t="shared" si="54"/>
        <v>564924</v>
      </c>
      <c r="N408" s="93">
        <v>398338</v>
      </c>
      <c r="O408" s="93">
        <v>153960</v>
      </c>
      <c r="P408" s="93">
        <v>17530</v>
      </c>
      <c r="Q408" s="93">
        <f t="shared" si="55"/>
        <v>569828</v>
      </c>
      <c r="R408" s="93">
        <f t="shared" si="56"/>
        <v>158109</v>
      </c>
    </row>
    <row r="409" spans="1:18">
      <c r="A409" s="116">
        <v>398</v>
      </c>
      <c r="B409" s="95" t="s">
        <v>1186</v>
      </c>
      <c r="C409" s="95" t="s">
        <v>310</v>
      </c>
      <c r="D409" s="92">
        <f t="shared" si="53"/>
        <v>1153608</v>
      </c>
      <c r="E409" s="93">
        <v>15382</v>
      </c>
      <c r="F409" s="94">
        <f t="shared" si="51"/>
        <v>1.3333818766860148</v>
      </c>
      <c r="G409" s="93">
        <v>117173</v>
      </c>
      <c r="H409" s="93">
        <v>473865</v>
      </c>
      <c r="I409" s="93">
        <v>21999</v>
      </c>
      <c r="J409" s="93">
        <v>71431</v>
      </c>
      <c r="K409" s="93">
        <v>5970</v>
      </c>
      <c r="L409" s="93">
        <v>16015</v>
      </c>
      <c r="M409" s="93">
        <f t="shared" si="54"/>
        <v>589280</v>
      </c>
      <c r="N409" s="93">
        <v>373959</v>
      </c>
      <c r="O409" s="93">
        <v>183235</v>
      </c>
      <c r="P409" s="93">
        <v>7134</v>
      </c>
      <c r="Q409" s="93">
        <f t="shared" si="55"/>
        <v>564328</v>
      </c>
      <c r="R409" s="93">
        <f t="shared" si="56"/>
        <v>142125</v>
      </c>
    </row>
    <row r="410" spans="1:18">
      <c r="A410" s="116">
        <v>399</v>
      </c>
      <c r="B410" s="95" t="s">
        <v>1187</v>
      </c>
      <c r="C410" s="95" t="s">
        <v>310</v>
      </c>
      <c r="D410" s="92">
        <f t="shared" si="53"/>
        <v>1204973</v>
      </c>
      <c r="E410" s="93">
        <v>18453</v>
      </c>
      <c r="F410" s="94">
        <f t="shared" si="51"/>
        <v>1.531403608213628</v>
      </c>
      <c r="G410" s="93">
        <v>98433</v>
      </c>
      <c r="H410" s="93">
        <v>517062</v>
      </c>
      <c r="I410" s="93">
        <v>25003</v>
      </c>
      <c r="J410" s="93">
        <v>69684</v>
      </c>
      <c r="K410" s="93">
        <v>16210</v>
      </c>
      <c r="L410" s="93">
        <v>28450</v>
      </c>
      <c r="M410" s="93">
        <f t="shared" si="54"/>
        <v>656409</v>
      </c>
      <c r="N410" s="93">
        <v>388502</v>
      </c>
      <c r="O410" s="93">
        <v>141232</v>
      </c>
      <c r="P410" s="93">
        <v>18830</v>
      </c>
      <c r="Q410" s="93">
        <f t="shared" si="55"/>
        <v>548564</v>
      </c>
      <c r="R410" s="93">
        <f t="shared" si="56"/>
        <v>206278</v>
      </c>
    </row>
    <row r="411" spans="1:18">
      <c r="A411" s="116">
        <v>400</v>
      </c>
      <c r="B411" s="95" t="s">
        <v>1188</v>
      </c>
      <c r="C411" s="95" t="s">
        <v>310</v>
      </c>
      <c r="D411" s="92">
        <f t="shared" si="53"/>
        <v>2077679</v>
      </c>
      <c r="E411" s="93">
        <v>29525</v>
      </c>
      <c r="F411" s="94">
        <f t="shared" si="51"/>
        <v>1.4210568620080388</v>
      </c>
      <c r="G411" s="93">
        <v>199988</v>
      </c>
      <c r="H411" s="93">
        <v>770664</v>
      </c>
      <c r="I411" s="93">
        <v>26270</v>
      </c>
      <c r="J411" s="93">
        <v>118502</v>
      </c>
      <c r="K411" s="93">
        <v>109392</v>
      </c>
      <c r="L411" s="93">
        <v>43613</v>
      </c>
      <c r="M411" s="93">
        <f t="shared" si="54"/>
        <v>1068441</v>
      </c>
      <c r="N411" s="93">
        <v>665980</v>
      </c>
      <c r="O411" s="93">
        <v>329477</v>
      </c>
      <c r="P411" s="93">
        <v>13781</v>
      </c>
      <c r="Q411" s="93">
        <f t="shared" si="55"/>
        <v>1009238</v>
      </c>
      <c r="R411" s="93">
        <f t="shared" si="56"/>
        <v>259191</v>
      </c>
    </row>
    <row r="412" spans="1:18">
      <c r="A412" s="116">
        <v>401</v>
      </c>
      <c r="B412" s="121" t="s">
        <v>1189</v>
      </c>
      <c r="C412" s="121" t="s">
        <v>331</v>
      </c>
      <c r="D412" s="92">
        <f t="shared" si="53"/>
        <v>2350655</v>
      </c>
      <c r="E412" s="93">
        <v>117247</v>
      </c>
      <c r="F412" s="94">
        <f t="shared" si="51"/>
        <v>4.9878438137455312</v>
      </c>
      <c r="G412" s="93">
        <v>162591</v>
      </c>
      <c r="H412" s="93">
        <v>790933</v>
      </c>
      <c r="I412" s="93">
        <v>23035</v>
      </c>
      <c r="J412" s="93">
        <v>144631</v>
      </c>
      <c r="K412" s="93">
        <v>143375</v>
      </c>
      <c r="L412" s="93">
        <v>82475</v>
      </c>
      <c r="M412" s="93">
        <f t="shared" si="54"/>
        <v>1184449</v>
      </c>
      <c r="N412" s="93">
        <v>741947</v>
      </c>
      <c r="O412" s="93">
        <v>415491</v>
      </c>
      <c r="P412" s="93">
        <v>8768</v>
      </c>
      <c r="Q412" s="93">
        <f t="shared" si="55"/>
        <v>1166206</v>
      </c>
      <c r="R412" s="93">
        <f t="shared" si="56"/>
        <v>180834</v>
      </c>
    </row>
    <row r="413" spans="1:18">
      <c r="A413" s="116">
        <v>402</v>
      </c>
      <c r="B413" s="121" t="s">
        <v>1190</v>
      </c>
      <c r="C413" s="121" t="s">
        <v>331</v>
      </c>
      <c r="D413" s="92">
        <f t="shared" si="53"/>
        <v>967767</v>
      </c>
      <c r="E413" s="93">
        <v>20354</v>
      </c>
      <c r="F413" s="94">
        <f t="shared" si="51"/>
        <v>2.1031921939888423</v>
      </c>
      <c r="G413" s="93">
        <v>146182</v>
      </c>
      <c r="H413" s="93">
        <v>279356</v>
      </c>
      <c r="I413" s="93">
        <v>21228</v>
      </c>
      <c r="J413" s="93">
        <v>57408</v>
      </c>
      <c r="K413" s="93">
        <v>81104</v>
      </c>
      <c r="L413" s="93">
        <v>53730</v>
      </c>
      <c r="M413" s="93">
        <f t="shared" si="54"/>
        <v>492826</v>
      </c>
      <c r="N413" s="93">
        <v>251213</v>
      </c>
      <c r="O413" s="93">
        <v>160818</v>
      </c>
      <c r="P413" s="93">
        <v>62910</v>
      </c>
      <c r="Q413" s="93">
        <f t="shared" si="55"/>
        <v>474941</v>
      </c>
      <c r="R413" s="93">
        <f t="shared" si="56"/>
        <v>164067</v>
      </c>
    </row>
    <row r="414" spans="1:18">
      <c r="A414" s="116">
        <v>403</v>
      </c>
      <c r="B414" s="121" t="s">
        <v>1191</v>
      </c>
      <c r="C414" s="121" t="s">
        <v>331</v>
      </c>
      <c r="D414" s="92">
        <f t="shared" si="53"/>
        <v>653435</v>
      </c>
      <c r="E414" s="93">
        <v>17544</v>
      </c>
      <c r="F414" s="94">
        <f t="shared" si="51"/>
        <v>2.6848883209500563</v>
      </c>
      <c r="G414" s="93">
        <v>121225</v>
      </c>
      <c r="H414" s="93">
        <v>137216</v>
      </c>
      <c r="I414" s="93">
        <v>20538</v>
      </c>
      <c r="J414" s="93">
        <v>80203</v>
      </c>
      <c r="K414" s="93">
        <v>14032</v>
      </c>
      <c r="L414" s="93">
        <v>74271</v>
      </c>
      <c r="M414" s="93">
        <f t="shared" si="54"/>
        <v>326260</v>
      </c>
      <c r="N414" s="93">
        <v>228604</v>
      </c>
      <c r="O414" s="93">
        <v>14074</v>
      </c>
      <c r="P414" s="93">
        <v>84497</v>
      </c>
      <c r="Q414" s="93">
        <f t="shared" si="55"/>
        <v>327175</v>
      </c>
      <c r="R414" s="93">
        <f t="shared" si="56"/>
        <v>120310</v>
      </c>
    </row>
    <row r="415" spans="1:18">
      <c r="A415" s="116">
        <v>404</v>
      </c>
      <c r="B415" s="121" t="s">
        <v>1192</v>
      </c>
      <c r="C415" s="121" t="s">
        <v>331</v>
      </c>
      <c r="D415" s="92">
        <f t="shared" si="53"/>
        <v>1650078</v>
      </c>
      <c r="E415" s="93">
        <v>44187</v>
      </c>
      <c r="F415" s="94">
        <f t="shared" si="51"/>
        <v>2.677873409620636</v>
      </c>
      <c r="G415" s="93">
        <v>150231</v>
      </c>
      <c r="H415" s="93">
        <v>544489</v>
      </c>
      <c r="I415" s="93">
        <v>15322</v>
      </c>
      <c r="J415" s="93">
        <v>106980</v>
      </c>
      <c r="K415" s="93">
        <v>30089</v>
      </c>
      <c r="L415" s="93">
        <v>186263</v>
      </c>
      <c r="M415" s="93">
        <f t="shared" si="54"/>
        <v>883143</v>
      </c>
      <c r="N415" s="93">
        <v>455593</v>
      </c>
      <c r="O415" s="93">
        <v>131347</v>
      </c>
      <c r="P415" s="93">
        <v>179995</v>
      </c>
      <c r="Q415" s="93">
        <f t="shared" si="55"/>
        <v>766935</v>
      </c>
      <c r="R415" s="93">
        <f t="shared" si="56"/>
        <v>266439</v>
      </c>
    </row>
    <row r="416" spans="1:18">
      <c r="A416" s="116">
        <v>405</v>
      </c>
      <c r="B416" s="121" t="s">
        <v>1193</v>
      </c>
      <c r="C416" s="121" t="s">
        <v>331</v>
      </c>
      <c r="D416" s="92">
        <f t="shared" si="53"/>
        <v>2098959</v>
      </c>
      <c r="E416" s="93">
        <v>59693</v>
      </c>
      <c r="F416" s="94">
        <f t="shared" si="51"/>
        <v>2.8439335880310193</v>
      </c>
      <c r="G416" s="93">
        <v>407043</v>
      </c>
      <c r="H416" s="93">
        <v>490589</v>
      </c>
      <c r="I416" s="93">
        <v>18528</v>
      </c>
      <c r="J416" s="93">
        <v>111515</v>
      </c>
      <c r="K416" s="93">
        <v>167601</v>
      </c>
      <c r="L416" s="93">
        <v>153731</v>
      </c>
      <c r="M416" s="93">
        <f t="shared" si="54"/>
        <v>941964</v>
      </c>
      <c r="N416" s="93">
        <v>476689</v>
      </c>
      <c r="O416" s="93">
        <v>384523</v>
      </c>
      <c r="P416" s="93">
        <v>295783</v>
      </c>
      <c r="Q416" s="93">
        <f t="shared" si="55"/>
        <v>1156995</v>
      </c>
      <c r="R416" s="93">
        <f t="shared" si="56"/>
        <v>192012</v>
      </c>
    </row>
    <row r="417" spans="1:18">
      <c r="A417" s="116">
        <v>406</v>
      </c>
      <c r="B417" s="121" t="s">
        <v>1194</v>
      </c>
      <c r="C417" s="121" t="s">
        <v>331</v>
      </c>
      <c r="D417" s="92">
        <f t="shared" si="53"/>
        <v>1157994</v>
      </c>
      <c r="E417" s="93">
        <v>25673</v>
      </c>
      <c r="F417" s="94">
        <f t="shared" si="51"/>
        <v>2.2170235769788098</v>
      </c>
      <c r="G417" s="93">
        <v>86423</v>
      </c>
      <c r="H417" s="93">
        <v>342077</v>
      </c>
      <c r="I417" s="93">
        <v>18532</v>
      </c>
      <c r="J417" s="93">
        <v>74020</v>
      </c>
      <c r="K417" s="93">
        <v>8505</v>
      </c>
      <c r="L417" s="93">
        <v>105128</v>
      </c>
      <c r="M417" s="93">
        <f t="shared" si="54"/>
        <v>548262</v>
      </c>
      <c r="N417" s="93">
        <v>234687</v>
      </c>
      <c r="O417" s="93">
        <v>201475</v>
      </c>
      <c r="P417" s="93">
        <v>173570</v>
      </c>
      <c r="Q417" s="93">
        <f t="shared" si="55"/>
        <v>609732</v>
      </c>
      <c r="R417" s="93">
        <f t="shared" si="56"/>
        <v>24953</v>
      </c>
    </row>
    <row r="418" spans="1:18">
      <c r="A418" s="116">
        <v>407</v>
      </c>
      <c r="B418" s="121" t="s">
        <v>1195</v>
      </c>
      <c r="C418" s="121" t="s">
        <v>331</v>
      </c>
      <c r="D418" s="92">
        <f t="shared" si="53"/>
        <v>691931</v>
      </c>
      <c r="E418" s="93">
        <v>10856</v>
      </c>
      <c r="F418" s="94">
        <f t="shared" si="51"/>
        <v>1.5689425679728179</v>
      </c>
      <c r="G418" s="93">
        <v>67857</v>
      </c>
      <c r="H418" s="93">
        <v>239882</v>
      </c>
      <c r="I418" s="93">
        <v>22163</v>
      </c>
      <c r="J418" s="93">
        <v>58340</v>
      </c>
      <c r="K418" s="93">
        <v>9638</v>
      </c>
      <c r="L418" s="93">
        <v>21893</v>
      </c>
      <c r="M418" s="93">
        <f t="shared" si="54"/>
        <v>351916</v>
      </c>
      <c r="N418" s="93">
        <v>201933</v>
      </c>
      <c r="O418" s="93">
        <v>126800</v>
      </c>
      <c r="P418" s="93">
        <v>11282</v>
      </c>
      <c r="Q418" s="93">
        <f t="shared" si="55"/>
        <v>340015</v>
      </c>
      <c r="R418" s="93">
        <f t="shared" si="56"/>
        <v>79758</v>
      </c>
    </row>
    <row r="419" spans="1:18">
      <c r="A419" s="116">
        <v>408</v>
      </c>
      <c r="B419" s="121" t="s">
        <v>1196</v>
      </c>
      <c r="C419" s="121" t="s">
        <v>331</v>
      </c>
      <c r="D419" s="92">
        <f t="shared" si="53"/>
        <v>869880</v>
      </c>
      <c r="E419" s="93">
        <v>17667</v>
      </c>
      <c r="F419" s="94">
        <f t="shared" si="51"/>
        <v>2.0309697889364049</v>
      </c>
      <c r="G419" s="93">
        <v>44706</v>
      </c>
      <c r="H419" s="93">
        <v>274722</v>
      </c>
      <c r="I419" s="93">
        <v>26032</v>
      </c>
      <c r="J419" s="93">
        <v>57250</v>
      </c>
      <c r="K419" s="93">
        <v>16327</v>
      </c>
      <c r="L419" s="93">
        <v>66504</v>
      </c>
      <c r="M419" s="93">
        <f t="shared" si="54"/>
        <v>440835</v>
      </c>
      <c r="N419" s="93">
        <v>243150</v>
      </c>
      <c r="O419" s="93">
        <v>97761</v>
      </c>
      <c r="P419" s="93">
        <v>88134</v>
      </c>
      <c r="Q419" s="93">
        <f t="shared" si="55"/>
        <v>429045</v>
      </c>
      <c r="R419" s="93">
        <f t="shared" si="56"/>
        <v>56496</v>
      </c>
    </row>
    <row r="420" spans="1:18">
      <c r="A420" s="116">
        <v>409</v>
      </c>
      <c r="B420" s="121" t="s">
        <v>1197</v>
      </c>
      <c r="C420" s="121" t="s">
        <v>331</v>
      </c>
      <c r="D420" s="92">
        <f t="shared" si="53"/>
        <v>1099781</v>
      </c>
      <c r="E420" s="93">
        <v>4558</v>
      </c>
      <c r="F420" s="94">
        <f t="shared" si="51"/>
        <v>0.41444614882417502</v>
      </c>
      <c r="G420" s="93">
        <v>125960</v>
      </c>
      <c r="H420" s="93">
        <v>272497</v>
      </c>
      <c r="I420" s="93">
        <v>26853</v>
      </c>
      <c r="J420" s="93">
        <v>64512</v>
      </c>
      <c r="K420" s="93">
        <v>52013</v>
      </c>
      <c r="L420" s="93">
        <v>139694</v>
      </c>
      <c r="M420" s="93">
        <f t="shared" si="54"/>
        <v>555569</v>
      </c>
      <c r="N420" s="93">
        <v>286209</v>
      </c>
      <c r="O420" s="93">
        <v>234270</v>
      </c>
      <c r="P420" s="93">
        <v>23733</v>
      </c>
      <c r="Q420" s="93">
        <f t="shared" si="55"/>
        <v>544212</v>
      </c>
      <c r="R420" s="93">
        <f t="shared" si="56"/>
        <v>137317</v>
      </c>
    </row>
    <row r="421" spans="1:18">
      <c r="A421" s="116">
        <v>410</v>
      </c>
      <c r="B421" s="121" t="s">
        <v>1198</v>
      </c>
      <c r="C421" s="121" t="s">
        <v>331</v>
      </c>
      <c r="D421" s="92">
        <f t="shared" si="53"/>
        <v>1221770</v>
      </c>
      <c r="E421" s="93">
        <v>6315</v>
      </c>
      <c r="F421" s="94">
        <f t="shared" si="51"/>
        <v>0.51687306121446752</v>
      </c>
      <c r="G421" s="93">
        <v>102869</v>
      </c>
      <c r="H421" s="93">
        <v>377551</v>
      </c>
      <c r="I421" s="93">
        <v>24621</v>
      </c>
      <c r="J421" s="93">
        <v>92115</v>
      </c>
      <c r="K421" s="93">
        <v>17169</v>
      </c>
      <c r="L421" s="93">
        <v>112244</v>
      </c>
      <c r="M421" s="93">
        <f t="shared" si="54"/>
        <v>623700</v>
      </c>
      <c r="N421" s="93">
        <v>337729</v>
      </c>
      <c r="O421" s="93">
        <v>179489</v>
      </c>
      <c r="P421" s="93">
        <v>80852</v>
      </c>
      <c r="Q421" s="93">
        <f t="shared" si="55"/>
        <v>598070</v>
      </c>
      <c r="R421" s="93">
        <f t="shared" si="56"/>
        <v>128499</v>
      </c>
    </row>
    <row r="422" spans="1:18">
      <c r="A422" s="116">
        <v>411</v>
      </c>
      <c r="B422" s="95" t="s">
        <v>1199</v>
      </c>
      <c r="C422" s="95" t="s">
        <v>1200</v>
      </c>
      <c r="D422" s="92">
        <f t="shared" si="53"/>
        <v>732367</v>
      </c>
      <c r="E422" s="93">
        <v>13314</v>
      </c>
      <c r="F422" s="94">
        <f t="shared" si="51"/>
        <v>1.8179410049879365</v>
      </c>
      <c r="G422" s="93">
        <v>128896</v>
      </c>
      <c r="H422" s="93">
        <v>271833</v>
      </c>
      <c r="I422" s="93">
        <v>14401</v>
      </c>
      <c r="J422" s="93">
        <v>67644</v>
      </c>
      <c r="K422" s="93">
        <v>3929</v>
      </c>
      <c r="L422" s="93">
        <v>15765</v>
      </c>
      <c r="M422" s="93">
        <f t="shared" si="54"/>
        <v>373572</v>
      </c>
      <c r="N422" s="93">
        <v>250209</v>
      </c>
      <c r="O422" s="93">
        <v>99529</v>
      </c>
      <c r="P422" s="93">
        <v>9057</v>
      </c>
      <c r="Q422" s="93">
        <f t="shared" si="55"/>
        <v>358795</v>
      </c>
      <c r="R422" s="93">
        <f t="shared" si="56"/>
        <v>143673</v>
      </c>
    </row>
    <row r="423" spans="1:18">
      <c r="A423" s="116">
        <v>412</v>
      </c>
      <c r="B423" s="95" t="s">
        <v>1201</v>
      </c>
      <c r="C423" s="95" t="s">
        <v>1200</v>
      </c>
      <c r="D423" s="92">
        <f t="shared" si="53"/>
        <v>2349963</v>
      </c>
      <c r="E423" s="93">
        <v>12815</v>
      </c>
      <c r="F423" s="94">
        <f t="shared" si="51"/>
        <v>0.54532773494731612</v>
      </c>
      <c r="G423" s="93">
        <v>269049</v>
      </c>
      <c r="H423" s="93">
        <v>876325</v>
      </c>
      <c r="I423" s="93">
        <v>23988</v>
      </c>
      <c r="J423" s="93">
        <v>152656</v>
      </c>
      <c r="K423" s="93">
        <v>138425</v>
      </c>
      <c r="L423" s="93">
        <v>45637</v>
      </c>
      <c r="M423" s="93">
        <f t="shared" si="54"/>
        <v>1237031</v>
      </c>
      <c r="N423" s="93">
        <v>633299</v>
      </c>
      <c r="O423" s="93">
        <v>446474</v>
      </c>
      <c r="P423" s="93">
        <v>33159</v>
      </c>
      <c r="Q423" s="93">
        <f t="shared" si="55"/>
        <v>1112932</v>
      </c>
      <c r="R423" s="93">
        <f t="shared" si="56"/>
        <v>393148</v>
      </c>
    </row>
    <row r="424" spans="1:18">
      <c r="A424" s="116">
        <v>413</v>
      </c>
      <c r="B424" s="95" t="s">
        <v>1202</v>
      </c>
      <c r="C424" s="95" t="s">
        <v>1200</v>
      </c>
      <c r="D424" s="92">
        <f t="shared" si="53"/>
        <v>2029832</v>
      </c>
      <c r="E424" s="93">
        <v>50467</v>
      </c>
      <c r="F424" s="94">
        <f t="shared" si="51"/>
        <v>2.4862648731520638</v>
      </c>
      <c r="G424" s="93">
        <v>198694</v>
      </c>
      <c r="H424" s="93">
        <v>714765</v>
      </c>
      <c r="I424" s="93">
        <v>29773</v>
      </c>
      <c r="J424" s="93">
        <v>158185</v>
      </c>
      <c r="K424" s="93">
        <v>130301</v>
      </c>
      <c r="L424" s="93">
        <v>25955</v>
      </c>
      <c r="M424" s="93">
        <f t="shared" si="54"/>
        <v>1058979</v>
      </c>
      <c r="N424" s="93">
        <v>673114</v>
      </c>
      <c r="O424" s="93">
        <v>277617</v>
      </c>
      <c r="P424" s="93">
        <v>20122</v>
      </c>
      <c r="Q424" s="93">
        <f t="shared" si="55"/>
        <v>970853</v>
      </c>
      <c r="R424" s="93">
        <f t="shared" si="56"/>
        <v>286820</v>
      </c>
    </row>
    <row r="425" spans="1:18">
      <c r="A425" s="116">
        <v>414</v>
      </c>
      <c r="B425" s="95" t="s">
        <v>1203</v>
      </c>
      <c r="C425" s="95" t="s">
        <v>1200</v>
      </c>
      <c r="D425" s="92">
        <f t="shared" si="53"/>
        <v>1842240</v>
      </c>
      <c r="E425" s="93">
        <v>24435</v>
      </c>
      <c r="F425" s="94">
        <f t="shared" si="51"/>
        <v>1.3263744137571651</v>
      </c>
      <c r="G425" s="93">
        <v>99957</v>
      </c>
      <c r="H425" s="93">
        <v>703766</v>
      </c>
      <c r="I425" s="93">
        <v>25248</v>
      </c>
      <c r="J425" s="93">
        <v>89820</v>
      </c>
      <c r="K425" s="93">
        <v>77998</v>
      </c>
      <c r="L425" s="93">
        <v>81817</v>
      </c>
      <c r="M425" s="93">
        <f t="shared" si="54"/>
        <v>978649</v>
      </c>
      <c r="N425" s="93">
        <v>643574</v>
      </c>
      <c r="O425" s="93">
        <v>172700</v>
      </c>
      <c r="P425" s="93">
        <v>47317</v>
      </c>
      <c r="Q425" s="93">
        <f t="shared" si="55"/>
        <v>863591</v>
      </c>
      <c r="R425" s="93">
        <f t="shared" si="56"/>
        <v>215015</v>
      </c>
    </row>
    <row r="426" spans="1:18">
      <c r="A426" s="116">
        <v>415</v>
      </c>
      <c r="B426" s="95" t="s">
        <v>1204</v>
      </c>
      <c r="C426" s="95" t="s">
        <v>1200</v>
      </c>
      <c r="D426" s="92">
        <f t="shared" si="53"/>
        <v>1923316</v>
      </c>
      <c r="E426" s="93">
        <v>20631</v>
      </c>
      <c r="F426" s="94">
        <f t="shared" si="51"/>
        <v>1.0726786445909045</v>
      </c>
      <c r="G426" s="93">
        <v>159034</v>
      </c>
      <c r="H426" s="93">
        <v>649252</v>
      </c>
      <c r="I426" s="93">
        <v>25085</v>
      </c>
      <c r="J426" s="93">
        <v>181465</v>
      </c>
      <c r="K426" s="93">
        <v>77238</v>
      </c>
      <c r="L426" s="93">
        <v>69157</v>
      </c>
      <c r="M426" s="93">
        <f t="shared" si="54"/>
        <v>1002197</v>
      </c>
      <c r="N426" s="93">
        <v>576881</v>
      </c>
      <c r="O426" s="93">
        <v>281968</v>
      </c>
      <c r="P426" s="93">
        <v>62270</v>
      </c>
      <c r="Q426" s="93">
        <f t="shared" si="55"/>
        <v>921119</v>
      </c>
      <c r="R426" s="93">
        <f t="shared" si="56"/>
        <v>240112</v>
      </c>
    </row>
    <row r="427" spans="1:18">
      <c r="A427" s="116">
        <v>416</v>
      </c>
      <c r="B427" s="95" t="s">
        <v>1205</v>
      </c>
      <c r="C427" s="95" t="s">
        <v>1200</v>
      </c>
      <c r="D427" s="92">
        <f t="shared" si="53"/>
        <v>1312127</v>
      </c>
      <c r="E427" s="93">
        <v>42100</v>
      </c>
      <c r="F427" s="94">
        <f t="shared" si="51"/>
        <v>3.2085308815381435</v>
      </c>
      <c r="G427" s="93">
        <v>97564</v>
      </c>
      <c r="H427" s="93">
        <v>420626</v>
      </c>
      <c r="I427" s="93">
        <v>12923</v>
      </c>
      <c r="J427" s="93">
        <v>141742</v>
      </c>
      <c r="K427" s="93">
        <v>46233</v>
      </c>
      <c r="L427" s="93">
        <v>25360</v>
      </c>
      <c r="M427" s="93">
        <f t="shared" si="54"/>
        <v>646884</v>
      </c>
      <c r="N427" s="93">
        <v>417743</v>
      </c>
      <c r="O427" s="93">
        <v>229794</v>
      </c>
      <c r="P427" s="93">
        <v>17706</v>
      </c>
      <c r="Q427" s="93">
        <f t="shared" si="55"/>
        <v>665243</v>
      </c>
      <c r="R427" s="93">
        <f t="shared" si="56"/>
        <v>79205</v>
      </c>
    </row>
    <row r="428" spans="1:18">
      <c r="A428" s="116">
        <v>417</v>
      </c>
      <c r="B428" s="95" t="s">
        <v>1206</v>
      </c>
      <c r="C428" s="95" t="s">
        <v>1200</v>
      </c>
      <c r="D428" s="92">
        <f t="shared" si="53"/>
        <v>662474</v>
      </c>
      <c r="E428" s="93">
        <v>9533</v>
      </c>
      <c r="F428" s="94">
        <f t="shared" si="51"/>
        <v>1.4389998701835847</v>
      </c>
      <c r="G428" s="93">
        <v>51096</v>
      </c>
      <c r="H428" s="93">
        <v>263637</v>
      </c>
      <c r="I428" s="93">
        <v>17192</v>
      </c>
      <c r="J428" s="93">
        <v>57257</v>
      </c>
      <c r="K428" s="93">
        <v>10916</v>
      </c>
      <c r="L428" s="93">
        <v>7804</v>
      </c>
      <c r="M428" s="93">
        <f t="shared" si="54"/>
        <v>356806</v>
      </c>
      <c r="N428" s="93">
        <v>219835</v>
      </c>
      <c r="O428" s="93">
        <v>80457</v>
      </c>
      <c r="P428" s="93">
        <v>5376</v>
      </c>
      <c r="Q428" s="93">
        <f t="shared" si="55"/>
        <v>305668</v>
      </c>
      <c r="R428" s="93">
        <f t="shared" si="56"/>
        <v>102234</v>
      </c>
    </row>
    <row r="429" spans="1:18">
      <c r="A429" s="116">
        <v>418</v>
      </c>
      <c r="B429" s="95" t="s">
        <v>1207</v>
      </c>
      <c r="C429" s="95" t="s">
        <v>1200</v>
      </c>
      <c r="D429" s="92">
        <f t="shared" si="53"/>
        <v>986748</v>
      </c>
      <c r="E429" s="93">
        <v>9680</v>
      </c>
      <c r="F429" s="94">
        <f t="shared" si="51"/>
        <v>0.98100021484715461</v>
      </c>
      <c r="G429" s="93">
        <v>80448</v>
      </c>
      <c r="H429" s="93">
        <v>338976</v>
      </c>
      <c r="I429" s="93">
        <v>28095</v>
      </c>
      <c r="J429" s="93">
        <v>81043</v>
      </c>
      <c r="K429" s="93">
        <v>18146</v>
      </c>
      <c r="L429" s="93">
        <v>29339</v>
      </c>
      <c r="M429" s="93">
        <f t="shared" si="54"/>
        <v>495599</v>
      </c>
      <c r="N429" s="93">
        <v>320361</v>
      </c>
      <c r="O429" s="93">
        <v>158825</v>
      </c>
      <c r="P429" s="93">
        <v>11963</v>
      </c>
      <c r="Q429" s="93">
        <f t="shared" si="55"/>
        <v>491149</v>
      </c>
      <c r="R429" s="93">
        <f t="shared" si="56"/>
        <v>84898</v>
      </c>
    </row>
    <row r="430" spans="1:18">
      <c r="A430" s="116">
        <v>419</v>
      </c>
      <c r="B430" s="95" t="s">
        <v>1208</v>
      </c>
      <c r="C430" s="95" t="s">
        <v>377</v>
      </c>
      <c r="D430" s="92">
        <f t="shared" si="53"/>
        <v>1786212</v>
      </c>
      <c r="E430" s="93">
        <v>55222</v>
      </c>
      <c r="F430" s="94">
        <f t="shared" si="51"/>
        <v>3.0915703175211005</v>
      </c>
      <c r="G430" s="93">
        <v>58512</v>
      </c>
      <c r="H430" s="93">
        <v>536021</v>
      </c>
      <c r="I430" s="93">
        <v>22174</v>
      </c>
      <c r="J430" s="93">
        <v>126206</v>
      </c>
      <c r="K430" s="93">
        <v>22233</v>
      </c>
      <c r="L430" s="93">
        <v>194721</v>
      </c>
      <c r="M430" s="93">
        <f t="shared" si="54"/>
        <v>901355</v>
      </c>
      <c r="N430" s="93">
        <v>756273</v>
      </c>
      <c r="O430" s="93">
        <v>116960</v>
      </c>
      <c r="P430" s="93">
        <v>11624</v>
      </c>
      <c r="Q430" s="93">
        <f t="shared" si="55"/>
        <v>884857</v>
      </c>
      <c r="R430" s="93">
        <f t="shared" si="56"/>
        <v>75010</v>
      </c>
    </row>
    <row r="431" spans="1:18">
      <c r="A431" s="116">
        <v>420</v>
      </c>
      <c r="B431" s="95" t="s">
        <v>1209</v>
      </c>
      <c r="C431" s="95" t="s">
        <v>377</v>
      </c>
      <c r="D431" s="92">
        <f t="shared" si="53"/>
        <v>872126</v>
      </c>
      <c r="E431" s="93">
        <v>8092</v>
      </c>
      <c r="F431" s="94">
        <f t="shared" si="51"/>
        <v>0.92784758165677883</v>
      </c>
      <c r="G431" s="93">
        <v>29771</v>
      </c>
      <c r="H431" s="93">
        <v>319191</v>
      </c>
      <c r="I431" s="93">
        <v>17758</v>
      </c>
      <c r="J431" s="93">
        <v>58546</v>
      </c>
      <c r="K431" s="93">
        <v>17220</v>
      </c>
      <c r="L431" s="93">
        <v>18768</v>
      </c>
      <c r="M431" s="93">
        <f t="shared" si="54"/>
        <v>431483</v>
      </c>
      <c r="N431" s="93">
        <v>288219</v>
      </c>
      <c r="O431" s="93">
        <v>115787</v>
      </c>
      <c r="P431" s="93">
        <v>36637</v>
      </c>
      <c r="Q431" s="93">
        <f t="shared" si="55"/>
        <v>440643</v>
      </c>
      <c r="R431" s="93">
        <f t="shared" si="56"/>
        <v>20611</v>
      </c>
    </row>
    <row r="432" spans="1:18">
      <c r="A432" s="116">
        <v>421</v>
      </c>
      <c r="B432" s="95" t="s">
        <v>1210</v>
      </c>
      <c r="C432" s="95" t="s">
        <v>377</v>
      </c>
      <c r="D432" s="92">
        <f t="shared" si="53"/>
        <v>727590</v>
      </c>
      <c r="E432" s="93">
        <v>22487</v>
      </c>
      <c r="F432" s="94">
        <f t="shared" si="51"/>
        <v>3.0906142195467226</v>
      </c>
      <c r="G432" s="93">
        <v>82602</v>
      </c>
      <c r="H432" s="93">
        <v>270769</v>
      </c>
      <c r="I432" s="93">
        <v>19300</v>
      </c>
      <c r="J432" s="93">
        <v>47789</v>
      </c>
      <c r="K432" s="93">
        <v>7136</v>
      </c>
      <c r="L432" s="93">
        <v>13655</v>
      </c>
      <c r="M432" s="93">
        <f t="shared" si="54"/>
        <v>358649</v>
      </c>
      <c r="N432" s="93">
        <v>199338</v>
      </c>
      <c r="O432" s="93">
        <v>136567</v>
      </c>
      <c r="P432" s="93">
        <v>33036</v>
      </c>
      <c r="Q432" s="93">
        <f t="shared" si="55"/>
        <v>368941</v>
      </c>
      <c r="R432" s="93">
        <f t="shared" si="56"/>
        <v>72310</v>
      </c>
    </row>
    <row r="433" spans="1:18">
      <c r="A433" s="116">
        <v>422</v>
      </c>
      <c r="B433" s="95" t="s">
        <v>1211</v>
      </c>
      <c r="C433" s="95" t="s">
        <v>377</v>
      </c>
      <c r="D433" s="92">
        <f t="shared" si="53"/>
        <v>791600</v>
      </c>
      <c r="E433" s="93">
        <v>9730</v>
      </c>
      <c r="F433" s="94">
        <f t="shared" si="51"/>
        <v>1.229156139464376</v>
      </c>
      <c r="G433" s="93">
        <v>26436</v>
      </c>
      <c r="H433" s="93">
        <v>261436</v>
      </c>
      <c r="I433" s="93">
        <v>25967</v>
      </c>
      <c r="J433" s="93">
        <v>35986</v>
      </c>
      <c r="K433" s="93">
        <v>3178</v>
      </c>
      <c r="L433" s="93">
        <v>76555</v>
      </c>
      <c r="M433" s="93">
        <f t="shared" si="54"/>
        <v>403122</v>
      </c>
      <c r="N433" s="93">
        <v>188497</v>
      </c>
      <c r="O433" s="93">
        <v>99519</v>
      </c>
      <c r="P433" s="93">
        <v>100462</v>
      </c>
      <c r="Q433" s="93">
        <f t="shared" si="55"/>
        <v>388478</v>
      </c>
      <c r="R433" s="93">
        <f t="shared" si="56"/>
        <v>41080</v>
      </c>
    </row>
    <row r="434" spans="1:18">
      <c r="A434" s="116">
        <v>423</v>
      </c>
      <c r="B434" s="95" t="s">
        <v>1212</v>
      </c>
      <c r="C434" s="95" t="s">
        <v>377</v>
      </c>
      <c r="D434" s="92">
        <f t="shared" si="53"/>
        <v>1192115</v>
      </c>
      <c r="E434" s="93">
        <v>31077</v>
      </c>
      <c r="F434" s="94">
        <f t="shared" si="51"/>
        <v>2.6068793698594517</v>
      </c>
      <c r="G434" s="93">
        <v>44503</v>
      </c>
      <c r="H434" s="93">
        <v>476430</v>
      </c>
      <c r="I434" s="93">
        <v>23470</v>
      </c>
      <c r="J434" s="93">
        <v>79365</v>
      </c>
      <c r="K434" s="93">
        <v>4283</v>
      </c>
      <c r="L434" s="93">
        <v>16650</v>
      </c>
      <c r="M434" s="93">
        <f t="shared" si="54"/>
        <v>600198</v>
      </c>
      <c r="N434" s="93">
        <v>358617</v>
      </c>
      <c r="O434" s="93">
        <v>122684</v>
      </c>
      <c r="P434" s="93">
        <v>110616</v>
      </c>
      <c r="Q434" s="93">
        <f t="shared" si="55"/>
        <v>591917</v>
      </c>
      <c r="R434" s="93">
        <f t="shared" si="56"/>
        <v>52784</v>
      </c>
    </row>
    <row r="435" spans="1:18">
      <c r="A435" s="116">
        <v>424</v>
      </c>
      <c r="B435" s="95" t="s">
        <v>1213</v>
      </c>
      <c r="C435" s="95" t="s">
        <v>377</v>
      </c>
      <c r="D435" s="92">
        <f t="shared" si="53"/>
        <v>1632676</v>
      </c>
      <c r="E435" s="93">
        <v>24943</v>
      </c>
      <c r="F435" s="94">
        <f t="shared" si="51"/>
        <v>1.5277372852911415</v>
      </c>
      <c r="G435" s="93">
        <v>43271</v>
      </c>
      <c r="H435" s="93">
        <v>573638</v>
      </c>
      <c r="I435" s="93">
        <v>24795</v>
      </c>
      <c r="J435" s="93">
        <v>66885</v>
      </c>
      <c r="K435" s="93">
        <v>15111</v>
      </c>
      <c r="L435" s="93">
        <v>135414</v>
      </c>
      <c r="M435" s="93">
        <f t="shared" si="54"/>
        <v>815843</v>
      </c>
      <c r="N435" s="93">
        <v>482562</v>
      </c>
      <c r="O435" s="93">
        <v>218972</v>
      </c>
      <c r="P435" s="93">
        <v>115299</v>
      </c>
      <c r="Q435" s="93">
        <f t="shared" si="55"/>
        <v>816833</v>
      </c>
      <c r="R435" s="93">
        <f t="shared" si="56"/>
        <v>42281</v>
      </c>
    </row>
    <row r="436" spans="1:18">
      <c r="A436" s="116">
        <v>425</v>
      </c>
      <c r="B436" s="95" t="s">
        <v>1214</v>
      </c>
      <c r="C436" s="95" t="s">
        <v>377</v>
      </c>
      <c r="D436" s="92">
        <f t="shared" si="53"/>
        <v>732284</v>
      </c>
      <c r="E436" s="93">
        <v>19057</v>
      </c>
      <c r="F436" s="94">
        <f t="shared" si="51"/>
        <v>2.6024056240475009</v>
      </c>
      <c r="G436" s="93">
        <v>59773</v>
      </c>
      <c r="H436" s="93">
        <v>293348</v>
      </c>
      <c r="I436" s="93">
        <v>20336</v>
      </c>
      <c r="J436" s="93">
        <v>47245</v>
      </c>
      <c r="K436" s="93">
        <v>1932</v>
      </c>
      <c r="L436" s="93">
        <v>0</v>
      </c>
      <c r="M436" s="93">
        <f t="shared" si="54"/>
        <v>362861</v>
      </c>
      <c r="N436" s="93">
        <v>207137</v>
      </c>
      <c r="O436" s="93">
        <v>109920</v>
      </c>
      <c r="P436" s="93">
        <v>52366</v>
      </c>
      <c r="Q436" s="93">
        <f t="shared" si="55"/>
        <v>369423</v>
      </c>
      <c r="R436" s="93">
        <f t="shared" si="56"/>
        <v>53211</v>
      </c>
    </row>
    <row r="437" spans="1:18">
      <c r="A437" s="116">
        <v>426</v>
      </c>
      <c r="B437" s="95" t="s">
        <v>1215</v>
      </c>
      <c r="C437" s="95" t="s">
        <v>760</v>
      </c>
      <c r="D437" s="92">
        <f t="shared" si="53"/>
        <v>2003593</v>
      </c>
      <c r="E437" s="93">
        <v>26626</v>
      </c>
      <c r="F437" s="94">
        <f t="shared" si="51"/>
        <v>1.3289126084988319</v>
      </c>
      <c r="G437" s="93">
        <v>73185</v>
      </c>
      <c r="H437" s="93">
        <v>549935</v>
      </c>
      <c r="I437" s="93">
        <v>18822</v>
      </c>
      <c r="J437" s="93">
        <v>136673</v>
      </c>
      <c r="K437" s="93">
        <v>51082</v>
      </c>
      <c r="L437" s="93">
        <v>290248</v>
      </c>
      <c r="M437" s="93">
        <f t="shared" si="54"/>
        <v>1046760</v>
      </c>
      <c r="N437" s="93">
        <v>479836</v>
      </c>
      <c r="O437" s="93">
        <v>250048</v>
      </c>
      <c r="P437" s="93">
        <v>226949</v>
      </c>
      <c r="Q437" s="93">
        <f t="shared" si="55"/>
        <v>956833</v>
      </c>
      <c r="R437" s="93">
        <f t="shared" si="56"/>
        <v>163112</v>
      </c>
    </row>
    <row r="438" spans="1:18">
      <c r="A438" s="116">
        <v>427</v>
      </c>
      <c r="B438" s="95" t="s">
        <v>1216</v>
      </c>
      <c r="C438" s="95" t="s">
        <v>760</v>
      </c>
      <c r="D438" s="92">
        <f t="shared" si="53"/>
        <v>1401025</v>
      </c>
      <c r="E438" s="93">
        <v>24521</v>
      </c>
      <c r="F438" s="94">
        <f t="shared" si="51"/>
        <v>1.7502185899609213</v>
      </c>
      <c r="G438" s="93">
        <v>10586</v>
      </c>
      <c r="H438" s="93">
        <v>474561</v>
      </c>
      <c r="I438" s="93">
        <v>17310</v>
      </c>
      <c r="J438" s="93">
        <v>89696</v>
      </c>
      <c r="K438" s="93">
        <v>16136</v>
      </c>
      <c r="L438" s="93">
        <v>116022</v>
      </c>
      <c r="M438" s="93">
        <f t="shared" si="54"/>
        <v>713725</v>
      </c>
      <c r="N438" s="93">
        <v>370888</v>
      </c>
      <c r="O438" s="93">
        <v>175802</v>
      </c>
      <c r="P438" s="93">
        <v>140610</v>
      </c>
      <c r="Q438" s="93">
        <f t="shared" si="55"/>
        <v>687300</v>
      </c>
      <c r="R438" s="93">
        <f t="shared" si="56"/>
        <v>37011</v>
      </c>
    </row>
    <row r="439" spans="1:18">
      <c r="A439" s="116">
        <v>428</v>
      </c>
      <c r="B439" s="95" t="s">
        <v>1217</v>
      </c>
      <c r="C439" s="95" t="s">
        <v>760</v>
      </c>
      <c r="D439" s="92">
        <f t="shared" si="53"/>
        <v>1549163</v>
      </c>
      <c r="E439" s="93">
        <v>20131</v>
      </c>
      <c r="F439" s="94">
        <f t="shared" si="51"/>
        <v>1.2994759105400786</v>
      </c>
      <c r="G439" s="93">
        <v>52207</v>
      </c>
      <c r="H439" s="93">
        <v>494625</v>
      </c>
      <c r="I439" s="93">
        <v>17283</v>
      </c>
      <c r="J439" s="93">
        <v>81710</v>
      </c>
      <c r="K439" s="93">
        <v>10922</v>
      </c>
      <c r="L439" s="93">
        <v>193783</v>
      </c>
      <c r="M439" s="93">
        <f t="shared" si="54"/>
        <v>798323</v>
      </c>
      <c r="N439" s="93">
        <v>494824</v>
      </c>
      <c r="O439" s="93">
        <v>202142</v>
      </c>
      <c r="P439" s="93">
        <v>53874</v>
      </c>
      <c r="Q439" s="93">
        <f t="shared" si="55"/>
        <v>750840</v>
      </c>
      <c r="R439" s="93">
        <f t="shared" si="56"/>
        <v>99690</v>
      </c>
    </row>
    <row r="440" spans="1:18">
      <c r="A440" s="116">
        <v>429</v>
      </c>
      <c r="B440" s="95" t="s">
        <v>1218</v>
      </c>
      <c r="C440" s="95" t="s">
        <v>760</v>
      </c>
      <c r="D440" s="92">
        <f t="shared" si="53"/>
        <v>1012260</v>
      </c>
      <c r="E440" s="93">
        <v>15369</v>
      </c>
      <c r="F440" s="94">
        <f t="shared" si="51"/>
        <v>1.5182858158971015</v>
      </c>
      <c r="G440" s="93">
        <v>9221</v>
      </c>
      <c r="H440" s="93">
        <v>246113</v>
      </c>
      <c r="I440" s="93">
        <v>12376</v>
      </c>
      <c r="J440" s="93">
        <v>80992</v>
      </c>
      <c r="K440" s="93">
        <v>12440</v>
      </c>
      <c r="L440" s="93">
        <v>159628</v>
      </c>
      <c r="M440" s="93">
        <f t="shared" si="54"/>
        <v>511549</v>
      </c>
      <c r="N440" s="93">
        <v>92864</v>
      </c>
      <c r="O440" s="93">
        <v>128070</v>
      </c>
      <c r="P440" s="93">
        <v>279777</v>
      </c>
      <c r="Q440" s="93">
        <f t="shared" si="55"/>
        <v>500711</v>
      </c>
      <c r="R440" s="93">
        <f t="shared" si="56"/>
        <v>20059</v>
      </c>
    </row>
    <row r="441" spans="1:18">
      <c r="A441" s="116">
        <v>430</v>
      </c>
      <c r="B441" s="95" t="s">
        <v>1219</v>
      </c>
      <c r="C441" s="95" t="s">
        <v>760</v>
      </c>
      <c r="D441" s="92">
        <f t="shared" si="53"/>
        <v>1188248</v>
      </c>
      <c r="E441" s="93">
        <v>41562</v>
      </c>
      <c r="F441" s="94">
        <f t="shared" si="51"/>
        <v>3.4977546774747363</v>
      </c>
      <c r="G441" s="93">
        <v>17263</v>
      </c>
      <c r="H441" s="93">
        <v>432023</v>
      </c>
      <c r="I441" s="93">
        <v>25472</v>
      </c>
      <c r="J441" s="93">
        <v>67445</v>
      </c>
      <c r="K441" s="93">
        <v>3580</v>
      </c>
      <c r="L441" s="93">
        <v>79517</v>
      </c>
      <c r="M441" s="93">
        <f t="shared" si="54"/>
        <v>608037</v>
      </c>
      <c r="N441" s="93">
        <v>328584</v>
      </c>
      <c r="O441" s="93">
        <v>145701</v>
      </c>
      <c r="P441" s="93">
        <v>105926</v>
      </c>
      <c r="Q441" s="93">
        <f t="shared" si="55"/>
        <v>580211</v>
      </c>
      <c r="R441" s="93">
        <f t="shared" si="56"/>
        <v>45089</v>
      </c>
    </row>
    <row r="442" spans="1:18">
      <c r="A442" s="116">
        <v>431</v>
      </c>
      <c r="B442" s="95" t="s">
        <v>1220</v>
      </c>
      <c r="C442" s="95" t="s">
        <v>760</v>
      </c>
      <c r="D442" s="92">
        <f t="shared" si="53"/>
        <v>878218</v>
      </c>
      <c r="E442" s="93">
        <v>21911</v>
      </c>
      <c r="F442" s="94">
        <f t="shared" si="51"/>
        <v>2.4949386143303829</v>
      </c>
      <c r="G442" s="93">
        <v>68055</v>
      </c>
      <c r="H442" s="93">
        <v>352902</v>
      </c>
      <c r="I442" s="93">
        <v>24845</v>
      </c>
      <c r="J442" s="93">
        <v>75167</v>
      </c>
      <c r="K442" s="93">
        <v>5203</v>
      </c>
      <c r="L442" s="93">
        <v>1438</v>
      </c>
      <c r="M442" s="93">
        <f t="shared" si="54"/>
        <v>459555</v>
      </c>
      <c r="N442" s="93">
        <v>57352</v>
      </c>
      <c r="O442" s="93">
        <v>100472</v>
      </c>
      <c r="P442" s="93">
        <v>260839</v>
      </c>
      <c r="Q442" s="93">
        <f t="shared" si="55"/>
        <v>418663</v>
      </c>
      <c r="R442" s="93">
        <f t="shared" si="56"/>
        <v>108947</v>
      </c>
    </row>
    <row r="443" spans="1:18">
      <c r="A443" s="116">
        <v>432</v>
      </c>
      <c r="B443" s="95" t="s">
        <v>1221</v>
      </c>
      <c r="C443" s="95" t="s">
        <v>760</v>
      </c>
      <c r="D443" s="92">
        <f t="shared" si="53"/>
        <v>1163774</v>
      </c>
      <c r="E443" s="93">
        <v>14704</v>
      </c>
      <c r="F443" s="94">
        <f t="shared" si="51"/>
        <v>1.2634755545320655</v>
      </c>
      <c r="G443" s="93">
        <v>67607</v>
      </c>
      <c r="H443" s="93">
        <v>429093</v>
      </c>
      <c r="I443" s="93">
        <v>22348</v>
      </c>
      <c r="J443" s="93">
        <v>85617</v>
      </c>
      <c r="K443" s="93">
        <v>9504</v>
      </c>
      <c r="L443" s="93">
        <v>48252</v>
      </c>
      <c r="M443" s="93">
        <f t="shared" si="54"/>
        <v>594814</v>
      </c>
      <c r="N443" s="93">
        <v>367170</v>
      </c>
      <c r="O443" s="93">
        <v>131350</v>
      </c>
      <c r="P443" s="93">
        <v>70440</v>
      </c>
      <c r="Q443" s="93">
        <f t="shared" si="55"/>
        <v>568960</v>
      </c>
      <c r="R443" s="93">
        <f t="shared" si="56"/>
        <v>93461</v>
      </c>
    </row>
    <row r="444" spans="1:18">
      <c r="A444" s="116">
        <v>433</v>
      </c>
      <c r="B444" s="95" t="s">
        <v>1222</v>
      </c>
      <c r="C444" s="95" t="s">
        <v>760</v>
      </c>
      <c r="D444" s="92">
        <f t="shared" si="53"/>
        <v>818578</v>
      </c>
      <c r="E444" s="93">
        <v>19634</v>
      </c>
      <c r="F444" s="94">
        <f t="shared" si="51"/>
        <v>2.3985496800549244</v>
      </c>
      <c r="G444" s="93">
        <v>12873</v>
      </c>
      <c r="H444" s="93">
        <v>243591</v>
      </c>
      <c r="I444" s="93">
        <v>37104</v>
      </c>
      <c r="J444" s="93">
        <v>46890</v>
      </c>
      <c r="K444" s="93">
        <v>4515</v>
      </c>
      <c r="L444" s="93">
        <v>75631</v>
      </c>
      <c r="M444" s="93">
        <f t="shared" si="54"/>
        <v>407731</v>
      </c>
      <c r="N444" s="93">
        <v>74494</v>
      </c>
      <c r="O444" s="93">
        <v>136392</v>
      </c>
      <c r="P444" s="93">
        <v>199961</v>
      </c>
      <c r="Q444" s="93">
        <f t="shared" si="55"/>
        <v>410847</v>
      </c>
      <c r="R444" s="93">
        <f t="shared" si="56"/>
        <v>9757</v>
      </c>
    </row>
    <row r="445" spans="1:18">
      <c r="A445" s="116">
        <v>434</v>
      </c>
      <c r="B445" s="95" t="s">
        <v>1223</v>
      </c>
      <c r="C445" s="95" t="s">
        <v>760</v>
      </c>
      <c r="D445" s="92">
        <f t="shared" si="53"/>
        <v>813443</v>
      </c>
      <c r="E445" s="93">
        <v>14055</v>
      </c>
      <c r="F445" s="94">
        <f t="shared" si="51"/>
        <v>1.7278407952370356</v>
      </c>
      <c r="G445" s="93">
        <v>29125</v>
      </c>
      <c r="H445" s="93">
        <v>275678</v>
      </c>
      <c r="I445" s="93">
        <v>14577</v>
      </c>
      <c r="J445" s="93">
        <v>48194</v>
      </c>
      <c r="K445" s="93">
        <v>2969</v>
      </c>
      <c r="L445" s="93">
        <v>70220</v>
      </c>
      <c r="M445" s="93">
        <f t="shared" si="54"/>
        <v>411638</v>
      </c>
      <c r="N445" s="93">
        <v>207804</v>
      </c>
      <c r="O445" s="93">
        <v>122733</v>
      </c>
      <c r="P445" s="93">
        <v>71268</v>
      </c>
      <c r="Q445" s="93">
        <f t="shared" si="55"/>
        <v>401805</v>
      </c>
      <c r="R445" s="93">
        <f t="shared" si="56"/>
        <v>38958</v>
      </c>
    </row>
    <row r="446" spans="1:18">
      <c r="A446" s="116">
        <v>435</v>
      </c>
      <c r="B446" s="95" t="s">
        <v>1224</v>
      </c>
      <c r="C446" s="95" t="s">
        <v>760</v>
      </c>
      <c r="D446" s="92">
        <f t="shared" si="53"/>
        <v>629400</v>
      </c>
      <c r="E446" s="93">
        <v>11235</v>
      </c>
      <c r="F446" s="94">
        <f t="shared" si="51"/>
        <v>1.785033365109628</v>
      </c>
      <c r="G446" s="93">
        <v>14722</v>
      </c>
      <c r="H446" s="93">
        <v>192538</v>
      </c>
      <c r="I446" s="93">
        <v>27635</v>
      </c>
      <c r="J446" s="93">
        <v>45029</v>
      </c>
      <c r="K446" s="93">
        <v>2644</v>
      </c>
      <c r="L446" s="93">
        <v>48320</v>
      </c>
      <c r="M446" s="93">
        <f t="shared" si="54"/>
        <v>316166</v>
      </c>
      <c r="N446" s="93">
        <v>60032</v>
      </c>
      <c r="O446" s="93">
        <v>67555</v>
      </c>
      <c r="P446" s="93">
        <v>185647</v>
      </c>
      <c r="Q446" s="93">
        <f t="shared" si="55"/>
        <v>313234</v>
      </c>
      <c r="R446" s="93">
        <f t="shared" si="56"/>
        <v>17654</v>
      </c>
    </row>
    <row r="447" spans="1:18">
      <c r="A447" s="116">
        <v>436</v>
      </c>
      <c r="B447" s="95" t="s">
        <v>1225</v>
      </c>
      <c r="C447" s="95" t="s">
        <v>360</v>
      </c>
      <c r="D447" s="92">
        <f t="shared" si="53"/>
        <v>447843</v>
      </c>
      <c r="E447" s="93">
        <v>29078</v>
      </c>
      <c r="F447" s="94">
        <f t="shared" si="51"/>
        <v>6.4929004137610731</v>
      </c>
      <c r="G447" s="93">
        <v>79101</v>
      </c>
      <c r="H447" s="93">
        <v>150398</v>
      </c>
      <c r="I447" s="93">
        <v>27229</v>
      </c>
      <c r="J447" s="93">
        <v>30216</v>
      </c>
      <c r="K447" s="93">
        <v>3624</v>
      </c>
      <c r="L447" s="93">
        <v>29886</v>
      </c>
      <c r="M447" s="93">
        <f t="shared" si="54"/>
        <v>241353</v>
      </c>
      <c r="N447" s="93">
        <v>80385</v>
      </c>
      <c r="O447" s="93">
        <v>108785</v>
      </c>
      <c r="P447" s="93">
        <v>17320</v>
      </c>
      <c r="Q447" s="93">
        <f t="shared" si="55"/>
        <v>206490</v>
      </c>
      <c r="R447" s="93">
        <f t="shared" si="56"/>
        <v>113964</v>
      </c>
    </row>
    <row r="448" spans="1:18">
      <c r="A448" s="116">
        <v>437</v>
      </c>
      <c r="B448" s="95" t="s">
        <v>1226</v>
      </c>
      <c r="C448" s="95" t="s">
        <v>360</v>
      </c>
      <c r="D448" s="92">
        <f t="shared" si="53"/>
        <v>287308</v>
      </c>
      <c r="E448" s="93">
        <v>728</v>
      </c>
      <c r="F448" s="94">
        <f t="shared" si="51"/>
        <v>0.25338660949225222</v>
      </c>
      <c r="G448" s="93">
        <v>51563</v>
      </c>
      <c r="H448" s="93">
        <v>80702</v>
      </c>
      <c r="I448" s="93">
        <v>30712</v>
      </c>
      <c r="J448" s="93">
        <v>29485</v>
      </c>
      <c r="K448" s="93">
        <v>2373</v>
      </c>
      <c r="L448" s="93">
        <v>8097</v>
      </c>
      <c r="M448" s="93">
        <f t="shared" si="54"/>
        <v>151369</v>
      </c>
      <c r="N448" s="93">
        <v>42914</v>
      </c>
      <c r="O448" s="93">
        <v>87728</v>
      </c>
      <c r="P448" s="93">
        <v>5297</v>
      </c>
      <c r="Q448" s="93">
        <f t="shared" si="55"/>
        <v>135939</v>
      </c>
      <c r="R448" s="93">
        <f t="shared" si="56"/>
        <v>66993</v>
      </c>
    </row>
    <row r="449" spans="1:18">
      <c r="A449" s="116">
        <v>438</v>
      </c>
      <c r="B449" s="95" t="s">
        <v>1227</v>
      </c>
      <c r="C449" s="95" t="s">
        <v>360</v>
      </c>
      <c r="D449" s="92">
        <f t="shared" si="53"/>
        <v>428973</v>
      </c>
      <c r="E449" s="93">
        <v>11229</v>
      </c>
      <c r="F449" s="94">
        <f t="shared" si="51"/>
        <v>2.6176472645131512</v>
      </c>
      <c r="G449" s="93">
        <v>65963</v>
      </c>
      <c r="H449" s="93">
        <v>144743</v>
      </c>
      <c r="I449" s="93">
        <v>0</v>
      </c>
      <c r="J449" s="93">
        <v>32410</v>
      </c>
      <c r="K449" s="93">
        <v>2551</v>
      </c>
      <c r="L449" s="93">
        <v>46802</v>
      </c>
      <c r="M449" s="93">
        <f t="shared" si="54"/>
        <v>226506</v>
      </c>
      <c r="N449" s="93">
        <v>133178</v>
      </c>
      <c r="O449" s="93">
        <v>58926</v>
      </c>
      <c r="P449" s="93">
        <v>10363</v>
      </c>
      <c r="Q449" s="93">
        <f t="shared" si="55"/>
        <v>202467</v>
      </c>
      <c r="R449" s="93">
        <f t="shared" si="56"/>
        <v>90002</v>
      </c>
    </row>
    <row r="450" spans="1:18">
      <c r="A450" s="116">
        <v>439</v>
      </c>
      <c r="B450" s="95" t="s">
        <v>1228</v>
      </c>
      <c r="C450" s="95" t="s">
        <v>360</v>
      </c>
      <c r="D450" s="92">
        <f t="shared" si="53"/>
        <v>558326</v>
      </c>
      <c r="E450" s="93">
        <v>5034</v>
      </c>
      <c r="F450" s="94">
        <f t="shared" si="51"/>
        <v>0.90162378252132269</v>
      </c>
      <c r="G450" s="93">
        <v>51626</v>
      </c>
      <c r="H450" s="93">
        <v>181146</v>
      </c>
      <c r="I450" s="93">
        <v>22150</v>
      </c>
      <c r="J450" s="93">
        <v>33662</v>
      </c>
      <c r="K450" s="93">
        <v>2492</v>
      </c>
      <c r="L450" s="93">
        <v>44511</v>
      </c>
      <c r="M450" s="93">
        <f t="shared" si="54"/>
        <v>283961</v>
      </c>
      <c r="N450" s="93">
        <v>156358</v>
      </c>
      <c r="O450" s="93">
        <v>81661</v>
      </c>
      <c r="P450" s="93">
        <v>36346</v>
      </c>
      <c r="Q450" s="93">
        <f t="shared" si="55"/>
        <v>274365</v>
      </c>
      <c r="R450" s="93">
        <f t="shared" si="56"/>
        <v>61222</v>
      </c>
    </row>
    <row r="451" spans="1:18">
      <c r="A451" s="116">
        <v>440</v>
      </c>
      <c r="B451" s="95" t="s">
        <v>1229</v>
      </c>
      <c r="C451" s="95" t="s">
        <v>365</v>
      </c>
      <c r="D451" s="92">
        <f t="shared" si="53"/>
        <v>518301</v>
      </c>
      <c r="E451" s="93">
        <v>1330</v>
      </c>
      <c r="F451" s="94">
        <f t="shared" si="51"/>
        <v>0.25660764690787785</v>
      </c>
      <c r="G451" s="93">
        <v>117915</v>
      </c>
      <c r="H451" s="93">
        <v>167082</v>
      </c>
      <c r="I451" s="93">
        <v>27245</v>
      </c>
      <c r="J451" s="93">
        <v>31360</v>
      </c>
      <c r="K451" s="93">
        <v>1404</v>
      </c>
      <c r="L451" s="93">
        <v>31297</v>
      </c>
      <c r="M451" s="93">
        <f t="shared" si="54"/>
        <v>258388</v>
      </c>
      <c r="N451" s="93">
        <v>111248</v>
      </c>
      <c r="O451" s="93">
        <v>99667</v>
      </c>
      <c r="P451" s="93">
        <v>48998</v>
      </c>
      <c r="Q451" s="93">
        <f t="shared" si="55"/>
        <v>259913</v>
      </c>
      <c r="R451" s="93">
        <f t="shared" si="56"/>
        <v>116390</v>
      </c>
    </row>
    <row r="452" spans="1:18">
      <c r="A452" s="116">
        <v>441</v>
      </c>
      <c r="B452" s="95" t="s">
        <v>1230</v>
      </c>
      <c r="C452" s="95" t="s">
        <v>365</v>
      </c>
      <c r="D452" s="92">
        <f t="shared" si="53"/>
        <v>523241</v>
      </c>
      <c r="E452" s="93">
        <v>15458</v>
      </c>
      <c r="F452" s="94">
        <f t="shared" si="51"/>
        <v>2.9542791944820839</v>
      </c>
      <c r="G452" s="93">
        <v>96915</v>
      </c>
      <c r="H452" s="93">
        <v>177843</v>
      </c>
      <c r="I452" s="93">
        <v>31797</v>
      </c>
      <c r="J452" s="93">
        <v>32202</v>
      </c>
      <c r="K452" s="93">
        <v>2367</v>
      </c>
      <c r="L452" s="93">
        <v>38135</v>
      </c>
      <c r="M452" s="93">
        <f t="shared" si="54"/>
        <v>282344</v>
      </c>
      <c r="N452" s="93">
        <v>122447</v>
      </c>
      <c r="O452" s="93">
        <v>80708</v>
      </c>
      <c r="P452" s="93">
        <v>37742</v>
      </c>
      <c r="Q452" s="93">
        <f t="shared" si="55"/>
        <v>240897</v>
      </c>
      <c r="R452" s="93">
        <f t="shared" si="56"/>
        <v>138362</v>
      </c>
    </row>
    <row r="453" spans="1:18">
      <c r="A453" s="116">
        <v>442</v>
      </c>
      <c r="B453" s="95" t="s">
        <v>1231</v>
      </c>
      <c r="C453" s="95" t="s">
        <v>365</v>
      </c>
      <c r="D453" s="92">
        <f t="shared" si="53"/>
        <v>779027</v>
      </c>
      <c r="E453" s="93">
        <v>18200</v>
      </c>
      <c r="F453" s="94">
        <f t="shared" si="51"/>
        <v>2.3362476525203877</v>
      </c>
      <c r="G453" s="93">
        <v>56847</v>
      </c>
      <c r="H453" s="93">
        <v>280079</v>
      </c>
      <c r="I453" s="93">
        <v>25206</v>
      </c>
      <c r="J453" s="93">
        <v>31151</v>
      </c>
      <c r="K453" s="93">
        <v>8299</v>
      </c>
      <c r="L453" s="93">
        <v>53309</v>
      </c>
      <c r="M453" s="93">
        <f t="shared" si="54"/>
        <v>398044</v>
      </c>
      <c r="N453" s="93">
        <v>32197</v>
      </c>
      <c r="O453" s="93">
        <v>19304</v>
      </c>
      <c r="P453" s="93">
        <v>329482</v>
      </c>
      <c r="Q453" s="93">
        <f t="shared" si="55"/>
        <v>380983</v>
      </c>
      <c r="R453" s="93">
        <f t="shared" si="56"/>
        <v>73908</v>
      </c>
    </row>
    <row r="454" spans="1:18">
      <c r="A454" s="116">
        <v>443</v>
      </c>
      <c r="B454" s="95" t="s">
        <v>1232</v>
      </c>
      <c r="C454" s="95" t="s">
        <v>365</v>
      </c>
      <c r="D454" s="92">
        <f t="shared" si="53"/>
        <v>649984</v>
      </c>
      <c r="E454" s="93">
        <v>20613</v>
      </c>
      <c r="F454" s="94">
        <f t="shared" si="51"/>
        <v>3.1713088322174086</v>
      </c>
      <c r="G454" s="93">
        <v>72723</v>
      </c>
      <c r="H454" s="93">
        <v>243186</v>
      </c>
      <c r="I454" s="93">
        <v>19127</v>
      </c>
      <c r="J454" s="93">
        <v>31963</v>
      </c>
      <c r="K454" s="93">
        <v>3239</v>
      </c>
      <c r="L454" s="93">
        <v>28961</v>
      </c>
      <c r="M454" s="93">
        <f t="shared" si="54"/>
        <v>326476</v>
      </c>
      <c r="N454" s="93">
        <v>122901</v>
      </c>
      <c r="O454" s="93">
        <v>147800</v>
      </c>
      <c r="P454" s="93">
        <v>52807</v>
      </c>
      <c r="Q454" s="93">
        <f t="shared" si="55"/>
        <v>323508</v>
      </c>
      <c r="R454" s="93">
        <f t="shared" si="56"/>
        <v>75691</v>
      </c>
    </row>
    <row r="455" spans="1:18">
      <c r="A455" s="116">
        <v>444</v>
      </c>
      <c r="B455" s="95" t="s">
        <v>1233</v>
      </c>
      <c r="C455" s="95" t="s">
        <v>365</v>
      </c>
      <c r="D455" s="92">
        <f t="shared" si="53"/>
        <v>493656</v>
      </c>
      <c r="E455" s="93">
        <v>2410</v>
      </c>
      <c r="F455" s="94">
        <f t="shared" si="51"/>
        <v>0.48819420811253178</v>
      </c>
      <c r="G455" s="93">
        <v>52939</v>
      </c>
      <c r="H455" s="93">
        <v>152273</v>
      </c>
      <c r="I455" s="93">
        <v>22066</v>
      </c>
      <c r="J455" s="93">
        <v>31916</v>
      </c>
      <c r="K455" s="93">
        <v>891</v>
      </c>
      <c r="L455" s="93">
        <v>20304</v>
      </c>
      <c r="M455" s="93">
        <f t="shared" si="54"/>
        <v>227450</v>
      </c>
      <c r="N455" s="93">
        <v>72431</v>
      </c>
      <c r="O455" s="93">
        <v>134334</v>
      </c>
      <c r="P455" s="93">
        <v>59441</v>
      </c>
      <c r="Q455" s="93">
        <f t="shared" si="55"/>
        <v>266206</v>
      </c>
      <c r="R455" s="93">
        <f t="shared" si="56"/>
        <v>14183</v>
      </c>
    </row>
    <row r="456" spans="1:18">
      <c r="A456" s="116">
        <v>445</v>
      </c>
      <c r="B456" s="95" t="s">
        <v>1234</v>
      </c>
      <c r="C456" s="95" t="s">
        <v>371</v>
      </c>
      <c r="D456" s="92">
        <f t="shared" si="53"/>
        <v>1215390</v>
      </c>
      <c r="E456" s="93">
        <v>13952</v>
      </c>
      <c r="F456" s="94">
        <f t="shared" si="51"/>
        <v>1.1479442812595135</v>
      </c>
      <c r="G456" s="93">
        <v>74530</v>
      </c>
      <c r="H456" s="93">
        <v>465466</v>
      </c>
      <c r="I456" s="93">
        <v>21995</v>
      </c>
      <c r="J456" s="93">
        <v>76683</v>
      </c>
      <c r="K456" s="93">
        <v>25644</v>
      </c>
      <c r="L456" s="93">
        <v>16536</v>
      </c>
      <c r="M456" s="93">
        <f t="shared" si="54"/>
        <v>606324</v>
      </c>
      <c r="N456" s="93">
        <v>409788</v>
      </c>
      <c r="O456" s="93">
        <v>180025</v>
      </c>
      <c r="P456" s="93">
        <v>19253</v>
      </c>
      <c r="Q456" s="93">
        <f t="shared" si="55"/>
        <v>609066</v>
      </c>
      <c r="R456" s="93">
        <f t="shared" si="56"/>
        <v>71788</v>
      </c>
    </row>
    <row r="457" spans="1:18">
      <c r="A457" s="116">
        <v>446</v>
      </c>
      <c r="B457" s="95" t="s">
        <v>1235</v>
      </c>
      <c r="C457" s="95" t="s">
        <v>371</v>
      </c>
      <c r="D457" s="92">
        <f t="shared" si="53"/>
        <v>890257</v>
      </c>
      <c r="E457" s="93">
        <v>6483</v>
      </c>
      <c r="F457" s="94">
        <f t="shared" si="51"/>
        <v>0.72821668349701263</v>
      </c>
      <c r="G457" s="93">
        <v>88027</v>
      </c>
      <c r="H457" s="93">
        <v>295691</v>
      </c>
      <c r="I457" s="93">
        <v>17141</v>
      </c>
      <c r="J457" s="93">
        <v>63421</v>
      </c>
      <c r="K457" s="93">
        <v>2188</v>
      </c>
      <c r="L457" s="93">
        <v>85377</v>
      </c>
      <c r="M457" s="93">
        <f t="shared" si="54"/>
        <v>463818</v>
      </c>
      <c r="N457" s="93">
        <v>226559</v>
      </c>
      <c r="O457" s="93">
        <v>114503</v>
      </c>
      <c r="P457" s="93">
        <v>85377</v>
      </c>
      <c r="Q457" s="93">
        <f t="shared" si="55"/>
        <v>426439</v>
      </c>
      <c r="R457" s="93">
        <f t="shared" si="56"/>
        <v>125406</v>
      </c>
    </row>
    <row r="458" spans="1:18">
      <c r="A458" s="116">
        <v>447</v>
      </c>
      <c r="B458" s="95" t="s">
        <v>1236</v>
      </c>
      <c r="C458" s="95" t="s">
        <v>371</v>
      </c>
      <c r="D458" s="92">
        <f t="shared" si="53"/>
        <v>1131765</v>
      </c>
      <c r="E458" s="93">
        <v>8334</v>
      </c>
      <c r="F458" s="94">
        <f t="shared" si="51"/>
        <v>0.7363719500072895</v>
      </c>
      <c r="G458" s="93">
        <v>436792</v>
      </c>
      <c r="H458" s="93">
        <v>270001</v>
      </c>
      <c r="I458" s="93">
        <v>26760</v>
      </c>
      <c r="J458" s="93">
        <v>66381</v>
      </c>
      <c r="K458" s="93">
        <v>1150</v>
      </c>
      <c r="L458" s="93">
        <v>4683</v>
      </c>
      <c r="M458" s="93">
        <f t="shared" si="54"/>
        <v>368975</v>
      </c>
      <c r="N458" s="93">
        <v>622831</v>
      </c>
      <c r="O458" s="93">
        <v>133744</v>
      </c>
      <c r="P458" s="93">
        <v>6215</v>
      </c>
      <c r="Q458" s="93">
        <f t="shared" si="55"/>
        <v>762790</v>
      </c>
      <c r="R458" s="93">
        <f t="shared" si="56"/>
        <v>42977</v>
      </c>
    </row>
    <row r="459" spans="1:18">
      <c r="A459" s="116">
        <v>448</v>
      </c>
      <c r="B459" s="95" t="s">
        <v>1237</v>
      </c>
      <c r="C459" s="95" t="s">
        <v>371</v>
      </c>
      <c r="D459" s="92">
        <f t="shared" si="53"/>
        <v>798040</v>
      </c>
      <c r="E459" s="93">
        <v>13991</v>
      </c>
      <c r="F459" s="94">
        <f t="shared" si="51"/>
        <v>1.7531702671545284</v>
      </c>
      <c r="G459" s="93">
        <v>62319</v>
      </c>
      <c r="H459" s="93">
        <v>301592</v>
      </c>
      <c r="I459" s="93">
        <v>23130</v>
      </c>
      <c r="J459" s="93">
        <v>2595</v>
      </c>
      <c r="K459" s="93">
        <v>63556</v>
      </c>
      <c r="L459" s="93">
        <v>29944</v>
      </c>
      <c r="M459" s="93">
        <f t="shared" si="54"/>
        <v>420817</v>
      </c>
      <c r="N459" s="93">
        <v>209557</v>
      </c>
      <c r="O459" s="93">
        <v>153105</v>
      </c>
      <c r="P459" s="93">
        <v>14561</v>
      </c>
      <c r="Q459" s="93">
        <f t="shared" si="55"/>
        <v>377223</v>
      </c>
      <c r="R459" s="93">
        <f t="shared" si="56"/>
        <v>105913</v>
      </c>
    </row>
    <row r="460" spans="1:18">
      <c r="A460" s="116">
        <v>449</v>
      </c>
      <c r="B460" s="95" t="s">
        <v>1238</v>
      </c>
      <c r="C460" s="95" t="s">
        <v>371</v>
      </c>
      <c r="D460" s="92">
        <f t="shared" si="53"/>
        <v>845581</v>
      </c>
      <c r="E460" s="93">
        <v>4048</v>
      </c>
      <c r="F460" s="94">
        <f t="shared" ref="F460:F480" si="57">E460/D460*100</f>
        <v>0.47872409621313633</v>
      </c>
      <c r="G460" s="93">
        <v>29538</v>
      </c>
      <c r="H460" s="93">
        <v>322676</v>
      </c>
      <c r="I460" s="93">
        <v>29861</v>
      </c>
      <c r="J460" s="93">
        <v>5316</v>
      </c>
      <c r="K460" s="93">
        <v>7060</v>
      </c>
      <c r="L460" s="93">
        <v>52899</v>
      </c>
      <c r="M460" s="93">
        <f t="shared" ref="M460:M480" si="58">SUM(H460:L460)</f>
        <v>417812</v>
      </c>
      <c r="N460" s="93">
        <v>223983</v>
      </c>
      <c r="O460" s="93">
        <v>181443</v>
      </c>
      <c r="P460" s="93">
        <v>22343</v>
      </c>
      <c r="Q460" s="93">
        <f t="shared" ref="Q460:Q480" si="59">SUM(N460:P460)</f>
        <v>427769</v>
      </c>
      <c r="R460" s="93">
        <f t="shared" ref="R460:R480" si="60">G460+M460-Q460</f>
        <v>19581</v>
      </c>
    </row>
    <row r="461" spans="1:18">
      <c r="A461" s="116">
        <v>450</v>
      </c>
      <c r="B461" s="95" t="s">
        <v>1239</v>
      </c>
      <c r="C461" s="95" t="s">
        <v>371</v>
      </c>
      <c r="D461" s="92">
        <f t="shared" ref="D461:D480" si="61">M461+Q461</f>
        <v>769065</v>
      </c>
      <c r="E461" s="93">
        <v>3627</v>
      </c>
      <c r="F461" s="94">
        <f t="shared" si="57"/>
        <v>0.47161163230676217</v>
      </c>
      <c r="G461" s="93">
        <v>45827</v>
      </c>
      <c r="H461" s="93">
        <v>291744</v>
      </c>
      <c r="I461" s="93">
        <v>19697</v>
      </c>
      <c r="J461" s="93">
        <v>66095</v>
      </c>
      <c r="K461" s="93">
        <v>4114</v>
      </c>
      <c r="L461" s="93">
        <v>18137</v>
      </c>
      <c r="M461" s="93">
        <f t="shared" si="58"/>
        <v>399787</v>
      </c>
      <c r="N461" s="93">
        <v>248771</v>
      </c>
      <c r="O461" s="93">
        <v>106009</v>
      </c>
      <c r="P461" s="93">
        <v>14498</v>
      </c>
      <c r="Q461" s="93">
        <f t="shared" si="59"/>
        <v>369278</v>
      </c>
      <c r="R461" s="93">
        <f t="shared" si="60"/>
        <v>76336</v>
      </c>
    </row>
    <row r="462" spans="1:18">
      <c r="A462" s="116">
        <v>451</v>
      </c>
      <c r="B462" s="95" t="s">
        <v>1240</v>
      </c>
      <c r="C462" s="95" t="s">
        <v>322</v>
      </c>
      <c r="D462" s="92">
        <f t="shared" si="61"/>
        <v>1160496</v>
      </c>
      <c r="E462" s="93">
        <v>27064</v>
      </c>
      <c r="F462" s="94">
        <f t="shared" si="57"/>
        <v>2.332106271801023</v>
      </c>
      <c r="G462" s="93">
        <v>64691</v>
      </c>
      <c r="H462" s="93">
        <v>395266</v>
      </c>
      <c r="I462" s="93">
        <v>19062</v>
      </c>
      <c r="J462" s="93">
        <v>0</v>
      </c>
      <c r="K462" s="93">
        <v>149695</v>
      </c>
      <c r="L462" s="93">
        <v>29625</v>
      </c>
      <c r="M462" s="93">
        <f t="shared" si="58"/>
        <v>593648</v>
      </c>
      <c r="N462" s="93">
        <v>360986</v>
      </c>
      <c r="O462" s="93">
        <v>190645</v>
      </c>
      <c r="P462" s="93">
        <v>15217</v>
      </c>
      <c r="Q462" s="93">
        <f t="shared" si="59"/>
        <v>566848</v>
      </c>
      <c r="R462" s="93">
        <f t="shared" si="60"/>
        <v>91491</v>
      </c>
    </row>
    <row r="463" spans="1:18">
      <c r="A463" s="116">
        <v>452</v>
      </c>
      <c r="B463" s="95" t="s">
        <v>1241</v>
      </c>
      <c r="C463" s="95" t="s">
        <v>322</v>
      </c>
      <c r="D463" s="92">
        <f t="shared" si="61"/>
        <v>1030568</v>
      </c>
      <c r="E463" s="93">
        <v>37723</v>
      </c>
      <c r="F463" s="94">
        <f t="shared" si="57"/>
        <v>3.6604086290278759</v>
      </c>
      <c r="G463" s="93">
        <v>62418</v>
      </c>
      <c r="H463" s="93">
        <v>19876</v>
      </c>
      <c r="I463" s="93">
        <v>7799</v>
      </c>
      <c r="J463" s="93">
        <v>0</v>
      </c>
      <c r="K463" s="93">
        <v>83186</v>
      </c>
      <c r="L463" s="93">
        <v>404423</v>
      </c>
      <c r="M463" s="93">
        <f t="shared" si="58"/>
        <v>515284</v>
      </c>
      <c r="N463" s="93">
        <v>357847</v>
      </c>
      <c r="O463" s="93">
        <v>145858</v>
      </c>
      <c r="P463" s="93">
        <v>11579</v>
      </c>
      <c r="Q463" s="93">
        <f t="shared" si="59"/>
        <v>515284</v>
      </c>
      <c r="R463" s="93">
        <f t="shared" si="60"/>
        <v>62418</v>
      </c>
    </row>
    <row r="464" spans="1:18">
      <c r="A464" s="116">
        <v>453</v>
      </c>
      <c r="B464" s="95" t="s">
        <v>1242</v>
      </c>
      <c r="C464" s="95" t="s">
        <v>322</v>
      </c>
      <c r="D464" s="92">
        <f t="shared" si="61"/>
        <v>515652</v>
      </c>
      <c r="E464" s="93">
        <v>9268</v>
      </c>
      <c r="F464" s="94">
        <f t="shared" si="57"/>
        <v>1.7973361879717331</v>
      </c>
      <c r="G464" s="93">
        <v>50108</v>
      </c>
      <c r="H464" s="93">
        <v>187209</v>
      </c>
      <c r="I464" s="93">
        <v>21227</v>
      </c>
      <c r="J464" s="93">
        <v>40406</v>
      </c>
      <c r="K464" s="93">
        <v>2834</v>
      </c>
      <c r="L464" s="93">
        <v>5618</v>
      </c>
      <c r="M464" s="93">
        <f t="shared" si="58"/>
        <v>257294</v>
      </c>
      <c r="N464" s="93">
        <v>161497</v>
      </c>
      <c r="O464" s="93">
        <v>92880</v>
      </c>
      <c r="P464" s="93">
        <v>3981</v>
      </c>
      <c r="Q464" s="93">
        <f t="shared" si="59"/>
        <v>258358</v>
      </c>
      <c r="R464" s="93">
        <f t="shared" si="60"/>
        <v>49044</v>
      </c>
    </row>
    <row r="465" spans="1:18">
      <c r="A465" s="116">
        <v>454</v>
      </c>
      <c r="B465" s="95" t="s">
        <v>1243</v>
      </c>
      <c r="C465" s="95" t="s">
        <v>322</v>
      </c>
      <c r="D465" s="92">
        <f t="shared" si="61"/>
        <v>986303</v>
      </c>
      <c r="E465" s="93">
        <v>32764</v>
      </c>
      <c r="F465" s="94">
        <f t="shared" si="57"/>
        <v>3.3219000651929482</v>
      </c>
      <c r="G465" s="93">
        <v>51279</v>
      </c>
      <c r="H465" s="93">
        <v>385707</v>
      </c>
      <c r="I465" s="93">
        <v>14778</v>
      </c>
      <c r="J465" s="93">
        <v>0</v>
      </c>
      <c r="K465" s="93">
        <v>68296</v>
      </c>
      <c r="L465" s="93">
        <v>26550</v>
      </c>
      <c r="M465" s="93">
        <f t="shared" si="58"/>
        <v>495331</v>
      </c>
      <c r="N465" s="93">
        <v>323015</v>
      </c>
      <c r="O465" s="93">
        <v>148499</v>
      </c>
      <c r="P465" s="93">
        <v>19458</v>
      </c>
      <c r="Q465" s="93">
        <f t="shared" si="59"/>
        <v>490972</v>
      </c>
      <c r="R465" s="93">
        <f t="shared" si="60"/>
        <v>55638</v>
      </c>
    </row>
    <row r="466" spans="1:18">
      <c r="A466" s="116">
        <v>455</v>
      </c>
      <c r="B466" s="95" t="s">
        <v>1244</v>
      </c>
      <c r="C466" s="95" t="s">
        <v>322</v>
      </c>
      <c r="D466" s="92">
        <f t="shared" si="61"/>
        <v>1170104</v>
      </c>
      <c r="E466" s="93">
        <v>37864</v>
      </c>
      <c r="F466" s="94">
        <f t="shared" si="57"/>
        <v>3.2359516760903304</v>
      </c>
      <c r="G466" s="93">
        <v>117360</v>
      </c>
      <c r="H466" s="93">
        <v>397431</v>
      </c>
      <c r="I466" s="93">
        <v>22072</v>
      </c>
      <c r="J466" s="93">
        <v>57294</v>
      </c>
      <c r="K466" s="93">
        <v>8901</v>
      </c>
      <c r="L466" s="93">
        <v>112329</v>
      </c>
      <c r="M466" s="93">
        <f t="shared" si="58"/>
        <v>598027</v>
      </c>
      <c r="N466" s="93">
        <v>378097</v>
      </c>
      <c r="O466" s="93">
        <v>185609</v>
      </c>
      <c r="P466" s="93">
        <v>8371</v>
      </c>
      <c r="Q466" s="93">
        <f t="shared" si="59"/>
        <v>572077</v>
      </c>
      <c r="R466" s="93">
        <f t="shared" si="60"/>
        <v>143310</v>
      </c>
    </row>
    <row r="467" spans="1:18">
      <c r="A467" s="116">
        <v>456</v>
      </c>
      <c r="B467" s="95" t="s">
        <v>1245</v>
      </c>
      <c r="C467" s="95" t="s">
        <v>322</v>
      </c>
      <c r="D467" s="92">
        <f t="shared" si="61"/>
        <v>1162692</v>
      </c>
      <c r="E467" s="93">
        <v>22143</v>
      </c>
      <c r="F467" s="94">
        <f t="shared" si="57"/>
        <v>1.9044596505351377</v>
      </c>
      <c r="G467" s="93">
        <v>69078</v>
      </c>
      <c r="H467" s="93">
        <v>320702</v>
      </c>
      <c r="I467" s="93">
        <v>17177</v>
      </c>
      <c r="J467" s="93">
        <v>72566</v>
      </c>
      <c r="K467" s="93">
        <v>3850</v>
      </c>
      <c r="L467" s="93">
        <v>170019</v>
      </c>
      <c r="M467" s="93">
        <f t="shared" si="58"/>
        <v>584314</v>
      </c>
      <c r="N467" s="93">
        <v>374603</v>
      </c>
      <c r="O467" s="93">
        <v>126860</v>
      </c>
      <c r="P467" s="93">
        <v>76915</v>
      </c>
      <c r="Q467" s="93">
        <f t="shared" si="59"/>
        <v>578378</v>
      </c>
      <c r="R467" s="93">
        <f t="shared" si="60"/>
        <v>75014</v>
      </c>
    </row>
    <row r="468" spans="1:18">
      <c r="A468" s="116">
        <v>457</v>
      </c>
      <c r="B468" s="95" t="s">
        <v>1246</v>
      </c>
      <c r="C468" s="95" t="s">
        <v>322</v>
      </c>
      <c r="D468" s="92">
        <f t="shared" si="61"/>
        <v>730003</v>
      </c>
      <c r="E468" s="93">
        <v>38847</v>
      </c>
      <c r="F468" s="94">
        <f t="shared" si="57"/>
        <v>5.3214849801987114</v>
      </c>
      <c r="G468" s="93">
        <v>7035</v>
      </c>
      <c r="H468" s="93">
        <v>334335</v>
      </c>
      <c r="I468" s="93">
        <v>12192</v>
      </c>
      <c r="J468" s="93">
        <v>9553</v>
      </c>
      <c r="K468" s="93">
        <v>4696</v>
      </c>
      <c r="L468" s="93">
        <v>9355</v>
      </c>
      <c r="M468" s="93">
        <f t="shared" si="58"/>
        <v>370131</v>
      </c>
      <c r="N468" s="93">
        <v>205701</v>
      </c>
      <c r="O468" s="93">
        <v>142883</v>
      </c>
      <c r="P468" s="93">
        <v>11288</v>
      </c>
      <c r="Q468" s="93">
        <f t="shared" si="59"/>
        <v>359872</v>
      </c>
      <c r="R468" s="93">
        <f t="shared" si="60"/>
        <v>17294</v>
      </c>
    </row>
    <row r="469" spans="1:18">
      <c r="A469" s="116">
        <v>458</v>
      </c>
      <c r="B469" s="95" t="s">
        <v>1247</v>
      </c>
      <c r="C469" s="95" t="s">
        <v>322</v>
      </c>
      <c r="D469" s="92">
        <f t="shared" si="61"/>
        <v>580194</v>
      </c>
      <c r="E469" s="93">
        <v>10840</v>
      </c>
      <c r="F469" s="94">
        <f t="shared" si="57"/>
        <v>1.8683405895269516</v>
      </c>
      <c r="G469" s="93">
        <v>13594</v>
      </c>
      <c r="H469" s="93">
        <v>212393</v>
      </c>
      <c r="I469" s="93">
        <v>22926</v>
      </c>
      <c r="J469" s="93">
        <v>45663</v>
      </c>
      <c r="K469" s="93">
        <v>1885</v>
      </c>
      <c r="L469" s="93">
        <v>14130</v>
      </c>
      <c r="M469" s="93">
        <f t="shared" si="58"/>
        <v>296997</v>
      </c>
      <c r="N469" s="93">
        <v>195404</v>
      </c>
      <c r="O469" s="93">
        <v>76636</v>
      </c>
      <c r="P469" s="93">
        <v>11157</v>
      </c>
      <c r="Q469" s="93">
        <f t="shared" si="59"/>
        <v>283197</v>
      </c>
      <c r="R469" s="93">
        <f t="shared" si="60"/>
        <v>27394</v>
      </c>
    </row>
    <row r="470" spans="1:18">
      <c r="A470" s="116">
        <v>459</v>
      </c>
      <c r="B470" s="95" t="s">
        <v>1248</v>
      </c>
      <c r="C470" s="95" t="s">
        <v>342</v>
      </c>
      <c r="D470" s="92">
        <f t="shared" si="61"/>
        <v>1791463</v>
      </c>
      <c r="E470" s="93">
        <v>54128</v>
      </c>
      <c r="F470" s="94">
        <f t="shared" si="57"/>
        <v>3.0214411349829722</v>
      </c>
      <c r="G470" s="93">
        <v>57624</v>
      </c>
      <c r="H470" s="93">
        <v>563501</v>
      </c>
      <c r="I470" s="93">
        <v>32379</v>
      </c>
      <c r="J470" s="93">
        <v>84864</v>
      </c>
      <c r="K470" s="93">
        <v>18090</v>
      </c>
      <c r="L470" s="93">
        <v>207231</v>
      </c>
      <c r="M470" s="93">
        <f t="shared" si="58"/>
        <v>906065</v>
      </c>
      <c r="N470" s="93">
        <v>454401</v>
      </c>
      <c r="O470" s="93">
        <v>213732</v>
      </c>
      <c r="P470" s="93">
        <v>217265</v>
      </c>
      <c r="Q470" s="93">
        <f t="shared" si="59"/>
        <v>885398</v>
      </c>
      <c r="R470" s="93">
        <f t="shared" si="60"/>
        <v>78291</v>
      </c>
    </row>
    <row r="471" spans="1:18">
      <c r="A471" s="116">
        <v>460</v>
      </c>
      <c r="B471" s="95" t="s">
        <v>1249</v>
      </c>
      <c r="C471" s="95" t="s">
        <v>342</v>
      </c>
      <c r="D471" s="92">
        <f t="shared" si="61"/>
        <v>777654</v>
      </c>
      <c r="E471" s="93">
        <v>17605</v>
      </c>
      <c r="F471" s="94">
        <f t="shared" si="57"/>
        <v>2.2638602771926846</v>
      </c>
      <c r="G471" s="93">
        <v>107345</v>
      </c>
      <c r="H471" s="93">
        <v>263401</v>
      </c>
      <c r="I471" s="93">
        <v>12061</v>
      </c>
      <c r="J471" s="93">
        <v>48655</v>
      </c>
      <c r="K471" s="93">
        <v>6018</v>
      </c>
      <c r="L471" s="93">
        <v>75893</v>
      </c>
      <c r="M471" s="93">
        <f t="shared" si="58"/>
        <v>406028</v>
      </c>
      <c r="N471" s="93">
        <v>196550</v>
      </c>
      <c r="O471" s="93">
        <v>103853</v>
      </c>
      <c r="P471" s="93">
        <v>71223</v>
      </c>
      <c r="Q471" s="93">
        <f t="shared" si="59"/>
        <v>371626</v>
      </c>
      <c r="R471" s="93">
        <f t="shared" si="60"/>
        <v>141747</v>
      </c>
    </row>
    <row r="472" spans="1:18">
      <c r="A472" s="116">
        <v>461</v>
      </c>
      <c r="B472" s="95" t="s">
        <v>1250</v>
      </c>
      <c r="C472" s="95" t="s">
        <v>342</v>
      </c>
      <c r="D472" s="92">
        <f t="shared" si="61"/>
        <v>1182347</v>
      </c>
      <c r="E472" s="93">
        <v>13236</v>
      </c>
      <c r="F472" s="94">
        <f t="shared" si="57"/>
        <v>1.1194683117561934</v>
      </c>
      <c r="G472" s="93">
        <v>35838</v>
      </c>
      <c r="H472" s="93">
        <v>370449</v>
      </c>
      <c r="I472" s="93">
        <v>20642</v>
      </c>
      <c r="J472" s="93">
        <v>65406</v>
      </c>
      <c r="K472" s="93">
        <v>20712</v>
      </c>
      <c r="L472" s="93">
        <v>122345</v>
      </c>
      <c r="M472" s="93">
        <f t="shared" si="58"/>
        <v>599554</v>
      </c>
      <c r="N472" s="93">
        <v>276923</v>
      </c>
      <c r="O472" s="93">
        <v>115801</v>
      </c>
      <c r="P472" s="93">
        <v>190069</v>
      </c>
      <c r="Q472" s="93">
        <f t="shared" si="59"/>
        <v>582793</v>
      </c>
      <c r="R472" s="93">
        <f t="shared" si="60"/>
        <v>52599</v>
      </c>
    </row>
    <row r="473" spans="1:18">
      <c r="A473" s="116">
        <v>462</v>
      </c>
      <c r="B473" s="95" t="s">
        <v>1251</v>
      </c>
      <c r="C473" s="95" t="s">
        <v>342</v>
      </c>
      <c r="D473" s="92">
        <f t="shared" si="61"/>
        <v>1971153</v>
      </c>
      <c r="E473" s="93">
        <v>23971</v>
      </c>
      <c r="F473" s="94">
        <f t="shared" si="57"/>
        <v>1.2160902781265586</v>
      </c>
      <c r="G473" s="93">
        <v>57120</v>
      </c>
      <c r="H473" s="93">
        <v>679989</v>
      </c>
      <c r="I473" s="93">
        <v>18790</v>
      </c>
      <c r="J473" s="93">
        <v>114545</v>
      </c>
      <c r="K473" s="93">
        <v>52401</v>
      </c>
      <c r="L473" s="93">
        <v>187772</v>
      </c>
      <c r="M473" s="93">
        <f t="shared" si="58"/>
        <v>1053497</v>
      </c>
      <c r="N473" s="93">
        <v>494844</v>
      </c>
      <c r="O473" s="93">
        <v>260039</v>
      </c>
      <c r="P473" s="93">
        <v>162773</v>
      </c>
      <c r="Q473" s="93">
        <f t="shared" si="59"/>
        <v>917656</v>
      </c>
      <c r="R473" s="93">
        <f t="shared" si="60"/>
        <v>192961</v>
      </c>
    </row>
    <row r="474" spans="1:18">
      <c r="A474" s="116">
        <v>463</v>
      </c>
      <c r="B474" s="95" t="s">
        <v>1252</v>
      </c>
      <c r="C474" s="95" t="s">
        <v>342</v>
      </c>
      <c r="D474" s="92">
        <f t="shared" si="61"/>
        <v>833657</v>
      </c>
      <c r="E474" s="93">
        <v>6304</v>
      </c>
      <c r="F474" s="94">
        <f t="shared" si="57"/>
        <v>0.75618629724215114</v>
      </c>
      <c r="G474" s="93">
        <v>60468</v>
      </c>
      <c r="H474" s="93">
        <v>249776</v>
      </c>
      <c r="I474" s="93">
        <v>23573</v>
      </c>
      <c r="J474" s="93">
        <v>54939</v>
      </c>
      <c r="K474" s="93">
        <v>3660</v>
      </c>
      <c r="L474" s="93">
        <v>77982</v>
      </c>
      <c r="M474" s="93">
        <f t="shared" si="58"/>
        <v>409930</v>
      </c>
      <c r="N474" s="93">
        <v>216018</v>
      </c>
      <c r="O474" s="93">
        <v>86211</v>
      </c>
      <c r="P474" s="93">
        <v>121498</v>
      </c>
      <c r="Q474" s="93">
        <f t="shared" si="59"/>
        <v>423727</v>
      </c>
      <c r="R474" s="93">
        <f t="shared" si="60"/>
        <v>46671</v>
      </c>
    </row>
    <row r="475" spans="1:18">
      <c r="A475" s="116">
        <v>464</v>
      </c>
      <c r="B475" s="95" t="s">
        <v>1253</v>
      </c>
      <c r="C475" s="95" t="s">
        <v>342</v>
      </c>
      <c r="D475" s="92">
        <f t="shared" si="61"/>
        <v>1058752</v>
      </c>
      <c r="E475" s="93">
        <v>13255</v>
      </c>
      <c r="F475" s="94">
        <f t="shared" si="57"/>
        <v>1.2519456869975216</v>
      </c>
      <c r="G475" s="93">
        <v>28429</v>
      </c>
      <c r="H475" s="93">
        <v>346404</v>
      </c>
      <c r="I475" s="93">
        <v>33066</v>
      </c>
      <c r="J475" s="93">
        <v>42304</v>
      </c>
      <c r="K475" s="93">
        <v>72490</v>
      </c>
      <c r="L475" s="93">
        <v>59046</v>
      </c>
      <c r="M475" s="93">
        <f t="shared" si="58"/>
        <v>553310</v>
      </c>
      <c r="N475" s="93">
        <v>280366</v>
      </c>
      <c r="O475" s="93">
        <v>139447</v>
      </c>
      <c r="P475" s="93">
        <v>85629</v>
      </c>
      <c r="Q475" s="93">
        <f t="shared" si="59"/>
        <v>505442</v>
      </c>
      <c r="R475" s="93">
        <f t="shared" si="60"/>
        <v>76297</v>
      </c>
    </row>
    <row r="476" spans="1:18">
      <c r="A476" s="116">
        <v>465</v>
      </c>
      <c r="B476" s="95" t="s">
        <v>1254</v>
      </c>
      <c r="C476" s="95" t="s">
        <v>342</v>
      </c>
      <c r="D476" s="92">
        <f t="shared" si="61"/>
        <v>1177498</v>
      </c>
      <c r="E476" s="93">
        <v>5315</v>
      </c>
      <c r="F476" s="94">
        <f t="shared" si="57"/>
        <v>0.45138080913937861</v>
      </c>
      <c r="G476" s="93">
        <v>87215</v>
      </c>
      <c r="H476" s="93">
        <v>456822</v>
      </c>
      <c r="I476" s="93">
        <v>37109</v>
      </c>
      <c r="J476" s="93">
        <v>104060</v>
      </c>
      <c r="K476" s="93">
        <v>7266</v>
      </c>
      <c r="L476" s="93">
        <v>10599</v>
      </c>
      <c r="M476" s="93">
        <f t="shared" si="58"/>
        <v>615856</v>
      </c>
      <c r="N476" s="93">
        <v>356965</v>
      </c>
      <c r="O476" s="93">
        <v>184207</v>
      </c>
      <c r="P476" s="93">
        <v>20470</v>
      </c>
      <c r="Q476" s="93">
        <f t="shared" si="59"/>
        <v>561642</v>
      </c>
      <c r="R476" s="93">
        <f t="shared" si="60"/>
        <v>141429</v>
      </c>
    </row>
    <row r="477" spans="1:18">
      <c r="A477" s="116">
        <v>466</v>
      </c>
      <c r="B477" s="95" t="s">
        <v>1255</v>
      </c>
      <c r="C477" s="95" t="s">
        <v>342</v>
      </c>
      <c r="D477" s="92">
        <f t="shared" si="61"/>
        <v>912525</v>
      </c>
      <c r="E477" s="93">
        <v>22391</v>
      </c>
      <c r="F477" s="94">
        <f t="shared" si="57"/>
        <v>2.453740993397441</v>
      </c>
      <c r="G477" s="93">
        <v>77174</v>
      </c>
      <c r="H477" s="93">
        <v>326392</v>
      </c>
      <c r="I477" s="93">
        <v>20879</v>
      </c>
      <c r="J477" s="93">
        <v>40791</v>
      </c>
      <c r="K477" s="93">
        <v>11592</v>
      </c>
      <c r="L477" s="93">
        <v>65580</v>
      </c>
      <c r="M477" s="93">
        <f t="shared" si="58"/>
        <v>465234</v>
      </c>
      <c r="N477" s="93">
        <v>270176</v>
      </c>
      <c r="O477" s="93">
        <v>157633</v>
      </c>
      <c r="P477" s="93">
        <v>19482</v>
      </c>
      <c r="Q477" s="93">
        <f t="shared" si="59"/>
        <v>447291</v>
      </c>
      <c r="R477" s="93">
        <f t="shared" si="60"/>
        <v>95117</v>
      </c>
    </row>
    <row r="478" spans="1:18">
      <c r="A478" s="116">
        <v>467</v>
      </c>
      <c r="B478" s="95" t="s">
        <v>1256</v>
      </c>
      <c r="C478" s="95" t="s">
        <v>342</v>
      </c>
      <c r="D478" s="92">
        <f t="shared" si="61"/>
        <v>979130</v>
      </c>
      <c r="E478" s="93">
        <v>21902</v>
      </c>
      <c r="F478" s="94">
        <f t="shared" si="57"/>
        <v>2.2368837641579771</v>
      </c>
      <c r="G478" s="93">
        <v>61296</v>
      </c>
      <c r="H478" s="93">
        <v>307105</v>
      </c>
      <c r="I478" s="93">
        <v>22917</v>
      </c>
      <c r="J478" s="93">
        <v>55779</v>
      </c>
      <c r="K478" s="93">
        <v>6773</v>
      </c>
      <c r="L478" s="93">
        <v>106242</v>
      </c>
      <c r="M478" s="93">
        <f t="shared" si="58"/>
        <v>498816</v>
      </c>
      <c r="N478" s="93">
        <v>241648</v>
      </c>
      <c r="O478" s="93">
        <v>99479</v>
      </c>
      <c r="P478" s="93">
        <v>139187</v>
      </c>
      <c r="Q478" s="93">
        <f t="shared" si="59"/>
        <v>480314</v>
      </c>
      <c r="R478" s="93">
        <f t="shared" si="60"/>
        <v>79798</v>
      </c>
    </row>
    <row r="479" spans="1:18">
      <c r="A479" s="116">
        <v>468</v>
      </c>
      <c r="B479" s="95" t="s">
        <v>1257</v>
      </c>
      <c r="C479" s="95" t="s">
        <v>342</v>
      </c>
      <c r="D479" s="92">
        <f t="shared" si="61"/>
        <v>1355965</v>
      </c>
      <c r="E479" s="93">
        <v>35152</v>
      </c>
      <c r="F479" s="94">
        <f t="shared" si="57"/>
        <v>2.5923972963903936</v>
      </c>
      <c r="G479" s="93">
        <v>51378</v>
      </c>
      <c r="H479" s="93">
        <v>411467</v>
      </c>
      <c r="I479" s="93">
        <v>23687</v>
      </c>
      <c r="J479" s="93">
        <v>77664</v>
      </c>
      <c r="K479" s="93">
        <v>32000</v>
      </c>
      <c r="L479" s="93">
        <v>112215</v>
      </c>
      <c r="M479" s="93">
        <f t="shared" si="58"/>
        <v>657033</v>
      </c>
      <c r="N479" s="93">
        <v>404778</v>
      </c>
      <c r="O479" s="93">
        <v>171087</v>
      </c>
      <c r="P479" s="93">
        <v>123067</v>
      </c>
      <c r="Q479" s="93">
        <f t="shared" si="59"/>
        <v>698932</v>
      </c>
      <c r="R479" s="93">
        <f t="shared" si="60"/>
        <v>9479</v>
      </c>
    </row>
    <row r="480" spans="1:18">
      <c r="A480" s="116">
        <v>469</v>
      </c>
      <c r="B480" s="95" t="s">
        <v>1258</v>
      </c>
      <c r="C480" s="95" t="s">
        <v>342</v>
      </c>
      <c r="D480" s="92">
        <f t="shared" si="61"/>
        <v>2039113</v>
      </c>
      <c r="E480" s="93">
        <v>47158</v>
      </c>
      <c r="F480" s="94">
        <f t="shared" si="57"/>
        <v>2.3126722256196688</v>
      </c>
      <c r="G480" s="93">
        <v>71960</v>
      </c>
      <c r="H480" s="93">
        <v>866161</v>
      </c>
      <c r="I480" s="93">
        <v>12636</v>
      </c>
      <c r="J480" s="93">
        <v>101905</v>
      </c>
      <c r="K480" s="93">
        <v>41497</v>
      </c>
      <c r="L480" s="93">
        <v>12320</v>
      </c>
      <c r="M480" s="93">
        <f t="shared" si="58"/>
        <v>1034519</v>
      </c>
      <c r="N480" s="93">
        <v>121063</v>
      </c>
      <c r="O480" s="93">
        <v>158630</v>
      </c>
      <c r="P480" s="93">
        <v>724901</v>
      </c>
      <c r="Q480" s="93">
        <f t="shared" si="59"/>
        <v>1004594</v>
      </c>
      <c r="R480" s="93">
        <f t="shared" si="60"/>
        <v>101885</v>
      </c>
    </row>
    <row r="481" spans="1:18">
      <c r="A481" s="116"/>
      <c r="B481" s="86" t="s">
        <v>761</v>
      </c>
      <c r="C481" s="84"/>
      <c r="D481" s="85">
        <f>SUM(D482:D590)</f>
        <v>161813247</v>
      </c>
      <c r="E481" s="85">
        <f>SUM(E482:E590)</f>
        <v>4397644</v>
      </c>
      <c r="F481" s="82">
        <f t="shared" ref="F481:F513" si="62">E481/D481*100</f>
        <v>2.7177280485571123</v>
      </c>
      <c r="G481" s="85">
        <f>SUM(G482:G590)</f>
        <v>11582667</v>
      </c>
      <c r="H481" s="85">
        <f t="shared" ref="H481:R481" si="63">SUM(H482:H590)</f>
        <v>46759904</v>
      </c>
      <c r="I481" s="85">
        <f t="shared" si="63"/>
        <v>5353869</v>
      </c>
      <c r="J481" s="85">
        <f t="shared" si="63"/>
        <v>11674206</v>
      </c>
      <c r="K481" s="85">
        <f t="shared" si="63"/>
        <v>4007793</v>
      </c>
      <c r="L481" s="85">
        <f t="shared" si="63"/>
        <v>14351301</v>
      </c>
      <c r="M481" s="85">
        <f t="shared" si="63"/>
        <v>82147073</v>
      </c>
      <c r="N481" s="85">
        <f t="shared" si="63"/>
        <v>38421767</v>
      </c>
      <c r="O481" s="85">
        <f t="shared" si="63"/>
        <v>25466649</v>
      </c>
      <c r="P481" s="85">
        <f t="shared" si="63"/>
        <v>15777758</v>
      </c>
      <c r="Q481" s="85">
        <f t="shared" si="63"/>
        <v>79666174</v>
      </c>
      <c r="R481" s="85">
        <f t="shared" si="63"/>
        <v>14063566</v>
      </c>
    </row>
    <row r="482" spans="1:18">
      <c r="A482" s="116">
        <v>470</v>
      </c>
      <c r="B482" s="92" t="s">
        <v>1260</v>
      </c>
      <c r="C482" s="92" t="s">
        <v>455</v>
      </c>
      <c r="D482" s="92">
        <f t="shared" ref="D482:D545" si="64">M482+Q482</f>
        <v>1458309</v>
      </c>
      <c r="E482" s="93">
        <v>26671</v>
      </c>
      <c r="F482" s="94">
        <f t="shared" si="62"/>
        <v>1.8288990879162099</v>
      </c>
      <c r="G482" s="93">
        <v>25151</v>
      </c>
      <c r="H482" s="93">
        <v>445374</v>
      </c>
      <c r="I482" s="93">
        <v>63846</v>
      </c>
      <c r="J482" s="93">
        <v>86995</v>
      </c>
      <c r="K482" s="93">
        <v>5495</v>
      </c>
      <c r="L482" s="93">
        <v>145607</v>
      </c>
      <c r="M482" s="93">
        <f t="shared" ref="M482:M545" si="65">SUM(H482:L482)</f>
        <v>747317</v>
      </c>
      <c r="N482" s="93">
        <v>431442</v>
      </c>
      <c r="O482" s="93">
        <v>220461</v>
      </c>
      <c r="P482" s="93">
        <v>59089</v>
      </c>
      <c r="Q482" s="93">
        <f t="shared" ref="Q482:Q545" si="66">SUM(N482:P482)</f>
        <v>710992</v>
      </c>
      <c r="R482" s="93">
        <f t="shared" ref="R482:R545" si="67">G482+M482-Q482</f>
        <v>61476</v>
      </c>
    </row>
    <row r="483" spans="1:18">
      <c r="A483" s="116">
        <v>471</v>
      </c>
      <c r="B483" s="92" t="s">
        <v>1261</v>
      </c>
      <c r="C483" s="92" t="s">
        <v>455</v>
      </c>
      <c r="D483" s="92">
        <f t="shared" si="64"/>
        <v>1792406</v>
      </c>
      <c r="E483" s="93">
        <v>22877</v>
      </c>
      <c r="F483" s="94">
        <f t="shared" si="62"/>
        <v>1.276329135251723</v>
      </c>
      <c r="G483" s="93">
        <v>54323</v>
      </c>
      <c r="H483" s="93">
        <v>671711</v>
      </c>
      <c r="I483" s="93">
        <v>48522</v>
      </c>
      <c r="J483" s="93">
        <v>126972</v>
      </c>
      <c r="K483" s="93">
        <v>26313</v>
      </c>
      <c r="L483" s="93">
        <v>36787</v>
      </c>
      <c r="M483" s="93">
        <f t="shared" si="65"/>
        <v>910305</v>
      </c>
      <c r="N483" s="93">
        <v>456795</v>
      </c>
      <c r="O483" s="93">
        <v>204676</v>
      </c>
      <c r="P483" s="93">
        <v>220630</v>
      </c>
      <c r="Q483" s="93">
        <f t="shared" si="66"/>
        <v>882101</v>
      </c>
      <c r="R483" s="93">
        <f t="shared" si="67"/>
        <v>82527</v>
      </c>
    </row>
    <row r="484" spans="1:18">
      <c r="A484" s="116">
        <v>472</v>
      </c>
      <c r="B484" s="92" t="s">
        <v>1262</v>
      </c>
      <c r="C484" s="92" t="s">
        <v>455</v>
      </c>
      <c r="D484" s="92">
        <f t="shared" si="64"/>
        <v>2010997</v>
      </c>
      <c r="E484" s="93">
        <v>39657</v>
      </c>
      <c r="F484" s="94">
        <f t="shared" si="62"/>
        <v>1.9720069199506511</v>
      </c>
      <c r="G484" s="93">
        <v>72406</v>
      </c>
      <c r="H484" s="93">
        <v>872053</v>
      </c>
      <c r="I484" s="93">
        <v>76597</v>
      </c>
      <c r="J484" s="93">
        <v>29999</v>
      </c>
      <c r="K484" s="93">
        <v>1104</v>
      </c>
      <c r="L484" s="93">
        <v>40539</v>
      </c>
      <c r="M484" s="93">
        <f t="shared" si="65"/>
        <v>1020292</v>
      </c>
      <c r="N484" s="93">
        <v>342947</v>
      </c>
      <c r="O484" s="93">
        <v>379116</v>
      </c>
      <c r="P484" s="93">
        <v>268642</v>
      </c>
      <c r="Q484" s="93">
        <f t="shared" si="66"/>
        <v>990705</v>
      </c>
      <c r="R484" s="93">
        <f t="shared" si="67"/>
        <v>101993</v>
      </c>
    </row>
    <row r="485" spans="1:18">
      <c r="A485" s="116">
        <v>473</v>
      </c>
      <c r="B485" s="92" t="s">
        <v>1263</v>
      </c>
      <c r="C485" s="92" t="s">
        <v>455</v>
      </c>
      <c r="D485" s="92">
        <f t="shared" si="64"/>
        <v>1020763</v>
      </c>
      <c r="E485" s="93">
        <v>8036</v>
      </c>
      <c r="F485" s="94">
        <f t="shared" si="62"/>
        <v>0.78725424021050916</v>
      </c>
      <c r="G485" s="93">
        <v>31062</v>
      </c>
      <c r="H485" s="93">
        <v>393328</v>
      </c>
      <c r="I485" s="93">
        <v>24861</v>
      </c>
      <c r="J485" s="93">
        <v>8769</v>
      </c>
      <c r="K485" s="93">
        <v>8416</v>
      </c>
      <c r="L485" s="93">
        <v>111293</v>
      </c>
      <c r="M485" s="93">
        <f t="shared" si="65"/>
        <v>546667</v>
      </c>
      <c r="N485" s="93">
        <v>276325</v>
      </c>
      <c r="O485" s="93">
        <v>141331</v>
      </c>
      <c r="P485" s="93">
        <v>56440</v>
      </c>
      <c r="Q485" s="93">
        <f t="shared" si="66"/>
        <v>474096</v>
      </c>
      <c r="R485" s="93">
        <f t="shared" si="67"/>
        <v>103633</v>
      </c>
    </row>
    <row r="486" spans="1:18">
      <c r="A486" s="116">
        <v>474</v>
      </c>
      <c r="B486" s="92" t="s">
        <v>1264</v>
      </c>
      <c r="C486" s="92" t="s">
        <v>455</v>
      </c>
      <c r="D486" s="92">
        <f t="shared" si="64"/>
        <v>1462535</v>
      </c>
      <c r="E486" s="93">
        <v>11220</v>
      </c>
      <c r="F486" s="94">
        <f t="shared" si="62"/>
        <v>0.76716112776788248</v>
      </c>
      <c r="G486" s="93">
        <v>63929</v>
      </c>
      <c r="H486" s="93">
        <v>564632</v>
      </c>
      <c r="I486" s="93">
        <v>41101</v>
      </c>
      <c r="J486" s="93">
        <v>77465</v>
      </c>
      <c r="K486" s="93">
        <v>10379</v>
      </c>
      <c r="L486" s="93">
        <v>21045</v>
      </c>
      <c r="M486" s="93">
        <f t="shared" si="65"/>
        <v>714622</v>
      </c>
      <c r="N486" s="93">
        <v>381341</v>
      </c>
      <c r="O486" s="93">
        <v>200452</v>
      </c>
      <c r="P486" s="93">
        <v>166120</v>
      </c>
      <c r="Q486" s="93">
        <f t="shared" si="66"/>
        <v>747913</v>
      </c>
      <c r="R486" s="93">
        <f t="shared" si="67"/>
        <v>30638</v>
      </c>
    </row>
    <row r="487" spans="1:18">
      <c r="A487" s="116">
        <v>475</v>
      </c>
      <c r="B487" s="92" t="s">
        <v>1265</v>
      </c>
      <c r="C487" s="92" t="s">
        <v>455</v>
      </c>
      <c r="D487" s="92">
        <f t="shared" si="64"/>
        <v>1184765</v>
      </c>
      <c r="E487" s="93">
        <v>42566</v>
      </c>
      <c r="F487" s="94">
        <f t="shared" si="62"/>
        <v>3.5927800027853625</v>
      </c>
      <c r="G487" s="93">
        <v>12472</v>
      </c>
      <c r="H487" s="93">
        <v>508281</v>
      </c>
      <c r="I487" s="93">
        <v>56661</v>
      </c>
      <c r="J487" s="93">
        <v>2500</v>
      </c>
      <c r="K487" s="93">
        <v>6387</v>
      </c>
      <c r="L487" s="93">
        <v>25206</v>
      </c>
      <c r="M487" s="93">
        <f t="shared" si="65"/>
        <v>599035</v>
      </c>
      <c r="N487" s="93">
        <v>376149</v>
      </c>
      <c r="O487" s="93">
        <v>188357</v>
      </c>
      <c r="P487" s="93">
        <v>21224</v>
      </c>
      <c r="Q487" s="93">
        <f t="shared" si="66"/>
        <v>585730</v>
      </c>
      <c r="R487" s="93">
        <f t="shared" si="67"/>
        <v>25777</v>
      </c>
    </row>
    <row r="488" spans="1:18">
      <c r="A488" s="116">
        <v>476</v>
      </c>
      <c r="B488" s="92" t="s">
        <v>1266</v>
      </c>
      <c r="C488" s="92" t="s">
        <v>745</v>
      </c>
      <c r="D488" s="92">
        <f t="shared" si="64"/>
        <v>2310492</v>
      </c>
      <c r="E488" s="93">
        <v>69030</v>
      </c>
      <c r="F488" s="94">
        <f t="shared" si="62"/>
        <v>2.9876753522626349</v>
      </c>
      <c r="G488" s="93">
        <v>394702</v>
      </c>
      <c r="H488" s="93">
        <v>585432</v>
      </c>
      <c r="I488" s="93">
        <v>54642</v>
      </c>
      <c r="J488" s="93">
        <v>182403</v>
      </c>
      <c r="K488" s="93">
        <v>35373</v>
      </c>
      <c r="L488" s="93">
        <v>342181</v>
      </c>
      <c r="M488" s="93">
        <f t="shared" si="65"/>
        <v>1200031</v>
      </c>
      <c r="N488" s="93">
        <v>500185</v>
      </c>
      <c r="O488" s="93">
        <v>372396</v>
      </c>
      <c r="P488" s="93">
        <v>237880</v>
      </c>
      <c r="Q488" s="93">
        <f t="shared" si="66"/>
        <v>1110461</v>
      </c>
      <c r="R488" s="93">
        <f t="shared" si="67"/>
        <v>484272</v>
      </c>
    </row>
    <row r="489" spans="1:18">
      <c r="A489" s="116">
        <v>477</v>
      </c>
      <c r="B489" s="92" t="s">
        <v>1267</v>
      </c>
      <c r="C489" s="92" t="s">
        <v>745</v>
      </c>
      <c r="D489" s="92">
        <f t="shared" si="64"/>
        <v>1735318</v>
      </c>
      <c r="E489" s="93">
        <v>56770</v>
      </c>
      <c r="F489" s="94">
        <f t="shared" si="62"/>
        <v>3.2714465014481497</v>
      </c>
      <c r="G489" s="93">
        <v>232322</v>
      </c>
      <c r="H489" s="93">
        <v>372258</v>
      </c>
      <c r="I489" s="93">
        <v>50573</v>
      </c>
      <c r="J489" s="93">
        <v>126751</v>
      </c>
      <c r="K489" s="93">
        <v>34185</v>
      </c>
      <c r="L489" s="93">
        <v>186323</v>
      </c>
      <c r="M489" s="93">
        <f t="shared" si="65"/>
        <v>770090</v>
      </c>
      <c r="N489" s="93">
        <v>402983</v>
      </c>
      <c r="O489" s="93">
        <v>298797</v>
      </c>
      <c r="P489" s="93">
        <v>263448</v>
      </c>
      <c r="Q489" s="93">
        <f t="shared" si="66"/>
        <v>965228</v>
      </c>
      <c r="R489" s="93">
        <f t="shared" si="67"/>
        <v>37184</v>
      </c>
    </row>
    <row r="490" spans="1:18">
      <c r="A490" s="116">
        <v>478</v>
      </c>
      <c r="B490" s="92" t="s">
        <v>1268</v>
      </c>
      <c r="C490" s="92" t="s">
        <v>745</v>
      </c>
      <c r="D490" s="92">
        <f t="shared" si="64"/>
        <v>2527518</v>
      </c>
      <c r="E490" s="93">
        <v>116208</v>
      </c>
      <c r="F490" s="94">
        <f t="shared" si="62"/>
        <v>4.5977120637716524</v>
      </c>
      <c r="G490" s="93">
        <v>64157</v>
      </c>
      <c r="H490" s="93">
        <v>675090</v>
      </c>
      <c r="I490" s="93">
        <v>58128</v>
      </c>
      <c r="J490" s="93">
        <v>221374</v>
      </c>
      <c r="K490" s="93">
        <v>44817</v>
      </c>
      <c r="L490" s="93">
        <v>316366</v>
      </c>
      <c r="M490" s="93">
        <f t="shared" si="65"/>
        <v>1315775</v>
      </c>
      <c r="N490" s="93">
        <v>506890</v>
      </c>
      <c r="O490" s="93">
        <v>406461</v>
      </c>
      <c r="P490" s="93">
        <v>298392</v>
      </c>
      <c r="Q490" s="93">
        <f t="shared" si="66"/>
        <v>1211743</v>
      </c>
      <c r="R490" s="93">
        <f t="shared" si="67"/>
        <v>168189</v>
      </c>
    </row>
    <row r="491" spans="1:18">
      <c r="A491" s="116">
        <v>479</v>
      </c>
      <c r="B491" s="92" t="s">
        <v>1269</v>
      </c>
      <c r="C491" s="92" t="s">
        <v>745</v>
      </c>
      <c r="D491" s="92">
        <f t="shared" si="64"/>
        <v>1991285</v>
      </c>
      <c r="E491" s="93">
        <v>52201</v>
      </c>
      <c r="F491" s="94">
        <f t="shared" si="62"/>
        <v>2.6214730688977217</v>
      </c>
      <c r="G491" s="93">
        <v>167981</v>
      </c>
      <c r="H491" s="93">
        <v>545131</v>
      </c>
      <c r="I491" s="93">
        <v>57737</v>
      </c>
      <c r="J491" s="93">
        <v>146945</v>
      </c>
      <c r="K491" s="93">
        <v>53175</v>
      </c>
      <c r="L491" s="93">
        <v>212094</v>
      </c>
      <c r="M491" s="93">
        <f t="shared" si="65"/>
        <v>1015082</v>
      </c>
      <c r="N491" s="93">
        <v>398176</v>
      </c>
      <c r="O491" s="93">
        <v>307365</v>
      </c>
      <c r="P491" s="93">
        <v>270662</v>
      </c>
      <c r="Q491" s="93">
        <f t="shared" si="66"/>
        <v>976203</v>
      </c>
      <c r="R491" s="93">
        <f t="shared" si="67"/>
        <v>206860</v>
      </c>
    </row>
    <row r="492" spans="1:18">
      <c r="A492" s="116">
        <v>480</v>
      </c>
      <c r="B492" s="92" t="s">
        <v>1270</v>
      </c>
      <c r="C492" s="92" t="s">
        <v>745</v>
      </c>
      <c r="D492" s="92">
        <f t="shared" si="64"/>
        <v>1811665</v>
      </c>
      <c r="E492" s="93">
        <v>168365</v>
      </c>
      <c r="F492" s="94">
        <f t="shared" si="62"/>
        <v>9.2933848145214473</v>
      </c>
      <c r="G492" s="93">
        <v>215257</v>
      </c>
      <c r="H492" s="93">
        <v>448192</v>
      </c>
      <c r="I492" s="93">
        <v>42869</v>
      </c>
      <c r="J492" s="93">
        <v>114760</v>
      </c>
      <c r="K492" s="93">
        <v>20908</v>
      </c>
      <c r="L492" s="93">
        <v>183354</v>
      </c>
      <c r="M492" s="93">
        <f t="shared" si="65"/>
        <v>810083</v>
      </c>
      <c r="N492" s="93">
        <v>415128</v>
      </c>
      <c r="O492" s="93">
        <v>371228</v>
      </c>
      <c r="P492" s="93">
        <v>215226</v>
      </c>
      <c r="Q492" s="93">
        <f t="shared" si="66"/>
        <v>1001582</v>
      </c>
      <c r="R492" s="93">
        <f t="shared" si="67"/>
        <v>23758</v>
      </c>
    </row>
    <row r="493" spans="1:18">
      <c r="A493" s="116">
        <v>481</v>
      </c>
      <c r="B493" s="92" t="s">
        <v>1271</v>
      </c>
      <c r="C493" s="92" t="s">
        <v>745</v>
      </c>
      <c r="D493" s="92">
        <f t="shared" si="64"/>
        <v>2140741</v>
      </c>
      <c r="E493" s="93">
        <v>19555</v>
      </c>
      <c r="F493" s="94">
        <f t="shared" si="62"/>
        <v>0.91346874750378482</v>
      </c>
      <c r="G493" s="93">
        <v>316976</v>
      </c>
      <c r="H493" s="93">
        <v>564945</v>
      </c>
      <c r="I493" s="93">
        <v>48292</v>
      </c>
      <c r="J493" s="93">
        <v>231534</v>
      </c>
      <c r="K493" s="93">
        <v>33885</v>
      </c>
      <c r="L493" s="93">
        <v>188309</v>
      </c>
      <c r="M493" s="93">
        <f t="shared" si="65"/>
        <v>1066965</v>
      </c>
      <c r="N493" s="93">
        <v>544877</v>
      </c>
      <c r="O493" s="93">
        <v>291418</v>
      </c>
      <c r="P493" s="93">
        <v>237481</v>
      </c>
      <c r="Q493" s="93">
        <f t="shared" si="66"/>
        <v>1073776</v>
      </c>
      <c r="R493" s="93">
        <f t="shared" si="67"/>
        <v>310165</v>
      </c>
    </row>
    <row r="494" spans="1:18">
      <c r="A494" s="116">
        <v>482</v>
      </c>
      <c r="B494" s="92" t="s">
        <v>1272</v>
      </c>
      <c r="C494" s="92" t="s">
        <v>745</v>
      </c>
      <c r="D494" s="92">
        <f t="shared" si="64"/>
        <v>1317670</v>
      </c>
      <c r="E494" s="93">
        <v>179506</v>
      </c>
      <c r="F494" s="94">
        <f t="shared" si="62"/>
        <v>13.622986028368256</v>
      </c>
      <c r="G494" s="93">
        <v>235783</v>
      </c>
      <c r="H494" s="93">
        <v>382310</v>
      </c>
      <c r="I494" s="93">
        <v>48503</v>
      </c>
      <c r="J494" s="93">
        <v>101298</v>
      </c>
      <c r="K494" s="93">
        <v>13446</v>
      </c>
      <c r="L494" s="93">
        <v>30440</v>
      </c>
      <c r="M494" s="93">
        <f t="shared" si="65"/>
        <v>575997</v>
      </c>
      <c r="N494" s="93">
        <v>440303</v>
      </c>
      <c r="O494" s="93">
        <v>202669</v>
      </c>
      <c r="P494" s="93">
        <v>98701</v>
      </c>
      <c r="Q494" s="93">
        <f t="shared" si="66"/>
        <v>741673</v>
      </c>
      <c r="R494" s="93">
        <f t="shared" si="67"/>
        <v>70107</v>
      </c>
    </row>
    <row r="495" spans="1:18">
      <c r="A495" s="116">
        <v>483</v>
      </c>
      <c r="B495" s="92" t="s">
        <v>1273</v>
      </c>
      <c r="C495" s="92" t="s">
        <v>745</v>
      </c>
      <c r="D495" s="92">
        <f t="shared" si="64"/>
        <v>1230595</v>
      </c>
      <c r="E495" s="93">
        <v>23483</v>
      </c>
      <c r="F495" s="94">
        <f t="shared" si="62"/>
        <v>1.9082638886067309</v>
      </c>
      <c r="G495" s="93">
        <v>199494</v>
      </c>
      <c r="H495" s="93">
        <v>336956</v>
      </c>
      <c r="I495" s="93">
        <v>39392</v>
      </c>
      <c r="J495" s="93">
        <v>83726</v>
      </c>
      <c r="K495" s="93">
        <v>9073</v>
      </c>
      <c r="L495" s="93">
        <v>130159</v>
      </c>
      <c r="M495" s="93">
        <f t="shared" si="65"/>
        <v>599306</v>
      </c>
      <c r="N495" s="93">
        <v>347773</v>
      </c>
      <c r="O495" s="93">
        <v>168232</v>
      </c>
      <c r="P495" s="93">
        <v>115284</v>
      </c>
      <c r="Q495" s="93">
        <f t="shared" si="66"/>
        <v>631289</v>
      </c>
      <c r="R495" s="93">
        <f t="shared" si="67"/>
        <v>167511</v>
      </c>
    </row>
    <row r="496" spans="1:18">
      <c r="A496" s="116">
        <v>484</v>
      </c>
      <c r="B496" s="92" t="s">
        <v>1274</v>
      </c>
      <c r="C496" s="92" t="s">
        <v>745</v>
      </c>
      <c r="D496" s="92">
        <f t="shared" si="64"/>
        <v>1339733</v>
      </c>
      <c r="E496" s="93">
        <v>34139</v>
      </c>
      <c r="F496" s="94">
        <f t="shared" si="62"/>
        <v>2.5481943043875162</v>
      </c>
      <c r="G496" s="93">
        <v>68567</v>
      </c>
      <c r="H496" s="93">
        <v>432878</v>
      </c>
      <c r="I496" s="93">
        <v>48632</v>
      </c>
      <c r="J496" s="93">
        <v>38176</v>
      </c>
      <c r="K496" s="93">
        <v>21136</v>
      </c>
      <c r="L496" s="93">
        <v>118057</v>
      </c>
      <c r="M496" s="93">
        <f t="shared" si="65"/>
        <v>658879</v>
      </c>
      <c r="N496" s="93">
        <v>355666</v>
      </c>
      <c r="O496" s="93">
        <v>186891</v>
      </c>
      <c r="P496" s="93">
        <v>138297</v>
      </c>
      <c r="Q496" s="93">
        <f t="shared" si="66"/>
        <v>680854</v>
      </c>
      <c r="R496" s="93">
        <f t="shared" si="67"/>
        <v>46592</v>
      </c>
    </row>
    <row r="497" spans="1:18">
      <c r="A497" s="116">
        <v>485</v>
      </c>
      <c r="B497" s="92" t="s">
        <v>1275</v>
      </c>
      <c r="C497" s="92" t="s">
        <v>745</v>
      </c>
      <c r="D497" s="92">
        <f t="shared" si="64"/>
        <v>1269680</v>
      </c>
      <c r="E497" s="93">
        <v>15517</v>
      </c>
      <c r="F497" s="94">
        <f t="shared" si="62"/>
        <v>1.2221189591078068</v>
      </c>
      <c r="G497" s="93">
        <v>105991</v>
      </c>
      <c r="H497" s="93">
        <v>312113</v>
      </c>
      <c r="I497" s="93">
        <v>41300</v>
      </c>
      <c r="J497" s="93">
        <v>109601</v>
      </c>
      <c r="K497" s="93">
        <v>14089</v>
      </c>
      <c r="L497" s="93">
        <v>153861</v>
      </c>
      <c r="M497" s="93">
        <f t="shared" si="65"/>
        <v>630964</v>
      </c>
      <c r="N497" s="93">
        <v>285399</v>
      </c>
      <c r="O497" s="93">
        <v>153264</v>
      </c>
      <c r="P497" s="93">
        <v>200053</v>
      </c>
      <c r="Q497" s="93">
        <f t="shared" si="66"/>
        <v>638716</v>
      </c>
      <c r="R497" s="93">
        <f t="shared" si="67"/>
        <v>98239</v>
      </c>
    </row>
    <row r="498" spans="1:18">
      <c r="A498" s="116">
        <v>486</v>
      </c>
      <c r="B498" s="92" t="s">
        <v>1276</v>
      </c>
      <c r="C498" s="92" t="s">
        <v>406</v>
      </c>
      <c r="D498" s="92">
        <f t="shared" si="64"/>
        <v>1155648</v>
      </c>
      <c r="E498" s="93">
        <v>63904</v>
      </c>
      <c r="F498" s="94">
        <f t="shared" si="62"/>
        <v>5.5297114692363074</v>
      </c>
      <c r="G498" s="93">
        <v>14608</v>
      </c>
      <c r="H498" s="93">
        <v>338351</v>
      </c>
      <c r="I498" s="93">
        <v>50564</v>
      </c>
      <c r="J498" s="93">
        <v>66492</v>
      </c>
      <c r="K498" s="93">
        <v>18526</v>
      </c>
      <c r="L498" s="93">
        <v>111565</v>
      </c>
      <c r="M498" s="93">
        <f t="shared" si="65"/>
        <v>585498</v>
      </c>
      <c r="N498" s="93">
        <v>280780</v>
      </c>
      <c r="O498" s="93">
        <v>142908</v>
      </c>
      <c r="P498" s="93">
        <v>146462</v>
      </c>
      <c r="Q498" s="93">
        <f t="shared" si="66"/>
        <v>570150</v>
      </c>
      <c r="R498" s="93">
        <f t="shared" si="67"/>
        <v>29956</v>
      </c>
    </row>
    <row r="499" spans="1:18">
      <c r="A499" s="116">
        <v>487</v>
      </c>
      <c r="B499" s="92" t="s">
        <v>1277</v>
      </c>
      <c r="C499" s="92" t="s">
        <v>406</v>
      </c>
      <c r="D499" s="92">
        <f t="shared" si="64"/>
        <v>987133</v>
      </c>
      <c r="E499" s="93">
        <v>26447</v>
      </c>
      <c r="F499" s="94">
        <f t="shared" si="62"/>
        <v>2.6791729179350705</v>
      </c>
      <c r="G499" s="93">
        <v>48852</v>
      </c>
      <c r="H499" s="93">
        <v>398287</v>
      </c>
      <c r="I499" s="93">
        <v>36157</v>
      </c>
      <c r="J499" s="93">
        <v>64042</v>
      </c>
      <c r="K499" s="93">
        <v>9431</v>
      </c>
      <c r="L499" s="93">
        <v>24722</v>
      </c>
      <c r="M499" s="93">
        <f t="shared" si="65"/>
        <v>532639</v>
      </c>
      <c r="N499" s="93">
        <v>308417</v>
      </c>
      <c r="O499" s="93">
        <v>136338</v>
      </c>
      <c r="P499" s="93">
        <v>9739</v>
      </c>
      <c r="Q499" s="93">
        <f t="shared" si="66"/>
        <v>454494</v>
      </c>
      <c r="R499" s="93">
        <f t="shared" si="67"/>
        <v>126997</v>
      </c>
    </row>
    <row r="500" spans="1:18">
      <c r="A500" s="116">
        <v>488</v>
      </c>
      <c r="B500" s="92" t="s">
        <v>1278</v>
      </c>
      <c r="C500" s="92" t="s">
        <v>406</v>
      </c>
      <c r="D500" s="92">
        <f t="shared" si="64"/>
        <v>1683150</v>
      </c>
      <c r="E500" s="93">
        <v>17014</v>
      </c>
      <c r="F500" s="94">
        <f t="shared" si="62"/>
        <v>1.0108427650536198</v>
      </c>
      <c r="G500" s="93">
        <v>11257</v>
      </c>
      <c r="H500" s="93">
        <v>499712</v>
      </c>
      <c r="I500" s="93">
        <v>45069</v>
      </c>
      <c r="J500" s="93">
        <v>89312</v>
      </c>
      <c r="K500" s="93">
        <v>9520</v>
      </c>
      <c r="L500" s="93">
        <v>201349</v>
      </c>
      <c r="M500" s="93">
        <f t="shared" si="65"/>
        <v>844962</v>
      </c>
      <c r="N500" s="93">
        <v>351092</v>
      </c>
      <c r="O500" s="93">
        <v>227734</v>
      </c>
      <c r="P500" s="93">
        <v>259362</v>
      </c>
      <c r="Q500" s="93">
        <f t="shared" si="66"/>
        <v>838188</v>
      </c>
      <c r="R500" s="93">
        <f t="shared" si="67"/>
        <v>18031</v>
      </c>
    </row>
    <row r="501" spans="1:18">
      <c r="A501" s="116">
        <v>489</v>
      </c>
      <c r="B501" s="92" t="s">
        <v>1279</v>
      </c>
      <c r="C501" s="92" t="s">
        <v>406</v>
      </c>
      <c r="D501" s="92">
        <f t="shared" si="64"/>
        <v>888517</v>
      </c>
      <c r="E501" s="93">
        <v>7122</v>
      </c>
      <c r="F501" s="94">
        <f t="shared" si="62"/>
        <v>0.80156035281260785</v>
      </c>
      <c r="G501" s="93">
        <v>46825</v>
      </c>
      <c r="H501" s="93">
        <v>312134</v>
      </c>
      <c r="I501" s="93">
        <v>43137</v>
      </c>
      <c r="J501" s="93">
        <v>60999</v>
      </c>
      <c r="K501" s="93">
        <v>6074</v>
      </c>
      <c r="L501" s="93">
        <v>28311</v>
      </c>
      <c r="M501" s="93">
        <f t="shared" si="65"/>
        <v>450655</v>
      </c>
      <c r="N501" s="93">
        <v>277459</v>
      </c>
      <c r="O501" s="93">
        <v>154695</v>
      </c>
      <c r="P501" s="93">
        <v>5708</v>
      </c>
      <c r="Q501" s="93">
        <f t="shared" si="66"/>
        <v>437862</v>
      </c>
      <c r="R501" s="93">
        <f t="shared" si="67"/>
        <v>59618</v>
      </c>
    </row>
    <row r="502" spans="1:18">
      <c r="A502" s="116">
        <v>490</v>
      </c>
      <c r="B502" s="92" t="s">
        <v>1280</v>
      </c>
      <c r="C502" s="92" t="s">
        <v>406</v>
      </c>
      <c r="D502" s="92">
        <f t="shared" si="64"/>
        <v>1335278</v>
      </c>
      <c r="E502" s="93">
        <v>12426</v>
      </c>
      <c r="F502" s="94">
        <f t="shared" si="62"/>
        <v>0.93059273050256197</v>
      </c>
      <c r="G502" s="93">
        <v>40205</v>
      </c>
      <c r="H502" s="93">
        <v>412382</v>
      </c>
      <c r="I502" s="93">
        <v>58037</v>
      </c>
      <c r="J502" s="93">
        <v>87839</v>
      </c>
      <c r="K502" s="93">
        <v>15102</v>
      </c>
      <c r="L502" s="93">
        <v>125519</v>
      </c>
      <c r="M502" s="93">
        <f t="shared" si="65"/>
        <v>698879</v>
      </c>
      <c r="N502" s="93">
        <v>351958</v>
      </c>
      <c r="O502" s="93">
        <v>176800</v>
      </c>
      <c r="P502" s="93">
        <v>107641</v>
      </c>
      <c r="Q502" s="93">
        <f t="shared" si="66"/>
        <v>636399</v>
      </c>
      <c r="R502" s="93">
        <f t="shared" si="67"/>
        <v>102685</v>
      </c>
    </row>
    <row r="503" spans="1:18">
      <c r="A503" s="116">
        <v>491</v>
      </c>
      <c r="B503" s="92" t="s">
        <v>1281</v>
      </c>
      <c r="C503" s="92" t="s">
        <v>406</v>
      </c>
      <c r="D503" s="92">
        <f t="shared" si="64"/>
        <v>1063277</v>
      </c>
      <c r="E503" s="93">
        <v>62859</v>
      </c>
      <c r="F503" s="94">
        <f t="shared" si="62"/>
        <v>5.911817898816583</v>
      </c>
      <c r="G503" s="93">
        <v>15633</v>
      </c>
      <c r="H503" s="93">
        <v>309699</v>
      </c>
      <c r="I503" s="93">
        <v>39949</v>
      </c>
      <c r="J503" s="93">
        <v>61260</v>
      </c>
      <c r="K503" s="93">
        <v>4258</v>
      </c>
      <c r="L503" s="93">
        <v>116712</v>
      </c>
      <c r="M503" s="93">
        <f t="shared" si="65"/>
        <v>531878</v>
      </c>
      <c r="N503" s="93">
        <v>361356</v>
      </c>
      <c r="O503" s="93">
        <v>135341</v>
      </c>
      <c r="P503" s="93">
        <v>34702</v>
      </c>
      <c r="Q503" s="93">
        <f t="shared" si="66"/>
        <v>531399</v>
      </c>
      <c r="R503" s="93">
        <f t="shared" si="67"/>
        <v>16112</v>
      </c>
    </row>
    <row r="504" spans="1:18">
      <c r="A504" s="116">
        <v>492</v>
      </c>
      <c r="B504" s="92" t="s">
        <v>1282</v>
      </c>
      <c r="C504" s="92" t="s">
        <v>406</v>
      </c>
      <c r="D504" s="92">
        <f t="shared" si="64"/>
        <v>1123834</v>
      </c>
      <c r="E504" s="93">
        <v>5178</v>
      </c>
      <c r="F504" s="94">
        <f t="shared" si="62"/>
        <v>0.46074420243559105</v>
      </c>
      <c r="G504" s="93">
        <v>78424</v>
      </c>
      <c r="H504" s="93">
        <v>362920</v>
      </c>
      <c r="I504" s="93">
        <v>45380</v>
      </c>
      <c r="J504" s="93">
        <v>62145</v>
      </c>
      <c r="K504" s="93">
        <v>5421</v>
      </c>
      <c r="L504" s="93">
        <v>95376</v>
      </c>
      <c r="M504" s="93">
        <f t="shared" si="65"/>
        <v>571242</v>
      </c>
      <c r="N504" s="93">
        <v>266194</v>
      </c>
      <c r="O504" s="93">
        <v>106456</v>
      </c>
      <c r="P504" s="93">
        <v>179942</v>
      </c>
      <c r="Q504" s="93">
        <f t="shared" si="66"/>
        <v>552592</v>
      </c>
      <c r="R504" s="93">
        <f t="shared" si="67"/>
        <v>97074</v>
      </c>
    </row>
    <row r="505" spans="1:18">
      <c r="A505" s="116">
        <v>493</v>
      </c>
      <c r="B505" s="92" t="s">
        <v>1283</v>
      </c>
      <c r="C505" s="92" t="s">
        <v>406</v>
      </c>
      <c r="D505" s="92">
        <f t="shared" si="64"/>
        <v>1283956</v>
      </c>
      <c r="E505" s="93">
        <v>26693</v>
      </c>
      <c r="F505" s="94">
        <f t="shared" si="62"/>
        <v>2.078965322799224</v>
      </c>
      <c r="G505" s="93">
        <v>20511</v>
      </c>
      <c r="H505" s="93">
        <v>405598</v>
      </c>
      <c r="I505" s="93">
        <v>43390</v>
      </c>
      <c r="J505" s="93">
        <v>72875</v>
      </c>
      <c r="K505" s="93">
        <v>4241</v>
      </c>
      <c r="L505" s="93">
        <v>124443</v>
      </c>
      <c r="M505" s="93">
        <f t="shared" si="65"/>
        <v>650547</v>
      </c>
      <c r="N505" s="93">
        <v>333727</v>
      </c>
      <c r="O505" s="93">
        <v>126388</v>
      </c>
      <c r="P505" s="93">
        <v>173294</v>
      </c>
      <c r="Q505" s="93">
        <f t="shared" si="66"/>
        <v>633409</v>
      </c>
      <c r="R505" s="93">
        <f t="shared" si="67"/>
        <v>37649</v>
      </c>
    </row>
    <row r="506" spans="1:18">
      <c r="A506" s="116">
        <v>494</v>
      </c>
      <c r="B506" s="92" t="s">
        <v>1284</v>
      </c>
      <c r="C506" s="92" t="s">
        <v>406</v>
      </c>
      <c r="D506" s="92">
        <f t="shared" si="64"/>
        <v>1110075</v>
      </c>
      <c r="E506" s="93">
        <v>3746</v>
      </c>
      <c r="F506" s="94">
        <f t="shared" si="62"/>
        <v>0.337454676485823</v>
      </c>
      <c r="G506" s="93">
        <v>25092</v>
      </c>
      <c r="H506" s="93">
        <v>331270</v>
      </c>
      <c r="I506" s="93">
        <v>41273</v>
      </c>
      <c r="J506" s="93">
        <v>61475</v>
      </c>
      <c r="K506" s="93">
        <v>3503</v>
      </c>
      <c r="L506" s="93">
        <v>151203</v>
      </c>
      <c r="M506" s="93">
        <f t="shared" si="65"/>
        <v>588724</v>
      </c>
      <c r="N506" s="93">
        <v>236339</v>
      </c>
      <c r="O506" s="93">
        <v>135618</v>
      </c>
      <c r="P506" s="93">
        <v>149394</v>
      </c>
      <c r="Q506" s="93">
        <f t="shared" si="66"/>
        <v>521351</v>
      </c>
      <c r="R506" s="93">
        <f t="shared" si="67"/>
        <v>92465</v>
      </c>
    </row>
    <row r="507" spans="1:18">
      <c r="A507" s="116">
        <v>495</v>
      </c>
      <c r="B507" s="92" t="s">
        <v>1285</v>
      </c>
      <c r="C507" s="92" t="s">
        <v>406</v>
      </c>
      <c r="D507" s="92">
        <f t="shared" si="64"/>
        <v>1138276</v>
      </c>
      <c r="E507" s="93">
        <v>8138</v>
      </c>
      <c r="F507" s="94">
        <f t="shared" si="62"/>
        <v>0.71494084035857741</v>
      </c>
      <c r="G507" s="93">
        <v>19645</v>
      </c>
      <c r="H507" s="93">
        <v>354430</v>
      </c>
      <c r="I507" s="93">
        <v>47607</v>
      </c>
      <c r="J507" s="93">
        <v>65811</v>
      </c>
      <c r="K507" s="93">
        <v>3031</v>
      </c>
      <c r="L507" s="93">
        <v>99418</v>
      </c>
      <c r="M507" s="93">
        <f t="shared" si="65"/>
        <v>570297</v>
      </c>
      <c r="N507" s="93">
        <v>284743</v>
      </c>
      <c r="O507" s="93">
        <v>144191</v>
      </c>
      <c r="P507" s="93">
        <v>139045</v>
      </c>
      <c r="Q507" s="93">
        <f t="shared" si="66"/>
        <v>567979</v>
      </c>
      <c r="R507" s="93">
        <f t="shared" si="67"/>
        <v>21963</v>
      </c>
    </row>
    <row r="508" spans="1:18">
      <c r="A508" s="116">
        <v>496</v>
      </c>
      <c r="B508" s="92" t="s">
        <v>1286</v>
      </c>
      <c r="C508" s="92" t="s">
        <v>406</v>
      </c>
      <c r="D508" s="92">
        <f t="shared" si="64"/>
        <v>1119549</v>
      </c>
      <c r="E508" s="93">
        <v>39464</v>
      </c>
      <c r="F508" s="94">
        <f t="shared" si="62"/>
        <v>3.5249908668579937</v>
      </c>
      <c r="G508" s="93">
        <v>64150</v>
      </c>
      <c r="H508" s="93">
        <v>371877</v>
      </c>
      <c r="I508" s="93">
        <v>45721</v>
      </c>
      <c r="J508" s="93">
        <v>69005</v>
      </c>
      <c r="K508" s="93">
        <v>15299</v>
      </c>
      <c r="L508" s="93">
        <v>90755</v>
      </c>
      <c r="M508" s="93">
        <f t="shared" si="65"/>
        <v>592657</v>
      </c>
      <c r="N508" s="93">
        <v>335805</v>
      </c>
      <c r="O508" s="93">
        <v>141488</v>
      </c>
      <c r="P508" s="93">
        <v>49599</v>
      </c>
      <c r="Q508" s="93">
        <f t="shared" si="66"/>
        <v>526892</v>
      </c>
      <c r="R508" s="93">
        <f t="shared" si="67"/>
        <v>129915</v>
      </c>
    </row>
    <row r="509" spans="1:18">
      <c r="A509" s="116">
        <v>497</v>
      </c>
      <c r="B509" s="92" t="s">
        <v>1287</v>
      </c>
      <c r="C509" s="92" t="s">
        <v>406</v>
      </c>
      <c r="D509" s="92">
        <f t="shared" si="64"/>
        <v>1260124</v>
      </c>
      <c r="E509" s="93">
        <v>42110</v>
      </c>
      <c r="F509" s="94">
        <f t="shared" si="62"/>
        <v>3.3417346229418694</v>
      </c>
      <c r="G509" s="93">
        <v>29506</v>
      </c>
      <c r="H509" s="93">
        <v>350022</v>
      </c>
      <c r="I509" s="93">
        <v>51748</v>
      </c>
      <c r="J509" s="93">
        <v>92332</v>
      </c>
      <c r="K509" s="93">
        <v>13579</v>
      </c>
      <c r="L509" s="93">
        <v>127295</v>
      </c>
      <c r="M509" s="93">
        <f t="shared" si="65"/>
        <v>634976</v>
      </c>
      <c r="N509" s="93">
        <v>312354</v>
      </c>
      <c r="O509" s="93">
        <v>157667</v>
      </c>
      <c r="P509" s="93">
        <v>155127</v>
      </c>
      <c r="Q509" s="93">
        <f t="shared" si="66"/>
        <v>625148</v>
      </c>
      <c r="R509" s="93">
        <f t="shared" si="67"/>
        <v>39334</v>
      </c>
    </row>
    <row r="510" spans="1:18">
      <c r="A510" s="116">
        <v>498</v>
      </c>
      <c r="B510" s="92" t="s">
        <v>1288</v>
      </c>
      <c r="C510" s="92" t="s">
        <v>487</v>
      </c>
      <c r="D510" s="92">
        <f t="shared" si="64"/>
        <v>1291603</v>
      </c>
      <c r="E510" s="93">
        <v>39163</v>
      </c>
      <c r="F510" s="94">
        <f t="shared" si="62"/>
        <v>3.0321236479010962</v>
      </c>
      <c r="G510" s="93">
        <v>20601</v>
      </c>
      <c r="H510" s="93">
        <v>348393</v>
      </c>
      <c r="I510" s="93">
        <v>40732</v>
      </c>
      <c r="J510" s="93">
        <v>99255</v>
      </c>
      <c r="K510" s="93">
        <v>19550</v>
      </c>
      <c r="L510" s="93">
        <v>150545</v>
      </c>
      <c r="M510" s="93">
        <f t="shared" si="65"/>
        <v>658475</v>
      </c>
      <c r="N510" s="93">
        <v>387767</v>
      </c>
      <c r="O510" s="93">
        <v>206910</v>
      </c>
      <c r="P510" s="93">
        <v>38451</v>
      </c>
      <c r="Q510" s="93">
        <f t="shared" si="66"/>
        <v>633128</v>
      </c>
      <c r="R510" s="93">
        <f t="shared" si="67"/>
        <v>45948</v>
      </c>
    </row>
    <row r="511" spans="1:18">
      <c r="A511" s="116">
        <v>499</v>
      </c>
      <c r="B511" s="92" t="s">
        <v>1289</v>
      </c>
      <c r="C511" s="92" t="s">
        <v>487</v>
      </c>
      <c r="D511" s="92">
        <f t="shared" si="64"/>
        <v>4025018</v>
      </c>
      <c r="E511" s="93">
        <v>137438</v>
      </c>
      <c r="F511" s="94">
        <f t="shared" si="62"/>
        <v>3.4145934254207062</v>
      </c>
      <c r="G511" s="93">
        <v>521290</v>
      </c>
      <c r="H511" s="93">
        <v>1004353</v>
      </c>
      <c r="I511" s="93">
        <v>90058</v>
      </c>
      <c r="J511" s="93">
        <v>414396</v>
      </c>
      <c r="K511" s="93">
        <v>122452</v>
      </c>
      <c r="L511" s="93">
        <v>550092</v>
      </c>
      <c r="M511" s="93">
        <f t="shared" si="65"/>
        <v>2181351</v>
      </c>
      <c r="N511" s="93">
        <v>1072827</v>
      </c>
      <c r="O511" s="93">
        <v>731168</v>
      </c>
      <c r="P511" s="93">
        <v>39672</v>
      </c>
      <c r="Q511" s="93">
        <f t="shared" si="66"/>
        <v>1843667</v>
      </c>
      <c r="R511" s="93">
        <f t="shared" si="67"/>
        <v>858974</v>
      </c>
    </row>
    <row r="512" spans="1:18">
      <c r="A512" s="116">
        <v>500</v>
      </c>
      <c r="B512" s="92" t="s">
        <v>1290</v>
      </c>
      <c r="C512" s="92" t="s">
        <v>487</v>
      </c>
      <c r="D512" s="92">
        <f t="shared" si="64"/>
        <v>4095109</v>
      </c>
      <c r="E512" s="93">
        <v>173658</v>
      </c>
      <c r="F512" s="94">
        <f t="shared" si="62"/>
        <v>4.2406197246520181</v>
      </c>
      <c r="G512" s="93">
        <v>279028</v>
      </c>
      <c r="H512" s="93">
        <v>1007043</v>
      </c>
      <c r="I512" s="93">
        <v>84910</v>
      </c>
      <c r="J512" s="93">
        <v>227054</v>
      </c>
      <c r="K512" s="93">
        <v>256537</v>
      </c>
      <c r="L512" s="93">
        <v>423749</v>
      </c>
      <c r="M512" s="93">
        <f t="shared" si="65"/>
        <v>1999293</v>
      </c>
      <c r="N512" s="93">
        <v>953785</v>
      </c>
      <c r="O512" s="93">
        <v>605246</v>
      </c>
      <c r="P512" s="93">
        <v>536785</v>
      </c>
      <c r="Q512" s="93">
        <f t="shared" si="66"/>
        <v>2095816</v>
      </c>
      <c r="R512" s="93">
        <f t="shared" si="67"/>
        <v>182505</v>
      </c>
    </row>
    <row r="513" spans="1:18">
      <c r="A513" s="116">
        <v>501</v>
      </c>
      <c r="B513" s="92" t="s">
        <v>1291</v>
      </c>
      <c r="C513" s="92" t="s">
        <v>487</v>
      </c>
      <c r="D513" s="92">
        <f t="shared" si="64"/>
        <v>1221580</v>
      </c>
      <c r="E513" s="93">
        <v>34242</v>
      </c>
      <c r="F513" s="94">
        <f t="shared" si="62"/>
        <v>2.803091078766843</v>
      </c>
      <c r="G513" s="93">
        <v>42975</v>
      </c>
      <c r="H513" s="93">
        <v>322896</v>
      </c>
      <c r="I513" s="93">
        <v>53594</v>
      </c>
      <c r="J513" s="93">
        <v>68908</v>
      </c>
      <c r="K513" s="93">
        <v>12560</v>
      </c>
      <c r="L513" s="93">
        <v>155540</v>
      </c>
      <c r="M513" s="93">
        <f t="shared" si="65"/>
        <v>613498</v>
      </c>
      <c r="N513" s="93">
        <v>334554</v>
      </c>
      <c r="O513" s="93">
        <v>228000</v>
      </c>
      <c r="P513" s="93">
        <v>45528</v>
      </c>
      <c r="Q513" s="93">
        <f t="shared" si="66"/>
        <v>608082</v>
      </c>
      <c r="R513" s="93">
        <f t="shared" si="67"/>
        <v>48391</v>
      </c>
    </row>
    <row r="514" spans="1:18">
      <c r="A514" s="116">
        <v>502</v>
      </c>
      <c r="B514" s="92" t="s">
        <v>1292</v>
      </c>
      <c r="C514" s="92" t="s">
        <v>487</v>
      </c>
      <c r="D514" s="92">
        <f t="shared" si="64"/>
        <v>1600656</v>
      </c>
      <c r="E514" s="93">
        <v>75067</v>
      </c>
      <c r="F514" s="94">
        <f t="shared" ref="F514:F577" si="68">E514/D514*100</f>
        <v>4.6897646964744455</v>
      </c>
      <c r="G514" s="93">
        <v>263080</v>
      </c>
      <c r="H514" s="93">
        <v>502118</v>
      </c>
      <c r="I514" s="93">
        <v>62150</v>
      </c>
      <c r="J514" s="93">
        <v>169497</v>
      </c>
      <c r="K514" s="93">
        <v>46083</v>
      </c>
      <c r="L514" s="93">
        <v>73626</v>
      </c>
      <c r="M514" s="93">
        <f t="shared" si="65"/>
        <v>853474</v>
      </c>
      <c r="N514" s="93">
        <v>299783</v>
      </c>
      <c r="O514" s="93">
        <v>276818</v>
      </c>
      <c r="P514" s="93">
        <v>170581</v>
      </c>
      <c r="Q514" s="93">
        <f t="shared" si="66"/>
        <v>747182</v>
      </c>
      <c r="R514" s="93">
        <f t="shared" si="67"/>
        <v>369372</v>
      </c>
    </row>
    <row r="515" spans="1:18">
      <c r="A515" s="116">
        <v>503</v>
      </c>
      <c r="B515" s="92" t="s">
        <v>1293</v>
      </c>
      <c r="C515" s="92" t="s">
        <v>487</v>
      </c>
      <c r="D515" s="92">
        <f t="shared" si="64"/>
        <v>1558659</v>
      </c>
      <c r="E515" s="93">
        <v>82386</v>
      </c>
      <c r="F515" s="94">
        <f t="shared" si="68"/>
        <v>5.2856975130544912</v>
      </c>
      <c r="G515" s="93">
        <v>238192</v>
      </c>
      <c r="H515" s="93">
        <v>365686</v>
      </c>
      <c r="I515" s="93">
        <v>44385</v>
      </c>
      <c r="J515" s="93">
        <v>105347</v>
      </c>
      <c r="K515" s="93">
        <v>68213</v>
      </c>
      <c r="L515" s="93">
        <v>168953</v>
      </c>
      <c r="M515" s="93">
        <f t="shared" si="65"/>
        <v>752584</v>
      </c>
      <c r="N515" s="93">
        <v>351129</v>
      </c>
      <c r="O515" s="93">
        <v>214550</v>
      </c>
      <c r="P515" s="93">
        <v>240396</v>
      </c>
      <c r="Q515" s="93">
        <f t="shared" si="66"/>
        <v>806075</v>
      </c>
      <c r="R515" s="93">
        <f t="shared" si="67"/>
        <v>184701</v>
      </c>
    </row>
    <row r="516" spans="1:18">
      <c r="A516" s="116">
        <v>504</v>
      </c>
      <c r="B516" s="92" t="s">
        <v>1294</v>
      </c>
      <c r="C516" s="92" t="s">
        <v>487</v>
      </c>
      <c r="D516" s="92">
        <f t="shared" si="64"/>
        <v>975171</v>
      </c>
      <c r="E516" s="93">
        <v>20215</v>
      </c>
      <c r="F516" s="94">
        <f t="shared" si="68"/>
        <v>2.0729697663281619</v>
      </c>
      <c r="G516" s="93">
        <v>85894</v>
      </c>
      <c r="H516" s="93">
        <v>254545</v>
      </c>
      <c r="I516" s="93">
        <v>49429</v>
      </c>
      <c r="J516" s="93">
        <v>61961</v>
      </c>
      <c r="K516" s="93">
        <v>9252</v>
      </c>
      <c r="L516" s="93">
        <v>117428</v>
      </c>
      <c r="M516" s="93">
        <f t="shared" si="65"/>
        <v>492615</v>
      </c>
      <c r="N516" s="93">
        <v>216824</v>
      </c>
      <c r="O516" s="93">
        <v>160651</v>
      </c>
      <c r="P516" s="93">
        <v>105081</v>
      </c>
      <c r="Q516" s="93">
        <f t="shared" si="66"/>
        <v>482556</v>
      </c>
      <c r="R516" s="93">
        <f t="shared" si="67"/>
        <v>95953</v>
      </c>
    </row>
    <row r="517" spans="1:18">
      <c r="A517" s="116">
        <v>505</v>
      </c>
      <c r="B517" s="92" t="s">
        <v>1295</v>
      </c>
      <c r="C517" s="92" t="s">
        <v>487</v>
      </c>
      <c r="D517" s="92">
        <f t="shared" si="64"/>
        <v>1010131</v>
      </c>
      <c r="E517" s="93">
        <v>41755</v>
      </c>
      <c r="F517" s="94">
        <f t="shared" si="68"/>
        <v>4.1336222727547218</v>
      </c>
      <c r="G517" s="93">
        <v>59087</v>
      </c>
      <c r="H517" s="93">
        <v>324533</v>
      </c>
      <c r="I517" s="93">
        <v>41132</v>
      </c>
      <c r="J517" s="93">
        <v>78029</v>
      </c>
      <c r="K517" s="93">
        <v>15083</v>
      </c>
      <c r="L517" s="93">
        <v>41700</v>
      </c>
      <c r="M517" s="93">
        <f t="shared" si="65"/>
        <v>500477</v>
      </c>
      <c r="N517" s="93">
        <v>266251</v>
      </c>
      <c r="O517" s="93">
        <v>168990</v>
      </c>
      <c r="P517" s="93">
        <v>74413</v>
      </c>
      <c r="Q517" s="93">
        <f t="shared" si="66"/>
        <v>509654</v>
      </c>
      <c r="R517" s="93">
        <f t="shared" si="67"/>
        <v>49910</v>
      </c>
    </row>
    <row r="518" spans="1:18">
      <c r="A518" s="116">
        <v>506</v>
      </c>
      <c r="B518" s="92" t="s">
        <v>1296</v>
      </c>
      <c r="C518" s="92" t="s">
        <v>487</v>
      </c>
      <c r="D518" s="92">
        <f t="shared" si="64"/>
        <v>938565</v>
      </c>
      <c r="E518" s="93">
        <v>59803</v>
      </c>
      <c r="F518" s="94">
        <f t="shared" si="68"/>
        <v>6.3717483605291054</v>
      </c>
      <c r="G518" s="93">
        <v>127201</v>
      </c>
      <c r="H518" s="93">
        <v>301899</v>
      </c>
      <c r="I518" s="93">
        <v>44529</v>
      </c>
      <c r="J518" s="93">
        <v>90769</v>
      </c>
      <c r="K518" s="93">
        <v>10037</v>
      </c>
      <c r="L518" s="93">
        <v>41887</v>
      </c>
      <c r="M518" s="93">
        <f t="shared" si="65"/>
        <v>489121</v>
      </c>
      <c r="N518" s="93">
        <v>227508</v>
      </c>
      <c r="O518" s="93">
        <v>144479</v>
      </c>
      <c r="P518" s="93">
        <v>77457</v>
      </c>
      <c r="Q518" s="93">
        <f t="shared" si="66"/>
        <v>449444</v>
      </c>
      <c r="R518" s="93">
        <f t="shared" si="67"/>
        <v>166878</v>
      </c>
    </row>
    <row r="519" spans="1:18">
      <c r="A519" s="116">
        <v>507</v>
      </c>
      <c r="B519" s="92" t="s">
        <v>1297</v>
      </c>
      <c r="C519" s="92" t="s">
        <v>487</v>
      </c>
      <c r="D519" s="92">
        <f t="shared" si="64"/>
        <v>1183636</v>
      </c>
      <c r="E519" s="93">
        <v>53771</v>
      </c>
      <c r="F519" s="94">
        <f t="shared" si="68"/>
        <v>4.5428662190065188</v>
      </c>
      <c r="G519" s="93">
        <v>80301</v>
      </c>
      <c r="H519" s="93">
        <v>356464</v>
      </c>
      <c r="I519" s="93">
        <v>44202</v>
      </c>
      <c r="J519" s="93">
        <v>117708</v>
      </c>
      <c r="K519" s="93">
        <v>18282</v>
      </c>
      <c r="L519" s="93">
        <v>64982</v>
      </c>
      <c r="M519" s="93">
        <f t="shared" si="65"/>
        <v>601638</v>
      </c>
      <c r="N519" s="93">
        <v>286813</v>
      </c>
      <c r="O519" s="93">
        <v>216537</v>
      </c>
      <c r="P519" s="93">
        <v>78648</v>
      </c>
      <c r="Q519" s="93">
        <f t="shared" si="66"/>
        <v>581998</v>
      </c>
      <c r="R519" s="93">
        <f t="shared" si="67"/>
        <v>99941</v>
      </c>
    </row>
    <row r="520" spans="1:18">
      <c r="A520" s="116">
        <v>508</v>
      </c>
      <c r="B520" s="92" t="s">
        <v>1298</v>
      </c>
      <c r="C520" s="92" t="s">
        <v>1299</v>
      </c>
      <c r="D520" s="92">
        <f t="shared" si="64"/>
        <v>1171675</v>
      </c>
      <c r="E520" s="93">
        <v>49547</v>
      </c>
      <c r="F520" s="94">
        <f t="shared" si="68"/>
        <v>4.2287323703245354</v>
      </c>
      <c r="G520" s="93">
        <v>155074</v>
      </c>
      <c r="H520" s="93">
        <v>308383</v>
      </c>
      <c r="I520" s="93">
        <v>79576</v>
      </c>
      <c r="J520" s="93">
        <v>90602</v>
      </c>
      <c r="K520" s="93">
        <v>8190</v>
      </c>
      <c r="L520" s="93">
        <v>114457</v>
      </c>
      <c r="M520" s="93">
        <f t="shared" si="65"/>
        <v>601208</v>
      </c>
      <c r="N520" s="93">
        <v>209175</v>
      </c>
      <c r="O520" s="93">
        <v>200327</v>
      </c>
      <c r="P520" s="93">
        <v>160965</v>
      </c>
      <c r="Q520" s="93">
        <f t="shared" si="66"/>
        <v>570467</v>
      </c>
      <c r="R520" s="93">
        <f t="shared" si="67"/>
        <v>185815</v>
      </c>
    </row>
    <row r="521" spans="1:18">
      <c r="A521" s="116">
        <v>509</v>
      </c>
      <c r="B521" s="92" t="s">
        <v>1300</v>
      </c>
      <c r="C521" s="92" t="s">
        <v>1299</v>
      </c>
      <c r="D521" s="92">
        <f t="shared" si="64"/>
        <v>2241709</v>
      </c>
      <c r="E521" s="93">
        <v>24195</v>
      </c>
      <c r="F521" s="94">
        <f t="shared" si="68"/>
        <v>1.079310472501114</v>
      </c>
      <c r="G521" s="93">
        <v>193575</v>
      </c>
      <c r="H521" s="93">
        <v>558108</v>
      </c>
      <c r="I521" s="93">
        <v>50730</v>
      </c>
      <c r="J521" s="93">
        <v>169983</v>
      </c>
      <c r="K521" s="93">
        <v>38986</v>
      </c>
      <c r="L521" s="93">
        <v>284089</v>
      </c>
      <c r="M521" s="93">
        <f t="shared" si="65"/>
        <v>1101896</v>
      </c>
      <c r="N521" s="93">
        <v>587278</v>
      </c>
      <c r="O521" s="93">
        <v>461735</v>
      </c>
      <c r="P521" s="93">
        <v>90800</v>
      </c>
      <c r="Q521" s="93">
        <f t="shared" si="66"/>
        <v>1139813</v>
      </c>
      <c r="R521" s="93">
        <f t="shared" si="67"/>
        <v>155658</v>
      </c>
    </row>
    <row r="522" spans="1:18">
      <c r="A522" s="116">
        <v>510</v>
      </c>
      <c r="B522" s="92" t="s">
        <v>1301</v>
      </c>
      <c r="C522" s="92" t="s">
        <v>1299</v>
      </c>
      <c r="D522" s="92">
        <f t="shared" si="64"/>
        <v>2019260</v>
      </c>
      <c r="E522" s="93">
        <v>32933</v>
      </c>
      <c r="F522" s="94">
        <f t="shared" si="68"/>
        <v>1.630944009191486</v>
      </c>
      <c r="G522" s="93">
        <v>372397</v>
      </c>
      <c r="H522" s="93">
        <v>534054</v>
      </c>
      <c r="I522" s="93">
        <v>47275</v>
      </c>
      <c r="J522" s="93">
        <v>166048</v>
      </c>
      <c r="K522" s="93">
        <v>51358</v>
      </c>
      <c r="L522" s="93">
        <v>167957</v>
      </c>
      <c r="M522" s="93">
        <f t="shared" si="65"/>
        <v>966692</v>
      </c>
      <c r="N522" s="93">
        <v>568844</v>
      </c>
      <c r="O522" s="93">
        <v>322834</v>
      </c>
      <c r="P522" s="93">
        <v>160890</v>
      </c>
      <c r="Q522" s="93">
        <f t="shared" si="66"/>
        <v>1052568</v>
      </c>
      <c r="R522" s="93">
        <f t="shared" si="67"/>
        <v>286521</v>
      </c>
    </row>
    <row r="523" spans="1:18">
      <c r="A523" s="116">
        <v>511</v>
      </c>
      <c r="B523" s="92" t="s">
        <v>1302</v>
      </c>
      <c r="C523" s="92" t="s">
        <v>1299</v>
      </c>
      <c r="D523" s="92">
        <f t="shared" si="64"/>
        <v>1597747</v>
      </c>
      <c r="E523" s="93">
        <v>20891</v>
      </c>
      <c r="F523" s="94">
        <f t="shared" si="68"/>
        <v>1.307528663799713</v>
      </c>
      <c r="G523" s="93">
        <v>276009</v>
      </c>
      <c r="H523" s="93">
        <v>499273</v>
      </c>
      <c r="I523" s="93">
        <v>31518</v>
      </c>
      <c r="J523" s="93">
        <v>100487</v>
      </c>
      <c r="K523" s="93">
        <v>8403</v>
      </c>
      <c r="L523" s="93">
        <v>130554</v>
      </c>
      <c r="M523" s="93">
        <f t="shared" si="65"/>
        <v>770235</v>
      </c>
      <c r="N523" s="93">
        <v>369429</v>
      </c>
      <c r="O523" s="93">
        <v>173415</v>
      </c>
      <c r="P523" s="93">
        <v>284668</v>
      </c>
      <c r="Q523" s="93">
        <f t="shared" si="66"/>
        <v>827512</v>
      </c>
      <c r="R523" s="93">
        <f t="shared" si="67"/>
        <v>218732</v>
      </c>
    </row>
    <row r="524" spans="1:18">
      <c r="A524" s="116">
        <v>512</v>
      </c>
      <c r="B524" s="92" t="s">
        <v>1303</v>
      </c>
      <c r="C524" s="92" t="s">
        <v>1299</v>
      </c>
      <c r="D524" s="92">
        <f t="shared" si="64"/>
        <v>2336372</v>
      </c>
      <c r="E524" s="93">
        <v>74804</v>
      </c>
      <c r="F524" s="94">
        <f t="shared" si="68"/>
        <v>3.2017161650627552</v>
      </c>
      <c r="G524" s="93">
        <v>222858</v>
      </c>
      <c r="H524" s="93">
        <v>661034</v>
      </c>
      <c r="I524" s="93">
        <v>57675</v>
      </c>
      <c r="J524" s="93">
        <v>182360</v>
      </c>
      <c r="K524" s="93">
        <v>111626</v>
      </c>
      <c r="L524" s="93">
        <v>266451</v>
      </c>
      <c r="M524" s="93">
        <f t="shared" si="65"/>
        <v>1279146</v>
      </c>
      <c r="N524" s="93">
        <v>532986</v>
      </c>
      <c r="O524" s="93">
        <v>368421</v>
      </c>
      <c r="P524" s="93">
        <v>155819</v>
      </c>
      <c r="Q524" s="93">
        <f t="shared" si="66"/>
        <v>1057226</v>
      </c>
      <c r="R524" s="93">
        <f t="shared" si="67"/>
        <v>444778</v>
      </c>
    </row>
    <row r="525" spans="1:18">
      <c r="A525" s="116">
        <v>513</v>
      </c>
      <c r="B525" s="92" t="s">
        <v>1304</v>
      </c>
      <c r="C525" s="92" t="s">
        <v>1299</v>
      </c>
      <c r="D525" s="92">
        <f t="shared" si="64"/>
        <v>1261955</v>
      </c>
      <c r="E525" s="93">
        <v>24310</v>
      </c>
      <c r="F525" s="94">
        <f t="shared" si="68"/>
        <v>1.9263761386103306</v>
      </c>
      <c r="G525" s="93">
        <v>61787</v>
      </c>
      <c r="H525" s="93">
        <v>326582</v>
      </c>
      <c r="I525" s="93">
        <v>40456</v>
      </c>
      <c r="J525" s="93">
        <v>79166</v>
      </c>
      <c r="K525" s="93">
        <v>53533</v>
      </c>
      <c r="L525" s="93">
        <v>150595</v>
      </c>
      <c r="M525" s="93">
        <f t="shared" si="65"/>
        <v>650332</v>
      </c>
      <c r="N525" s="93">
        <v>370396</v>
      </c>
      <c r="O525" s="93">
        <v>171270</v>
      </c>
      <c r="P525" s="93">
        <v>69957</v>
      </c>
      <c r="Q525" s="93">
        <f t="shared" si="66"/>
        <v>611623</v>
      </c>
      <c r="R525" s="93">
        <f t="shared" si="67"/>
        <v>100496</v>
      </c>
    </row>
    <row r="526" spans="1:18">
      <c r="A526" s="116">
        <v>514</v>
      </c>
      <c r="B526" s="92" t="s">
        <v>1305</v>
      </c>
      <c r="C526" s="92" t="s">
        <v>1299</v>
      </c>
      <c r="D526" s="92">
        <f t="shared" si="64"/>
        <v>1076611</v>
      </c>
      <c r="E526" s="93">
        <v>30883</v>
      </c>
      <c r="F526" s="94">
        <f t="shared" si="68"/>
        <v>2.868538404307591</v>
      </c>
      <c r="G526" s="93">
        <v>110478</v>
      </c>
      <c r="H526" s="93">
        <v>343020</v>
      </c>
      <c r="I526" s="93">
        <v>42574</v>
      </c>
      <c r="J526" s="93">
        <v>94116</v>
      </c>
      <c r="K526" s="93">
        <v>9772</v>
      </c>
      <c r="L526" s="93">
        <v>54038</v>
      </c>
      <c r="M526" s="93">
        <f t="shared" si="65"/>
        <v>543520</v>
      </c>
      <c r="N526" s="93">
        <v>232613</v>
      </c>
      <c r="O526" s="93">
        <v>189707</v>
      </c>
      <c r="P526" s="93">
        <v>110771</v>
      </c>
      <c r="Q526" s="93">
        <f t="shared" si="66"/>
        <v>533091</v>
      </c>
      <c r="R526" s="93">
        <f t="shared" si="67"/>
        <v>120907</v>
      </c>
    </row>
    <row r="527" spans="1:18">
      <c r="A527" s="116">
        <v>515</v>
      </c>
      <c r="B527" s="92" t="s">
        <v>1306</v>
      </c>
      <c r="C527" s="92" t="s">
        <v>417</v>
      </c>
      <c r="D527" s="92">
        <f t="shared" si="64"/>
        <v>1985132</v>
      </c>
      <c r="E527" s="93">
        <v>72455</v>
      </c>
      <c r="F527" s="94">
        <f t="shared" si="68"/>
        <v>3.6498832319462888</v>
      </c>
      <c r="G527" s="93">
        <v>210409</v>
      </c>
      <c r="H527" s="93">
        <v>620879</v>
      </c>
      <c r="I527" s="93">
        <v>66218</v>
      </c>
      <c r="J527" s="93">
        <v>113461</v>
      </c>
      <c r="K527" s="93">
        <v>55344</v>
      </c>
      <c r="L527" s="93">
        <v>153823</v>
      </c>
      <c r="M527" s="93">
        <f t="shared" si="65"/>
        <v>1009725</v>
      </c>
      <c r="N527" s="93">
        <v>263140</v>
      </c>
      <c r="O527" s="93">
        <v>440462</v>
      </c>
      <c r="P527" s="93">
        <v>271805</v>
      </c>
      <c r="Q527" s="93">
        <f t="shared" si="66"/>
        <v>975407</v>
      </c>
      <c r="R527" s="93">
        <f t="shared" si="67"/>
        <v>244727</v>
      </c>
    </row>
    <row r="528" spans="1:18">
      <c r="A528" s="116">
        <v>516</v>
      </c>
      <c r="B528" s="92" t="s">
        <v>1307</v>
      </c>
      <c r="C528" s="92" t="s">
        <v>417</v>
      </c>
      <c r="D528" s="92">
        <f t="shared" si="64"/>
        <v>1557868</v>
      </c>
      <c r="E528" s="93">
        <v>20412</v>
      </c>
      <c r="F528" s="94">
        <f t="shared" si="68"/>
        <v>1.3102522164907424</v>
      </c>
      <c r="G528" s="93">
        <v>72922</v>
      </c>
      <c r="H528" s="93">
        <v>477752</v>
      </c>
      <c r="I528" s="93">
        <v>71292</v>
      </c>
      <c r="J528" s="93">
        <v>90032</v>
      </c>
      <c r="K528" s="93">
        <v>28074</v>
      </c>
      <c r="L528" s="93">
        <v>128260</v>
      </c>
      <c r="M528" s="93">
        <f t="shared" si="65"/>
        <v>795410</v>
      </c>
      <c r="N528" s="93">
        <v>415533</v>
      </c>
      <c r="O528" s="93">
        <v>168179</v>
      </c>
      <c r="P528" s="93">
        <v>178746</v>
      </c>
      <c r="Q528" s="93">
        <f t="shared" si="66"/>
        <v>762458</v>
      </c>
      <c r="R528" s="93">
        <f t="shared" si="67"/>
        <v>105874</v>
      </c>
    </row>
    <row r="529" spans="1:18">
      <c r="A529" s="116">
        <v>517</v>
      </c>
      <c r="B529" s="92" t="s">
        <v>1308</v>
      </c>
      <c r="C529" s="92" t="s">
        <v>417</v>
      </c>
      <c r="D529" s="92">
        <f t="shared" si="64"/>
        <v>1367028</v>
      </c>
      <c r="E529" s="93">
        <v>19481</v>
      </c>
      <c r="F529" s="94">
        <f t="shared" si="68"/>
        <v>1.4250622518339053</v>
      </c>
      <c r="G529" s="93">
        <v>20763</v>
      </c>
      <c r="H529" s="93">
        <v>444864</v>
      </c>
      <c r="I529" s="93">
        <v>45007</v>
      </c>
      <c r="J529" s="93">
        <v>80863</v>
      </c>
      <c r="K529" s="93">
        <v>8937</v>
      </c>
      <c r="L529" s="93">
        <v>107785</v>
      </c>
      <c r="M529" s="93">
        <f t="shared" si="65"/>
        <v>687456</v>
      </c>
      <c r="N529" s="93">
        <v>343359</v>
      </c>
      <c r="O529" s="93">
        <v>156296</v>
      </c>
      <c r="P529" s="93">
        <v>179917</v>
      </c>
      <c r="Q529" s="93">
        <f t="shared" si="66"/>
        <v>679572</v>
      </c>
      <c r="R529" s="93">
        <f t="shared" si="67"/>
        <v>28647</v>
      </c>
    </row>
    <row r="530" spans="1:18">
      <c r="A530" s="116">
        <v>518</v>
      </c>
      <c r="B530" s="92" t="s">
        <v>1309</v>
      </c>
      <c r="C530" s="92" t="s">
        <v>417</v>
      </c>
      <c r="D530" s="92">
        <f t="shared" si="64"/>
        <v>1055171</v>
      </c>
      <c r="E530" s="93">
        <v>50583</v>
      </c>
      <c r="F530" s="94">
        <f t="shared" si="68"/>
        <v>4.7938201485825518</v>
      </c>
      <c r="G530" s="93">
        <v>24907</v>
      </c>
      <c r="H530" s="93">
        <v>355128</v>
      </c>
      <c r="I530" s="93">
        <v>46529</v>
      </c>
      <c r="J530" s="93">
        <v>94199</v>
      </c>
      <c r="K530" s="93">
        <v>40874</v>
      </c>
      <c r="L530" s="93">
        <v>26835</v>
      </c>
      <c r="M530" s="93">
        <f t="shared" si="65"/>
        <v>563565</v>
      </c>
      <c r="N530" s="93">
        <v>191478</v>
      </c>
      <c r="O530" s="93">
        <v>229698</v>
      </c>
      <c r="P530" s="93">
        <v>70430</v>
      </c>
      <c r="Q530" s="93">
        <f t="shared" si="66"/>
        <v>491606</v>
      </c>
      <c r="R530" s="93">
        <f t="shared" si="67"/>
        <v>96866</v>
      </c>
    </row>
    <row r="531" spans="1:18">
      <c r="A531" s="116">
        <v>519</v>
      </c>
      <c r="B531" s="92" t="s">
        <v>1310</v>
      </c>
      <c r="C531" s="92" t="s">
        <v>417</v>
      </c>
      <c r="D531" s="92">
        <f t="shared" si="64"/>
        <v>1098531</v>
      </c>
      <c r="E531" s="93">
        <v>19567</v>
      </c>
      <c r="F531" s="94">
        <f t="shared" si="68"/>
        <v>1.7811968893003474</v>
      </c>
      <c r="G531" s="93">
        <v>44509</v>
      </c>
      <c r="H531" s="93">
        <v>347586</v>
      </c>
      <c r="I531" s="93">
        <v>39428</v>
      </c>
      <c r="J531" s="93">
        <v>70200</v>
      </c>
      <c r="K531" s="93">
        <v>5170</v>
      </c>
      <c r="L531" s="93">
        <v>97626</v>
      </c>
      <c r="M531" s="93">
        <f t="shared" si="65"/>
        <v>560010</v>
      </c>
      <c r="N531" s="93">
        <v>294696</v>
      </c>
      <c r="O531" s="93">
        <v>108081</v>
      </c>
      <c r="P531" s="93">
        <v>135744</v>
      </c>
      <c r="Q531" s="93">
        <f t="shared" si="66"/>
        <v>538521</v>
      </c>
      <c r="R531" s="93">
        <f t="shared" si="67"/>
        <v>65998</v>
      </c>
    </row>
    <row r="532" spans="1:18">
      <c r="A532" s="116">
        <v>520</v>
      </c>
      <c r="B532" s="92" t="s">
        <v>1311</v>
      </c>
      <c r="C532" s="92" t="s">
        <v>417</v>
      </c>
      <c r="D532" s="92">
        <f t="shared" si="64"/>
        <v>1187488</v>
      </c>
      <c r="E532" s="93">
        <v>39634</v>
      </c>
      <c r="F532" s="94">
        <f t="shared" si="68"/>
        <v>3.3376337276671428</v>
      </c>
      <c r="G532" s="93">
        <v>97511</v>
      </c>
      <c r="H532" s="93">
        <v>357093</v>
      </c>
      <c r="I532" s="93">
        <v>44909</v>
      </c>
      <c r="J532" s="93">
        <v>122079</v>
      </c>
      <c r="K532" s="93">
        <v>20563</v>
      </c>
      <c r="L532" s="93">
        <v>66266</v>
      </c>
      <c r="M532" s="93">
        <f t="shared" si="65"/>
        <v>610910</v>
      </c>
      <c r="N532" s="93">
        <v>313980</v>
      </c>
      <c r="O532" s="93">
        <v>144438</v>
      </c>
      <c r="P532" s="93">
        <v>118160</v>
      </c>
      <c r="Q532" s="93">
        <f t="shared" si="66"/>
        <v>576578</v>
      </c>
      <c r="R532" s="93">
        <f t="shared" si="67"/>
        <v>131843</v>
      </c>
    </row>
    <row r="533" spans="1:18">
      <c r="A533" s="116">
        <v>521</v>
      </c>
      <c r="B533" s="92" t="s">
        <v>1312</v>
      </c>
      <c r="C533" s="92" t="s">
        <v>417</v>
      </c>
      <c r="D533" s="92">
        <f t="shared" si="64"/>
        <v>1048574</v>
      </c>
      <c r="E533" s="93">
        <v>13696</v>
      </c>
      <c r="F533" s="94">
        <f t="shared" si="68"/>
        <v>1.3061548350426389</v>
      </c>
      <c r="G533" s="93">
        <v>49019</v>
      </c>
      <c r="H533" s="93">
        <v>317225</v>
      </c>
      <c r="I533" s="93">
        <v>48399</v>
      </c>
      <c r="J533" s="93">
        <v>63507</v>
      </c>
      <c r="K533" s="93">
        <v>3522</v>
      </c>
      <c r="L533" s="93">
        <v>94728</v>
      </c>
      <c r="M533" s="93">
        <f t="shared" si="65"/>
        <v>527381</v>
      </c>
      <c r="N533" s="93">
        <v>277168</v>
      </c>
      <c r="O533" s="93">
        <v>115269</v>
      </c>
      <c r="P533" s="93">
        <v>128756</v>
      </c>
      <c r="Q533" s="93">
        <f t="shared" si="66"/>
        <v>521193</v>
      </c>
      <c r="R533" s="93">
        <f t="shared" si="67"/>
        <v>55207</v>
      </c>
    </row>
    <row r="534" spans="1:18">
      <c r="A534" s="116">
        <v>522</v>
      </c>
      <c r="B534" s="92" t="s">
        <v>1313</v>
      </c>
      <c r="C534" s="92" t="s">
        <v>417</v>
      </c>
      <c r="D534" s="92">
        <f t="shared" si="64"/>
        <v>1170693</v>
      </c>
      <c r="E534" s="93">
        <v>26773</v>
      </c>
      <c r="F534" s="94">
        <f t="shared" si="68"/>
        <v>2.2869360284891083</v>
      </c>
      <c r="G534" s="93">
        <v>23014</v>
      </c>
      <c r="H534" s="93">
        <v>381445</v>
      </c>
      <c r="I534" s="93">
        <v>41106</v>
      </c>
      <c r="J534" s="93">
        <v>85792</v>
      </c>
      <c r="K534" s="93">
        <v>13948</v>
      </c>
      <c r="L534" s="93">
        <v>91878</v>
      </c>
      <c r="M534" s="93">
        <f t="shared" si="65"/>
        <v>614169</v>
      </c>
      <c r="N534" s="93">
        <v>238970</v>
      </c>
      <c r="O534" s="93">
        <v>137799</v>
      </c>
      <c r="P534" s="93">
        <v>179755</v>
      </c>
      <c r="Q534" s="93">
        <f t="shared" si="66"/>
        <v>556524</v>
      </c>
      <c r="R534" s="93">
        <f t="shared" si="67"/>
        <v>80659</v>
      </c>
    </row>
    <row r="535" spans="1:18">
      <c r="A535" s="116">
        <v>523</v>
      </c>
      <c r="B535" s="92" t="s">
        <v>1314</v>
      </c>
      <c r="C535" s="92" t="s">
        <v>417</v>
      </c>
      <c r="D535" s="92">
        <f t="shared" si="64"/>
        <v>1130804</v>
      </c>
      <c r="E535" s="93">
        <v>59800</v>
      </c>
      <c r="F535" s="94">
        <f t="shared" si="68"/>
        <v>5.2882727687556823</v>
      </c>
      <c r="G535" s="93">
        <v>42532</v>
      </c>
      <c r="H535" s="93">
        <v>308299</v>
      </c>
      <c r="I535" s="93">
        <v>46887</v>
      </c>
      <c r="J535" s="93">
        <v>62619</v>
      </c>
      <c r="K535" s="93">
        <v>7120</v>
      </c>
      <c r="L535" s="93">
        <v>139246</v>
      </c>
      <c r="M535" s="93">
        <f t="shared" si="65"/>
        <v>564171</v>
      </c>
      <c r="N535" s="93">
        <v>320055</v>
      </c>
      <c r="O535" s="93">
        <v>125322</v>
      </c>
      <c r="P535" s="93">
        <v>121256</v>
      </c>
      <c r="Q535" s="93">
        <f t="shared" si="66"/>
        <v>566633</v>
      </c>
      <c r="R535" s="93">
        <f t="shared" si="67"/>
        <v>40070</v>
      </c>
    </row>
    <row r="536" spans="1:18">
      <c r="A536" s="116">
        <v>524</v>
      </c>
      <c r="B536" s="92" t="s">
        <v>1315</v>
      </c>
      <c r="C536" s="92" t="s">
        <v>417</v>
      </c>
      <c r="D536" s="92">
        <f t="shared" si="64"/>
        <v>1317154</v>
      </c>
      <c r="E536" s="93">
        <v>30637</v>
      </c>
      <c r="F536" s="94">
        <f t="shared" si="68"/>
        <v>2.3259998451206161</v>
      </c>
      <c r="G536" s="93">
        <v>47630</v>
      </c>
      <c r="H536" s="93">
        <v>397798</v>
      </c>
      <c r="I536" s="93">
        <v>74982</v>
      </c>
      <c r="J536" s="93">
        <v>69334</v>
      </c>
      <c r="K536" s="93">
        <v>6515</v>
      </c>
      <c r="L536" s="93">
        <v>128216</v>
      </c>
      <c r="M536" s="93">
        <f t="shared" si="65"/>
        <v>676845</v>
      </c>
      <c r="N536" s="93">
        <v>274498</v>
      </c>
      <c r="O536" s="93">
        <v>242102</v>
      </c>
      <c r="P536" s="93">
        <v>123709</v>
      </c>
      <c r="Q536" s="93">
        <f t="shared" si="66"/>
        <v>640309</v>
      </c>
      <c r="R536" s="93">
        <f t="shared" si="67"/>
        <v>84166</v>
      </c>
    </row>
    <row r="537" spans="1:18">
      <c r="A537" s="116">
        <v>525</v>
      </c>
      <c r="B537" s="92" t="s">
        <v>1316</v>
      </c>
      <c r="C537" s="92" t="s">
        <v>462</v>
      </c>
      <c r="D537" s="92">
        <f t="shared" si="64"/>
        <v>1572695</v>
      </c>
      <c r="E537" s="93">
        <v>1237</v>
      </c>
      <c r="F537" s="94">
        <f t="shared" si="68"/>
        <v>7.8654793205294102E-2</v>
      </c>
      <c r="G537" s="93">
        <v>74432</v>
      </c>
      <c r="H537" s="93">
        <v>469394</v>
      </c>
      <c r="I537" s="93">
        <v>52644</v>
      </c>
      <c r="J537" s="93">
        <v>101863</v>
      </c>
      <c r="K537" s="93">
        <v>30880</v>
      </c>
      <c r="L537" s="93">
        <v>141020</v>
      </c>
      <c r="M537" s="93">
        <f t="shared" si="65"/>
        <v>795801</v>
      </c>
      <c r="N537" s="93">
        <v>413711</v>
      </c>
      <c r="O537" s="93">
        <v>341125</v>
      </c>
      <c r="P537" s="93">
        <v>22058</v>
      </c>
      <c r="Q537" s="93">
        <f t="shared" si="66"/>
        <v>776894</v>
      </c>
      <c r="R537" s="93">
        <f t="shared" si="67"/>
        <v>93339</v>
      </c>
    </row>
    <row r="538" spans="1:18">
      <c r="A538" s="116">
        <v>526</v>
      </c>
      <c r="B538" s="92" t="s">
        <v>1317</v>
      </c>
      <c r="C538" s="92" t="s">
        <v>462</v>
      </c>
      <c r="D538" s="92">
        <f t="shared" si="64"/>
        <v>1082378</v>
      </c>
      <c r="E538" s="93">
        <v>26606</v>
      </c>
      <c r="F538" s="94">
        <f t="shared" si="68"/>
        <v>2.4581061329775737</v>
      </c>
      <c r="G538" s="93">
        <v>48822</v>
      </c>
      <c r="H538" s="93">
        <v>376945</v>
      </c>
      <c r="I538" s="93">
        <v>52375</v>
      </c>
      <c r="J538" s="93">
        <v>89695</v>
      </c>
      <c r="K538" s="93">
        <v>12682</v>
      </c>
      <c r="L538" s="93">
        <v>45547</v>
      </c>
      <c r="M538" s="93">
        <f t="shared" si="65"/>
        <v>577244</v>
      </c>
      <c r="N538" s="93">
        <v>294908</v>
      </c>
      <c r="O538" s="93">
        <v>192719</v>
      </c>
      <c r="P538" s="93">
        <v>17507</v>
      </c>
      <c r="Q538" s="93">
        <f t="shared" si="66"/>
        <v>505134</v>
      </c>
      <c r="R538" s="93">
        <f t="shared" si="67"/>
        <v>120932</v>
      </c>
    </row>
    <row r="539" spans="1:18">
      <c r="A539" s="116">
        <v>527</v>
      </c>
      <c r="B539" s="92" t="s">
        <v>1318</v>
      </c>
      <c r="C539" s="92" t="s">
        <v>462</v>
      </c>
      <c r="D539" s="92">
        <f t="shared" si="64"/>
        <v>894399</v>
      </c>
      <c r="E539" s="93">
        <v>19542</v>
      </c>
      <c r="F539" s="94">
        <f t="shared" si="68"/>
        <v>2.1849308865506334</v>
      </c>
      <c r="G539" s="93">
        <v>72380</v>
      </c>
      <c r="H539" s="93">
        <v>327210</v>
      </c>
      <c r="I539" s="93">
        <v>37168</v>
      </c>
      <c r="J539" s="93">
        <v>69691</v>
      </c>
      <c r="K539" s="93">
        <v>4810</v>
      </c>
      <c r="L539" s="93">
        <v>16316</v>
      </c>
      <c r="M539" s="93">
        <f t="shared" si="65"/>
        <v>455195</v>
      </c>
      <c r="N539" s="93">
        <v>267280</v>
      </c>
      <c r="O539" s="93">
        <v>91656</v>
      </c>
      <c r="P539" s="93">
        <v>80268</v>
      </c>
      <c r="Q539" s="93">
        <f t="shared" si="66"/>
        <v>439204</v>
      </c>
      <c r="R539" s="93">
        <f t="shared" si="67"/>
        <v>88371</v>
      </c>
    </row>
    <row r="540" spans="1:18">
      <c r="A540" s="116">
        <v>528</v>
      </c>
      <c r="B540" s="92" t="s">
        <v>1319</v>
      </c>
      <c r="C540" s="92" t="s">
        <v>462</v>
      </c>
      <c r="D540" s="92">
        <f t="shared" si="64"/>
        <v>1037053</v>
      </c>
      <c r="E540" s="93">
        <v>1421</v>
      </c>
      <c r="F540" s="94">
        <f t="shared" si="68"/>
        <v>0.13702289082621621</v>
      </c>
      <c r="G540" s="93">
        <v>30073</v>
      </c>
      <c r="H540" s="93">
        <v>311880</v>
      </c>
      <c r="I540" s="93">
        <v>40799</v>
      </c>
      <c r="J540" s="93">
        <v>74692</v>
      </c>
      <c r="K540" s="93">
        <v>6759</v>
      </c>
      <c r="L540" s="93">
        <v>84647</v>
      </c>
      <c r="M540" s="93">
        <f t="shared" si="65"/>
        <v>518777</v>
      </c>
      <c r="N540" s="93">
        <v>243613</v>
      </c>
      <c r="O540" s="93">
        <v>155013</v>
      </c>
      <c r="P540" s="93">
        <v>119650</v>
      </c>
      <c r="Q540" s="93">
        <f t="shared" si="66"/>
        <v>518276</v>
      </c>
      <c r="R540" s="93">
        <f t="shared" si="67"/>
        <v>30574</v>
      </c>
    </row>
    <row r="541" spans="1:18">
      <c r="A541" s="116">
        <v>529</v>
      </c>
      <c r="B541" s="92" t="s">
        <v>1320</v>
      </c>
      <c r="C541" s="92" t="s">
        <v>462</v>
      </c>
      <c r="D541" s="92">
        <f t="shared" si="64"/>
        <v>991118</v>
      </c>
      <c r="E541" s="93">
        <v>1305</v>
      </c>
      <c r="F541" s="94">
        <f t="shared" si="68"/>
        <v>0.13166948839593268</v>
      </c>
      <c r="G541" s="93">
        <v>13871</v>
      </c>
      <c r="H541" s="93">
        <v>363049</v>
      </c>
      <c r="I541" s="93">
        <v>41722</v>
      </c>
      <c r="J541" s="93">
        <v>75079</v>
      </c>
      <c r="K541" s="93">
        <v>4892</v>
      </c>
      <c r="L541" s="93">
        <v>22556</v>
      </c>
      <c r="M541" s="93">
        <f t="shared" si="65"/>
        <v>507298</v>
      </c>
      <c r="N541" s="93">
        <v>258630</v>
      </c>
      <c r="O541" s="93">
        <v>179494</v>
      </c>
      <c r="P541" s="93">
        <v>45696</v>
      </c>
      <c r="Q541" s="93">
        <f t="shared" si="66"/>
        <v>483820</v>
      </c>
      <c r="R541" s="93">
        <f t="shared" si="67"/>
        <v>37349</v>
      </c>
    </row>
    <row r="542" spans="1:18">
      <c r="A542" s="116">
        <v>530</v>
      </c>
      <c r="B542" s="92" t="s">
        <v>1321</v>
      </c>
      <c r="C542" s="92" t="s">
        <v>462</v>
      </c>
      <c r="D542" s="92">
        <f t="shared" si="64"/>
        <v>1151163</v>
      </c>
      <c r="E542" s="93">
        <v>390</v>
      </c>
      <c r="F542" s="94">
        <f t="shared" si="68"/>
        <v>3.3878781719009383E-2</v>
      </c>
      <c r="G542" s="93">
        <v>40850</v>
      </c>
      <c r="H542" s="93">
        <v>357654</v>
      </c>
      <c r="I542" s="93">
        <v>41139</v>
      </c>
      <c r="J542" s="93">
        <v>88046</v>
      </c>
      <c r="K542" s="93">
        <v>4753</v>
      </c>
      <c r="L542" s="93">
        <v>96042</v>
      </c>
      <c r="M542" s="93">
        <f t="shared" si="65"/>
        <v>587634</v>
      </c>
      <c r="N542" s="93">
        <v>254645</v>
      </c>
      <c r="O542" s="93">
        <v>196498</v>
      </c>
      <c r="P542" s="93">
        <v>112386</v>
      </c>
      <c r="Q542" s="93">
        <f t="shared" si="66"/>
        <v>563529</v>
      </c>
      <c r="R542" s="93">
        <f t="shared" si="67"/>
        <v>64955</v>
      </c>
    </row>
    <row r="543" spans="1:18">
      <c r="A543" s="116">
        <v>531</v>
      </c>
      <c r="B543" s="92" t="s">
        <v>1322</v>
      </c>
      <c r="C543" s="92" t="s">
        <v>462</v>
      </c>
      <c r="D543" s="92">
        <f t="shared" si="64"/>
        <v>750064</v>
      </c>
      <c r="E543" s="93">
        <v>0</v>
      </c>
      <c r="F543" s="94">
        <f t="shared" si="68"/>
        <v>0</v>
      </c>
      <c r="G543" s="93">
        <v>23250</v>
      </c>
      <c r="H543" s="93">
        <v>263189</v>
      </c>
      <c r="I543" s="93">
        <v>37149</v>
      </c>
      <c r="J543" s="93">
        <v>58586</v>
      </c>
      <c r="K543" s="93">
        <v>5190</v>
      </c>
      <c r="L543" s="93">
        <v>14580</v>
      </c>
      <c r="M543" s="93">
        <f t="shared" si="65"/>
        <v>378694</v>
      </c>
      <c r="N543" s="93">
        <v>232221</v>
      </c>
      <c r="O543" s="93">
        <v>91773</v>
      </c>
      <c r="P543" s="93">
        <v>47376</v>
      </c>
      <c r="Q543" s="93">
        <f t="shared" si="66"/>
        <v>371370</v>
      </c>
      <c r="R543" s="93">
        <f t="shared" si="67"/>
        <v>30574</v>
      </c>
    </row>
    <row r="544" spans="1:18">
      <c r="A544" s="116">
        <v>532</v>
      </c>
      <c r="B544" s="92" t="s">
        <v>1323</v>
      </c>
      <c r="C544" s="92" t="s">
        <v>462</v>
      </c>
      <c r="D544" s="92">
        <f t="shared" si="64"/>
        <v>876068</v>
      </c>
      <c r="E544" s="93">
        <v>1769</v>
      </c>
      <c r="F544" s="94">
        <f t="shared" si="68"/>
        <v>0.20192496472876534</v>
      </c>
      <c r="G544" s="93">
        <v>34584</v>
      </c>
      <c r="H544" s="93">
        <v>262891</v>
      </c>
      <c r="I544" s="93">
        <v>47898</v>
      </c>
      <c r="J544" s="93">
        <v>60970</v>
      </c>
      <c r="K544" s="93">
        <v>6920</v>
      </c>
      <c r="L544" s="93">
        <v>56076</v>
      </c>
      <c r="M544" s="93">
        <f t="shared" si="65"/>
        <v>434755</v>
      </c>
      <c r="N544" s="93">
        <v>218461</v>
      </c>
      <c r="O544" s="93">
        <v>129336</v>
      </c>
      <c r="P544" s="93">
        <v>93516</v>
      </c>
      <c r="Q544" s="93">
        <f t="shared" si="66"/>
        <v>441313</v>
      </c>
      <c r="R544" s="93">
        <f t="shared" si="67"/>
        <v>28026</v>
      </c>
    </row>
    <row r="545" spans="1:18">
      <c r="A545" s="116">
        <v>533</v>
      </c>
      <c r="B545" s="92" t="s">
        <v>1324</v>
      </c>
      <c r="C545" s="92" t="s">
        <v>462</v>
      </c>
      <c r="D545" s="92">
        <f t="shared" si="64"/>
        <v>869201</v>
      </c>
      <c r="E545" s="93">
        <v>0</v>
      </c>
      <c r="F545" s="94">
        <f t="shared" si="68"/>
        <v>0</v>
      </c>
      <c r="G545" s="93">
        <v>26340</v>
      </c>
      <c r="H545" s="93">
        <v>267426</v>
      </c>
      <c r="I545" s="93">
        <v>41349</v>
      </c>
      <c r="J545" s="93">
        <v>64041</v>
      </c>
      <c r="K545" s="93">
        <v>9421</v>
      </c>
      <c r="L545" s="93">
        <v>59864</v>
      </c>
      <c r="M545" s="93">
        <f t="shared" si="65"/>
        <v>442101</v>
      </c>
      <c r="N545" s="93">
        <v>224370</v>
      </c>
      <c r="O545" s="93">
        <v>113816</v>
      </c>
      <c r="P545" s="93">
        <v>88914</v>
      </c>
      <c r="Q545" s="93">
        <f t="shared" si="66"/>
        <v>427100</v>
      </c>
      <c r="R545" s="93">
        <f t="shared" si="67"/>
        <v>41341</v>
      </c>
    </row>
    <row r="546" spans="1:18">
      <c r="A546" s="116">
        <v>534</v>
      </c>
      <c r="B546" s="92" t="s">
        <v>1325</v>
      </c>
      <c r="C546" s="92" t="s">
        <v>507</v>
      </c>
      <c r="D546" s="92">
        <f t="shared" ref="D546:D590" si="69">M546+Q546</f>
        <v>1551544</v>
      </c>
      <c r="E546" s="93">
        <v>88360</v>
      </c>
      <c r="F546" s="94">
        <f t="shared" si="68"/>
        <v>5.694972234110022</v>
      </c>
      <c r="G546" s="93">
        <v>43266</v>
      </c>
      <c r="H546" s="93">
        <v>480618</v>
      </c>
      <c r="I546" s="93">
        <v>50133</v>
      </c>
      <c r="J546" s="93">
        <v>99387</v>
      </c>
      <c r="K546" s="93">
        <v>29844</v>
      </c>
      <c r="L546" s="93">
        <v>156532</v>
      </c>
      <c r="M546" s="93">
        <f t="shared" ref="M546:M590" si="70">SUM(H546:L546)</f>
        <v>816514</v>
      </c>
      <c r="N546" s="93">
        <v>478482</v>
      </c>
      <c r="O546" s="93">
        <v>247181</v>
      </c>
      <c r="P546" s="93">
        <v>9367</v>
      </c>
      <c r="Q546" s="93">
        <f t="shared" ref="Q546:Q590" si="71">SUM(N546:P546)</f>
        <v>735030</v>
      </c>
      <c r="R546" s="93">
        <f t="shared" ref="R546:R590" si="72">G546+M546-Q546</f>
        <v>124750</v>
      </c>
    </row>
    <row r="547" spans="1:18">
      <c r="A547" s="116">
        <v>535</v>
      </c>
      <c r="B547" s="92" t="s">
        <v>1326</v>
      </c>
      <c r="C547" s="92" t="s">
        <v>507</v>
      </c>
      <c r="D547" s="92">
        <f t="shared" si="69"/>
        <v>1074609</v>
      </c>
      <c r="E547" s="93">
        <v>87678</v>
      </c>
      <c r="F547" s="94">
        <f t="shared" si="68"/>
        <v>8.1590606443832137</v>
      </c>
      <c r="G547" s="93">
        <v>51459</v>
      </c>
      <c r="H547" s="93">
        <v>371635</v>
      </c>
      <c r="I547" s="93">
        <v>37359</v>
      </c>
      <c r="J547" s="93">
        <v>68162</v>
      </c>
      <c r="K547" s="93">
        <v>17015</v>
      </c>
      <c r="L547" s="93">
        <v>107779</v>
      </c>
      <c r="M547" s="93">
        <f t="shared" si="70"/>
        <v>601950</v>
      </c>
      <c r="N547" s="93">
        <v>217704</v>
      </c>
      <c r="O547" s="93">
        <v>162433</v>
      </c>
      <c r="P547" s="93">
        <v>92522</v>
      </c>
      <c r="Q547" s="93">
        <f t="shared" si="71"/>
        <v>472659</v>
      </c>
      <c r="R547" s="93">
        <f t="shared" si="72"/>
        <v>180750</v>
      </c>
    </row>
    <row r="548" spans="1:18">
      <c r="A548" s="116">
        <v>536</v>
      </c>
      <c r="B548" s="92" t="s">
        <v>1327</v>
      </c>
      <c r="C548" s="92" t="s">
        <v>507</v>
      </c>
      <c r="D548" s="92">
        <f t="shared" si="69"/>
        <v>2104186</v>
      </c>
      <c r="E548" s="93">
        <v>64460</v>
      </c>
      <c r="F548" s="94">
        <f t="shared" si="68"/>
        <v>3.0634173975114369</v>
      </c>
      <c r="G548" s="93">
        <v>113589</v>
      </c>
      <c r="H548" s="93">
        <v>564058</v>
      </c>
      <c r="I548" s="93">
        <v>50924</v>
      </c>
      <c r="J548" s="93">
        <v>291969</v>
      </c>
      <c r="K548" s="93">
        <v>63737</v>
      </c>
      <c r="L548" s="93">
        <v>105226</v>
      </c>
      <c r="M548" s="93">
        <f t="shared" si="70"/>
        <v>1075914</v>
      </c>
      <c r="N548" s="93">
        <v>490125</v>
      </c>
      <c r="O548" s="93">
        <v>273979</v>
      </c>
      <c r="P548" s="93">
        <v>264168</v>
      </c>
      <c r="Q548" s="93">
        <f t="shared" si="71"/>
        <v>1028272</v>
      </c>
      <c r="R548" s="93">
        <f t="shared" si="72"/>
        <v>161231</v>
      </c>
    </row>
    <row r="549" spans="1:18">
      <c r="A549" s="116">
        <v>537</v>
      </c>
      <c r="B549" s="92" t="s">
        <v>1328</v>
      </c>
      <c r="C549" s="92" t="s">
        <v>507</v>
      </c>
      <c r="D549" s="92">
        <f t="shared" si="69"/>
        <v>1308218</v>
      </c>
      <c r="E549" s="93">
        <v>35599</v>
      </c>
      <c r="F549" s="94">
        <f t="shared" si="68"/>
        <v>2.7211825552010445</v>
      </c>
      <c r="G549" s="93">
        <v>112908</v>
      </c>
      <c r="H549" s="93">
        <v>431847</v>
      </c>
      <c r="I549" s="93">
        <v>50493</v>
      </c>
      <c r="J549" s="93">
        <v>94531</v>
      </c>
      <c r="K549" s="93">
        <v>43690</v>
      </c>
      <c r="L549" s="93">
        <v>66124</v>
      </c>
      <c r="M549" s="93">
        <f t="shared" si="70"/>
        <v>686685</v>
      </c>
      <c r="N549" s="93">
        <v>348149</v>
      </c>
      <c r="O549" s="93">
        <v>218557</v>
      </c>
      <c r="P549" s="93">
        <v>54827</v>
      </c>
      <c r="Q549" s="93">
        <f t="shared" si="71"/>
        <v>621533</v>
      </c>
      <c r="R549" s="93">
        <f t="shared" si="72"/>
        <v>178060</v>
      </c>
    </row>
    <row r="550" spans="1:18">
      <c r="A550" s="116">
        <v>538</v>
      </c>
      <c r="B550" s="92" t="s">
        <v>1329</v>
      </c>
      <c r="C550" s="92" t="s">
        <v>507</v>
      </c>
      <c r="D550" s="92">
        <f t="shared" si="69"/>
        <v>1791396</v>
      </c>
      <c r="E550" s="93">
        <v>29373</v>
      </c>
      <c r="F550" s="94">
        <f t="shared" si="68"/>
        <v>1.6396709605246411</v>
      </c>
      <c r="G550" s="93">
        <v>119782</v>
      </c>
      <c r="H550" s="93">
        <v>477820</v>
      </c>
      <c r="I550" s="93">
        <v>52453</v>
      </c>
      <c r="J550" s="93">
        <v>119403</v>
      </c>
      <c r="K550" s="93">
        <v>21984</v>
      </c>
      <c r="L550" s="93">
        <v>226971</v>
      </c>
      <c r="M550" s="93">
        <f t="shared" si="70"/>
        <v>898631</v>
      </c>
      <c r="N550" s="93">
        <v>376997</v>
      </c>
      <c r="O550" s="93">
        <v>283914</v>
      </c>
      <c r="P550" s="93">
        <v>231854</v>
      </c>
      <c r="Q550" s="93">
        <f t="shared" si="71"/>
        <v>892765</v>
      </c>
      <c r="R550" s="93">
        <f t="shared" si="72"/>
        <v>125648</v>
      </c>
    </row>
    <row r="551" spans="1:18">
      <c r="A551" s="116">
        <v>539</v>
      </c>
      <c r="B551" s="92" t="s">
        <v>1330</v>
      </c>
      <c r="C551" s="92" t="s">
        <v>507</v>
      </c>
      <c r="D551" s="92">
        <f t="shared" si="69"/>
        <v>2049987</v>
      </c>
      <c r="E551" s="93">
        <v>32802</v>
      </c>
      <c r="F551" s="94">
        <f t="shared" si="68"/>
        <v>1.6001077080000994</v>
      </c>
      <c r="G551" s="93">
        <v>129131</v>
      </c>
      <c r="H551" s="93">
        <v>551142</v>
      </c>
      <c r="I551" s="93">
        <v>51298</v>
      </c>
      <c r="J551" s="93">
        <v>134584</v>
      </c>
      <c r="K551" s="93">
        <v>55210</v>
      </c>
      <c r="L551" s="93">
        <v>255618</v>
      </c>
      <c r="M551" s="93">
        <f t="shared" si="70"/>
        <v>1047852</v>
      </c>
      <c r="N551" s="93">
        <v>681610</v>
      </c>
      <c r="O551" s="93">
        <v>256193</v>
      </c>
      <c r="P551" s="93">
        <v>64332</v>
      </c>
      <c r="Q551" s="93">
        <f t="shared" si="71"/>
        <v>1002135</v>
      </c>
      <c r="R551" s="93">
        <f t="shared" si="72"/>
        <v>174848</v>
      </c>
    </row>
    <row r="552" spans="1:18">
      <c r="A552" s="116">
        <v>540</v>
      </c>
      <c r="B552" s="92" t="s">
        <v>1331</v>
      </c>
      <c r="C552" s="92" t="s">
        <v>507</v>
      </c>
      <c r="D552" s="92">
        <f t="shared" si="69"/>
        <v>1607028</v>
      </c>
      <c r="E552" s="93">
        <v>44237</v>
      </c>
      <c r="F552" s="94">
        <f t="shared" si="68"/>
        <v>2.752721172250888</v>
      </c>
      <c r="G552" s="93">
        <v>118409</v>
      </c>
      <c r="H552" s="93">
        <v>434489</v>
      </c>
      <c r="I552" s="93">
        <v>50778</v>
      </c>
      <c r="J552" s="93">
        <v>114140</v>
      </c>
      <c r="K552" s="93">
        <v>23553</v>
      </c>
      <c r="L552" s="93">
        <v>177511</v>
      </c>
      <c r="M552" s="93">
        <f t="shared" si="70"/>
        <v>800471</v>
      </c>
      <c r="N552" s="93">
        <v>350002</v>
      </c>
      <c r="O552" s="93">
        <v>233930</v>
      </c>
      <c r="P552" s="93">
        <v>222625</v>
      </c>
      <c r="Q552" s="93">
        <f t="shared" si="71"/>
        <v>806557</v>
      </c>
      <c r="R552" s="93">
        <f t="shared" si="72"/>
        <v>112323</v>
      </c>
    </row>
    <row r="553" spans="1:18">
      <c r="A553" s="116">
        <v>541</v>
      </c>
      <c r="B553" s="92" t="s">
        <v>1332</v>
      </c>
      <c r="C553" s="92" t="s">
        <v>507</v>
      </c>
      <c r="D553" s="92">
        <f t="shared" si="69"/>
        <v>1695681</v>
      </c>
      <c r="E553" s="93">
        <v>21665</v>
      </c>
      <c r="F553" s="94">
        <f t="shared" si="68"/>
        <v>1.2776577669974483</v>
      </c>
      <c r="G553" s="93">
        <v>92458</v>
      </c>
      <c r="H553" s="93">
        <v>634527</v>
      </c>
      <c r="I553" s="93">
        <v>54690</v>
      </c>
      <c r="J553" s="93">
        <v>119036</v>
      </c>
      <c r="K553" s="93">
        <v>66240</v>
      </c>
      <c r="L553" s="93">
        <v>4946</v>
      </c>
      <c r="M553" s="93">
        <f t="shared" si="70"/>
        <v>879439</v>
      </c>
      <c r="N553" s="93">
        <v>380292</v>
      </c>
      <c r="O553" s="93">
        <v>242168</v>
      </c>
      <c r="P553" s="93">
        <v>193782</v>
      </c>
      <c r="Q553" s="93">
        <f t="shared" si="71"/>
        <v>816242</v>
      </c>
      <c r="R553" s="93">
        <f t="shared" si="72"/>
        <v>155655</v>
      </c>
    </row>
    <row r="554" spans="1:18">
      <c r="A554" s="116">
        <v>542</v>
      </c>
      <c r="B554" s="92" t="s">
        <v>1333</v>
      </c>
      <c r="C554" s="92" t="s">
        <v>498</v>
      </c>
      <c r="D554" s="92">
        <f t="shared" si="69"/>
        <v>4563532</v>
      </c>
      <c r="E554" s="93">
        <v>56923</v>
      </c>
      <c r="F554" s="94">
        <f t="shared" si="68"/>
        <v>1.2473452580150637</v>
      </c>
      <c r="G554" s="93">
        <v>375037</v>
      </c>
      <c r="H554" s="93">
        <v>893139</v>
      </c>
      <c r="I554" s="93">
        <v>89224</v>
      </c>
      <c r="J554" s="93">
        <v>338002</v>
      </c>
      <c r="K554" s="93">
        <v>140151</v>
      </c>
      <c r="L554" s="93">
        <v>851215</v>
      </c>
      <c r="M554" s="93">
        <f t="shared" si="70"/>
        <v>2311731</v>
      </c>
      <c r="N554" s="93">
        <v>775946</v>
      </c>
      <c r="O554" s="93">
        <v>637642</v>
      </c>
      <c r="P554" s="93">
        <v>838213</v>
      </c>
      <c r="Q554" s="93">
        <f t="shared" si="71"/>
        <v>2251801</v>
      </c>
      <c r="R554" s="93">
        <f t="shared" si="72"/>
        <v>434967</v>
      </c>
    </row>
    <row r="555" spans="1:18">
      <c r="A555" s="116">
        <v>543</v>
      </c>
      <c r="B555" s="92" t="s">
        <v>1334</v>
      </c>
      <c r="C555" s="92" t="s">
        <v>498</v>
      </c>
      <c r="D555" s="92">
        <f t="shared" si="69"/>
        <v>1893897</v>
      </c>
      <c r="E555" s="93">
        <v>69912</v>
      </c>
      <c r="F555" s="94">
        <f t="shared" si="68"/>
        <v>3.6914362291085521</v>
      </c>
      <c r="G555" s="93">
        <v>106359</v>
      </c>
      <c r="H555" s="93">
        <v>432631</v>
      </c>
      <c r="I555" s="93">
        <v>31312</v>
      </c>
      <c r="J555" s="93">
        <v>167046</v>
      </c>
      <c r="K555" s="93">
        <v>81577</v>
      </c>
      <c r="L555" s="93">
        <v>218329</v>
      </c>
      <c r="M555" s="93">
        <f t="shared" si="70"/>
        <v>930895</v>
      </c>
      <c r="N555" s="93">
        <v>577496</v>
      </c>
      <c r="O555" s="93">
        <v>292263</v>
      </c>
      <c r="P555" s="93">
        <v>93243</v>
      </c>
      <c r="Q555" s="93">
        <f t="shared" si="71"/>
        <v>963002</v>
      </c>
      <c r="R555" s="93">
        <f t="shared" si="72"/>
        <v>74252</v>
      </c>
    </row>
    <row r="556" spans="1:18">
      <c r="A556" s="116">
        <v>544</v>
      </c>
      <c r="B556" s="92" t="s">
        <v>1335</v>
      </c>
      <c r="C556" s="92" t="s">
        <v>498</v>
      </c>
      <c r="D556" s="92">
        <f t="shared" si="69"/>
        <v>2394847</v>
      </c>
      <c r="E556" s="93">
        <v>88745</v>
      </c>
      <c r="F556" s="94">
        <f t="shared" si="68"/>
        <v>3.7056647042587687</v>
      </c>
      <c r="G556" s="93">
        <v>129443</v>
      </c>
      <c r="H556" s="93">
        <v>610183</v>
      </c>
      <c r="I556" s="93">
        <v>68939</v>
      </c>
      <c r="J556" s="93">
        <v>134467</v>
      </c>
      <c r="K556" s="93">
        <v>224530</v>
      </c>
      <c r="L556" s="93">
        <v>192527</v>
      </c>
      <c r="M556" s="93">
        <f t="shared" si="70"/>
        <v>1230646</v>
      </c>
      <c r="N556" s="93">
        <v>471172</v>
      </c>
      <c r="O556" s="93">
        <v>453686</v>
      </c>
      <c r="P556" s="93">
        <v>239343</v>
      </c>
      <c r="Q556" s="93">
        <f t="shared" si="71"/>
        <v>1164201</v>
      </c>
      <c r="R556" s="93">
        <f t="shared" si="72"/>
        <v>195888</v>
      </c>
    </row>
    <row r="557" spans="1:18">
      <c r="A557" s="116">
        <v>545</v>
      </c>
      <c r="B557" s="92" t="s">
        <v>1336</v>
      </c>
      <c r="C557" s="92" t="s">
        <v>498</v>
      </c>
      <c r="D557" s="92">
        <f t="shared" si="69"/>
        <v>2071657</v>
      </c>
      <c r="E557" s="93">
        <v>58233</v>
      </c>
      <c r="F557" s="94">
        <f t="shared" si="68"/>
        <v>2.8109382972181205</v>
      </c>
      <c r="G557" s="93">
        <v>121159</v>
      </c>
      <c r="H557" s="93">
        <v>531134</v>
      </c>
      <c r="I557" s="93">
        <v>94316</v>
      </c>
      <c r="J557" s="93">
        <v>93028</v>
      </c>
      <c r="K557" s="93">
        <v>19439</v>
      </c>
      <c r="L557" s="93">
        <v>293200</v>
      </c>
      <c r="M557" s="93">
        <f t="shared" si="70"/>
        <v>1031117</v>
      </c>
      <c r="N557" s="93">
        <v>462410</v>
      </c>
      <c r="O557" s="93">
        <v>276157</v>
      </c>
      <c r="P557" s="93">
        <v>301973</v>
      </c>
      <c r="Q557" s="93">
        <f t="shared" si="71"/>
        <v>1040540</v>
      </c>
      <c r="R557" s="93">
        <f t="shared" si="72"/>
        <v>111736</v>
      </c>
    </row>
    <row r="558" spans="1:18">
      <c r="A558" s="116">
        <v>546</v>
      </c>
      <c r="B558" s="92" t="s">
        <v>1337</v>
      </c>
      <c r="C558" s="92" t="s">
        <v>498</v>
      </c>
      <c r="D558" s="92">
        <f t="shared" si="69"/>
        <v>831315</v>
      </c>
      <c r="E558" s="93">
        <v>51550</v>
      </c>
      <c r="F558" s="94">
        <f t="shared" si="68"/>
        <v>6.2010188676975639</v>
      </c>
      <c r="G558" s="93">
        <v>111801</v>
      </c>
      <c r="H558" s="93">
        <v>274746</v>
      </c>
      <c r="I558" s="93">
        <v>33018</v>
      </c>
      <c r="J558" s="93">
        <v>63177</v>
      </c>
      <c r="K558" s="93">
        <v>18987</v>
      </c>
      <c r="L558" s="93">
        <v>36134</v>
      </c>
      <c r="M558" s="93">
        <f t="shared" si="70"/>
        <v>426062</v>
      </c>
      <c r="N558" s="93">
        <v>209760</v>
      </c>
      <c r="O558" s="93">
        <v>182853</v>
      </c>
      <c r="P558" s="93">
        <v>12640</v>
      </c>
      <c r="Q558" s="93">
        <f t="shared" si="71"/>
        <v>405253</v>
      </c>
      <c r="R558" s="93">
        <f t="shared" si="72"/>
        <v>132610</v>
      </c>
    </row>
    <row r="559" spans="1:18">
      <c r="A559" s="116">
        <v>547</v>
      </c>
      <c r="B559" s="92" t="s">
        <v>1338</v>
      </c>
      <c r="C559" s="92" t="s">
        <v>498</v>
      </c>
      <c r="D559" s="92">
        <f t="shared" si="69"/>
        <v>1336944</v>
      </c>
      <c r="E559" s="93">
        <v>58474</v>
      </c>
      <c r="F559" s="94">
        <f t="shared" si="68"/>
        <v>4.3737060041407867</v>
      </c>
      <c r="G559" s="93">
        <v>151738</v>
      </c>
      <c r="H559" s="93">
        <v>335803</v>
      </c>
      <c r="I559" s="93">
        <v>37588</v>
      </c>
      <c r="J559" s="93">
        <v>119839</v>
      </c>
      <c r="K559" s="93">
        <v>3374</v>
      </c>
      <c r="L559" s="93">
        <v>153460</v>
      </c>
      <c r="M559" s="93">
        <f t="shared" si="70"/>
        <v>650064</v>
      </c>
      <c r="N559" s="93">
        <v>296125</v>
      </c>
      <c r="O559" s="93">
        <v>202953</v>
      </c>
      <c r="P559" s="93">
        <v>187802</v>
      </c>
      <c r="Q559" s="93">
        <f t="shared" si="71"/>
        <v>686880</v>
      </c>
      <c r="R559" s="93">
        <f t="shared" si="72"/>
        <v>114922</v>
      </c>
    </row>
    <row r="560" spans="1:18">
      <c r="A560" s="116">
        <v>548</v>
      </c>
      <c r="B560" s="92" t="s">
        <v>1339</v>
      </c>
      <c r="C560" s="92" t="s">
        <v>498</v>
      </c>
      <c r="D560" s="92">
        <f t="shared" si="69"/>
        <v>1716763</v>
      </c>
      <c r="E560" s="93">
        <v>50595</v>
      </c>
      <c r="F560" s="94">
        <f t="shared" si="68"/>
        <v>2.9471161715391117</v>
      </c>
      <c r="G560" s="93">
        <v>152666</v>
      </c>
      <c r="H560" s="93">
        <v>475291</v>
      </c>
      <c r="I560" s="93">
        <v>42334</v>
      </c>
      <c r="J560" s="93">
        <v>111975</v>
      </c>
      <c r="K560" s="93">
        <v>63557</v>
      </c>
      <c r="L560" s="93">
        <v>198846</v>
      </c>
      <c r="M560" s="93">
        <f t="shared" si="70"/>
        <v>892003</v>
      </c>
      <c r="N560" s="93">
        <v>331796</v>
      </c>
      <c r="O560" s="93">
        <v>277449</v>
      </c>
      <c r="P560" s="93">
        <v>215515</v>
      </c>
      <c r="Q560" s="93">
        <f t="shared" si="71"/>
        <v>824760</v>
      </c>
      <c r="R560" s="93">
        <f t="shared" si="72"/>
        <v>219909</v>
      </c>
    </row>
    <row r="561" spans="1:18">
      <c r="A561" s="116">
        <v>549</v>
      </c>
      <c r="B561" s="92" t="s">
        <v>1340</v>
      </c>
      <c r="C561" s="92" t="s">
        <v>498</v>
      </c>
      <c r="D561" s="92">
        <f t="shared" si="69"/>
        <v>1056226</v>
      </c>
      <c r="E561" s="93">
        <v>19632</v>
      </c>
      <c r="F561" s="94">
        <f t="shared" si="68"/>
        <v>1.8586931206010835</v>
      </c>
      <c r="G561" s="93">
        <v>7033</v>
      </c>
      <c r="H561" s="93">
        <v>276448</v>
      </c>
      <c r="I561" s="93">
        <v>34995</v>
      </c>
      <c r="J561" s="93">
        <v>94228</v>
      </c>
      <c r="K561" s="93">
        <v>20747</v>
      </c>
      <c r="L561" s="93">
        <v>108658</v>
      </c>
      <c r="M561" s="93">
        <f t="shared" si="70"/>
        <v>535076</v>
      </c>
      <c r="N561" s="93">
        <v>379877</v>
      </c>
      <c r="O561" s="93">
        <v>135251</v>
      </c>
      <c r="P561" s="93">
        <v>6022</v>
      </c>
      <c r="Q561" s="93">
        <f t="shared" si="71"/>
        <v>521150</v>
      </c>
      <c r="R561" s="93">
        <f t="shared" si="72"/>
        <v>20959</v>
      </c>
    </row>
    <row r="562" spans="1:18">
      <c r="A562" s="116">
        <v>550</v>
      </c>
      <c r="B562" s="92" t="s">
        <v>1341</v>
      </c>
      <c r="C562" s="92" t="s">
        <v>1342</v>
      </c>
      <c r="D562" s="92">
        <f t="shared" si="69"/>
        <v>1069474</v>
      </c>
      <c r="E562" s="93">
        <v>31312</v>
      </c>
      <c r="F562" s="94">
        <f t="shared" si="68"/>
        <v>2.9277944110843275</v>
      </c>
      <c r="G562" s="93">
        <v>7825</v>
      </c>
      <c r="H562" s="93">
        <v>333091</v>
      </c>
      <c r="I562" s="93">
        <v>34211</v>
      </c>
      <c r="J562" s="93">
        <v>74144</v>
      </c>
      <c r="K562" s="93">
        <v>9333</v>
      </c>
      <c r="L562" s="93">
        <v>87545</v>
      </c>
      <c r="M562" s="93">
        <f t="shared" si="70"/>
        <v>538324</v>
      </c>
      <c r="N562" s="93">
        <v>264959</v>
      </c>
      <c r="O562" s="93">
        <v>135103</v>
      </c>
      <c r="P562" s="93">
        <v>131088</v>
      </c>
      <c r="Q562" s="93">
        <f t="shared" si="71"/>
        <v>531150</v>
      </c>
      <c r="R562" s="93">
        <f t="shared" si="72"/>
        <v>14999</v>
      </c>
    </row>
    <row r="563" spans="1:18">
      <c r="A563" s="116">
        <v>551</v>
      </c>
      <c r="B563" s="92" t="s">
        <v>1343</v>
      </c>
      <c r="C563" s="92" t="s">
        <v>1342</v>
      </c>
      <c r="D563" s="92">
        <f t="shared" si="69"/>
        <v>1149259</v>
      </c>
      <c r="E563" s="93">
        <v>10077</v>
      </c>
      <c r="F563" s="94">
        <f t="shared" si="68"/>
        <v>0.87682585039577676</v>
      </c>
      <c r="G563" s="93">
        <v>37345</v>
      </c>
      <c r="H563" s="93">
        <v>360614</v>
      </c>
      <c r="I563" s="93">
        <v>37201</v>
      </c>
      <c r="J563" s="93">
        <v>68587</v>
      </c>
      <c r="K563" s="93">
        <v>5642</v>
      </c>
      <c r="L563" s="93">
        <v>101820</v>
      </c>
      <c r="M563" s="93">
        <f t="shared" si="70"/>
        <v>573864</v>
      </c>
      <c r="N563" s="93">
        <v>258622</v>
      </c>
      <c r="O563" s="93">
        <v>183837</v>
      </c>
      <c r="P563" s="93">
        <v>132936</v>
      </c>
      <c r="Q563" s="93">
        <f t="shared" si="71"/>
        <v>575395</v>
      </c>
      <c r="R563" s="93">
        <f t="shared" si="72"/>
        <v>35814</v>
      </c>
    </row>
    <row r="564" spans="1:18">
      <c r="A564" s="116">
        <v>552</v>
      </c>
      <c r="B564" s="92" t="s">
        <v>1344</v>
      </c>
      <c r="C564" s="92" t="s">
        <v>1342</v>
      </c>
      <c r="D564" s="92">
        <f t="shared" si="69"/>
        <v>1049759</v>
      </c>
      <c r="E564" s="93">
        <v>11412</v>
      </c>
      <c r="F564" s="94">
        <f t="shared" si="68"/>
        <v>1.0871066597190404</v>
      </c>
      <c r="G564" s="93">
        <v>68586</v>
      </c>
      <c r="H564" s="93">
        <v>387557</v>
      </c>
      <c r="I564" s="93">
        <v>39417</v>
      </c>
      <c r="J564" s="93">
        <v>64551</v>
      </c>
      <c r="K564" s="93">
        <v>8726</v>
      </c>
      <c r="L564" s="93">
        <v>20884</v>
      </c>
      <c r="M564" s="93">
        <f t="shared" si="70"/>
        <v>521135</v>
      </c>
      <c r="N564" s="93">
        <v>291633</v>
      </c>
      <c r="O564" s="93">
        <v>195097</v>
      </c>
      <c r="P564" s="93">
        <v>41894</v>
      </c>
      <c r="Q564" s="93">
        <f t="shared" si="71"/>
        <v>528624</v>
      </c>
      <c r="R564" s="93">
        <f t="shared" si="72"/>
        <v>61097</v>
      </c>
    </row>
    <row r="565" spans="1:18">
      <c r="A565" s="116">
        <v>553</v>
      </c>
      <c r="B565" s="92" t="s">
        <v>1345</v>
      </c>
      <c r="C565" s="92" t="s">
        <v>428</v>
      </c>
      <c r="D565" s="92">
        <f t="shared" si="69"/>
        <v>4353476</v>
      </c>
      <c r="E565" s="93">
        <v>118907</v>
      </c>
      <c r="F565" s="94">
        <f t="shared" si="68"/>
        <v>2.7313117150525237</v>
      </c>
      <c r="G565" s="93">
        <v>486358</v>
      </c>
      <c r="H565" s="93">
        <v>844554</v>
      </c>
      <c r="I565" s="93">
        <v>124362</v>
      </c>
      <c r="J565" s="93">
        <v>346230</v>
      </c>
      <c r="K565" s="93">
        <v>526474</v>
      </c>
      <c r="L565" s="93">
        <v>518633</v>
      </c>
      <c r="M565" s="93">
        <f t="shared" si="70"/>
        <v>2360253</v>
      </c>
      <c r="N565" s="93">
        <v>716282</v>
      </c>
      <c r="O565" s="93">
        <v>896450</v>
      </c>
      <c r="P565" s="93">
        <v>380491</v>
      </c>
      <c r="Q565" s="93">
        <f t="shared" si="71"/>
        <v>1993223</v>
      </c>
      <c r="R565" s="93">
        <f t="shared" si="72"/>
        <v>853388</v>
      </c>
    </row>
    <row r="566" spans="1:18">
      <c r="A566" s="116">
        <v>554</v>
      </c>
      <c r="B566" s="92" t="s">
        <v>1346</v>
      </c>
      <c r="C566" s="92" t="s">
        <v>428</v>
      </c>
      <c r="D566" s="92">
        <f t="shared" si="69"/>
        <v>3065984</v>
      </c>
      <c r="E566" s="93">
        <v>72042</v>
      </c>
      <c r="F566" s="94">
        <f t="shared" si="68"/>
        <v>2.3497187199933203</v>
      </c>
      <c r="G566" s="93">
        <v>302463</v>
      </c>
      <c r="H566" s="93">
        <v>765986</v>
      </c>
      <c r="I566" s="93">
        <v>72066</v>
      </c>
      <c r="J566" s="93">
        <v>356207</v>
      </c>
      <c r="K566" s="93">
        <v>263920</v>
      </c>
      <c r="L566" s="93">
        <v>135531</v>
      </c>
      <c r="M566" s="93">
        <f t="shared" si="70"/>
        <v>1593710</v>
      </c>
      <c r="N566" s="93">
        <v>549342</v>
      </c>
      <c r="O566" s="93">
        <v>799021</v>
      </c>
      <c r="P566" s="93">
        <v>123911</v>
      </c>
      <c r="Q566" s="93">
        <f t="shared" si="71"/>
        <v>1472274</v>
      </c>
      <c r="R566" s="93">
        <f t="shared" si="72"/>
        <v>423899</v>
      </c>
    </row>
    <row r="567" spans="1:18">
      <c r="A567" s="116">
        <v>555</v>
      </c>
      <c r="B567" s="92" t="s">
        <v>1347</v>
      </c>
      <c r="C567" s="92" t="s">
        <v>428</v>
      </c>
      <c r="D567" s="92">
        <f t="shared" si="69"/>
        <v>1732480</v>
      </c>
      <c r="E567" s="93">
        <v>24019</v>
      </c>
      <c r="F567" s="94">
        <f t="shared" si="68"/>
        <v>1.3863940709272258</v>
      </c>
      <c r="G567" s="93">
        <v>167336</v>
      </c>
      <c r="H567" s="93">
        <v>508453</v>
      </c>
      <c r="I567" s="93">
        <v>50535</v>
      </c>
      <c r="J567" s="93">
        <v>164506</v>
      </c>
      <c r="K567" s="93">
        <v>65764</v>
      </c>
      <c r="L567" s="93">
        <v>102965</v>
      </c>
      <c r="M567" s="93">
        <f t="shared" si="70"/>
        <v>892223</v>
      </c>
      <c r="N567" s="93">
        <v>385480</v>
      </c>
      <c r="O567" s="93">
        <v>280996</v>
      </c>
      <c r="P567" s="93">
        <v>173781</v>
      </c>
      <c r="Q567" s="93">
        <f t="shared" si="71"/>
        <v>840257</v>
      </c>
      <c r="R567" s="93">
        <f t="shared" si="72"/>
        <v>219302</v>
      </c>
    </row>
    <row r="568" spans="1:18">
      <c r="A568" s="116">
        <v>556</v>
      </c>
      <c r="B568" s="92" t="s">
        <v>1348</v>
      </c>
      <c r="C568" s="92" t="s">
        <v>428</v>
      </c>
      <c r="D568" s="92">
        <f t="shared" si="69"/>
        <v>1417489</v>
      </c>
      <c r="E568" s="93">
        <v>7668</v>
      </c>
      <c r="F568" s="94">
        <f t="shared" si="68"/>
        <v>0.5409565788517583</v>
      </c>
      <c r="G568" s="93">
        <v>219516</v>
      </c>
      <c r="H568" s="93">
        <v>532391</v>
      </c>
      <c r="I568" s="93">
        <v>50958</v>
      </c>
      <c r="J568" s="93">
        <v>149590</v>
      </c>
      <c r="K568" s="93">
        <v>9709</v>
      </c>
      <c r="L568" s="93">
        <v>38852</v>
      </c>
      <c r="M568" s="93">
        <f t="shared" si="70"/>
        <v>781500</v>
      </c>
      <c r="N568" s="93">
        <v>345178</v>
      </c>
      <c r="O568" s="93">
        <v>190723</v>
      </c>
      <c r="P568" s="93">
        <v>100088</v>
      </c>
      <c r="Q568" s="93">
        <f t="shared" si="71"/>
        <v>635989</v>
      </c>
      <c r="R568" s="93">
        <f t="shared" si="72"/>
        <v>365027</v>
      </c>
    </row>
    <row r="569" spans="1:18">
      <c r="A569" s="116">
        <v>557</v>
      </c>
      <c r="B569" s="92" t="s">
        <v>1349</v>
      </c>
      <c r="C569" s="92" t="s">
        <v>428</v>
      </c>
      <c r="D569" s="92">
        <f t="shared" si="69"/>
        <v>2164539</v>
      </c>
      <c r="E569" s="93">
        <v>25522</v>
      </c>
      <c r="F569" s="94">
        <f t="shared" si="68"/>
        <v>1.1790963341385856</v>
      </c>
      <c r="G569" s="93">
        <v>272937</v>
      </c>
      <c r="H569" s="93">
        <v>569979</v>
      </c>
      <c r="I569" s="93">
        <v>48428</v>
      </c>
      <c r="J569" s="93">
        <v>174881</v>
      </c>
      <c r="K569" s="93">
        <v>126456</v>
      </c>
      <c r="L569" s="93">
        <v>102070</v>
      </c>
      <c r="M569" s="93">
        <f t="shared" si="70"/>
        <v>1021814</v>
      </c>
      <c r="N569" s="93">
        <v>419561</v>
      </c>
      <c r="O569" s="93">
        <v>341267</v>
      </c>
      <c r="P569" s="93">
        <v>381897</v>
      </c>
      <c r="Q569" s="93">
        <f t="shared" si="71"/>
        <v>1142725</v>
      </c>
      <c r="R569" s="93">
        <f t="shared" si="72"/>
        <v>152026</v>
      </c>
    </row>
    <row r="570" spans="1:18">
      <c r="A570" s="116">
        <v>558</v>
      </c>
      <c r="B570" s="92" t="s">
        <v>1350</v>
      </c>
      <c r="C570" s="92" t="s">
        <v>428</v>
      </c>
      <c r="D570" s="92">
        <f t="shared" si="69"/>
        <v>2457073</v>
      </c>
      <c r="E570" s="93">
        <v>9806</v>
      </c>
      <c r="F570" s="94">
        <f t="shared" si="68"/>
        <v>0.39909274164829456</v>
      </c>
      <c r="G570" s="93">
        <v>185216</v>
      </c>
      <c r="H570" s="93">
        <v>578190</v>
      </c>
      <c r="I570" s="93">
        <v>73668</v>
      </c>
      <c r="J570" s="93">
        <v>157403</v>
      </c>
      <c r="K570" s="93">
        <v>102078</v>
      </c>
      <c r="L570" s="93">
        <v>328936</v>
      </c>
      <c r="M570" s="93">
        <f t="shared" si="70"/>
        <v>1240275</v>
      </c>
      <c r="N570" s="93">
        <v>534877</v>
      </c>
      <c r="O570" s="93">
        <v>387876</v>
      </c>
      <c r="P570" s="93">
        <v>294045</v>
      </c>
      <c r="Q570" s="93">
        <f t="shared" si="71"/>
        <v>1216798</v>
      </c>
      <c r="R570" s="93">
        <f t="shared" si="72"/>
        <v>208693</v>
      </c>
    </row>
    <row r="571" spans="1:18">
      <c r="A571" s="116">
        <v>559</v>
      </c>
      <c r="B571" s="92" t="s">
        <v>1351</v>
      </c>
      <c r="C571" s="92" t="s">
        <v>428</v>
      </c>
      <c r="D571" s="92">
        <f t="shared" si="69"/>
        <v>919492</v>
      </c>
      <c r="E571" s="93">
        <v>10436</v>
      </c>
      <c r="F571" s="94">
        <f t="shared" si="68"/>
        <v>1.1349745294140678</v>
      </c>
      <c r="G571" s="93">
        <v>60799</v>
      </c>
      <c r="H571" s="93">
        <v>271986</v>
      </c>
      <c r="I571" s="93">
        <v>41113</v>
      </c>
      <c r="J571" s="93">
        <v>68804</v>
      </c>
      <c r="K571" s="93">
        <v>17835</v>
      </c>
      <c r="L571" s="93">
        <v>57163</v>
      </c>
      <c r="M571" s="93">
        <f t="shared" si="70"/>
        <v>456901</v>
      </c>
      <c r="N571" s="93">
        <v>222140</v>
      </c>
      <c r="O571" s="93">
        <v>163012</v>
      </c>
      <c r="P571" s="93">
        <v>77439</v>
      </c>
      <c r="Q571" s="93">
        <f t="shared" si="71"/>
        <v>462591</v>
      </c>
      <c r="R571" s="93">
        <f t="shared" si="72"/>
        <v>55109</v>
      </c>
    </row>
    <row r="572" spans="1:18">
      <c r="A572" s="116">
        <v>560</v>
      </c>
      <c r="B572" s="92" t="s">
        <v>1352</v>
      </c>
      <c r="C572" s="92" t="s">
        <v>428</v>
      </c>
      <c r="D572" s="92">
        <f t="shared" si="69"/>
        <v>1357487</v>
      </c>
      <c r="E572" s="93">
        <v>28289</v>
      </c>
      <c r="F572" s="94">
        <f t="shared" si="68"/>
        <v>2.0839241922758744</v>
      </c>
      <c r="G572" s="93">
        <v>138522</v>
      </c>
      <c r="H572" s="93">
        <v>390465</v>
      </c>
      <c r="I572" s="93">
        <v>47165</v>
      </c>
      <c r="J572" s="93">
        <v>62202</v>
      </c>
      <c r="K572" s="93">
        <v>28010</v>
      </c>
      <c r="L572" s="93">
        <v>151807</v>
      </c>
      <c r="M572" s="93">
        <f t="shared" si="70"/>
        <v>679649</v>
      </c>
      <c r="N572" s="93">
        <v>317277</v>
      </c>
      <c r="O572" s="93">
        <v>226187</v>
      </c>
      <c r="P572" s="93">
        <v>134374</v>
      </c>
      <c r="Q572" s="93">
        <f t="shared" si="71"/>
        <v>677838</v>
      </c>
      <c r="R572" s="93">
        <f t="shared" si="72"/>
        <v>140333</v>
      </c>
    </row>
    <row r="573" spans="1:18">
      <c r="A573" s="116">
        <v>561</v>
      </c>
      <c r="B573" s="92" t="s">
        <v>1353</v>
      </c>
      <c r="C573" s="92" t="s">
        <v>428</v>
      </c>
      <c r="D573" s="92">
        <f t="shared" si="69"/>
        <v>1071418</v>
      </c>
      <c r="E573" s="93">
        <v>11684</v>
      </c>
      <c r="F573" s="94">
        <f t="shared" si="68"/>
        <v>1.0905174264386075</v>
      </c>
      <c r="G573" s="93">
        <v>16427</v>
      </c>
      <c r="H573" s="93">
        <v>308734</v>
      </c>
      <c r="I573" s="93">
        <v>42906</v>
      </c>
      <c r="J573" s="93">
        <v>82192</v>
      </c>
      <c r="K573" s="93">
        <v>4847</v>
      </c>
      <c r="L573" s="93">
        <v>119649</v>
      </c>
      <c r="M573" s="93">
        <f t="shared" si="70"/>
        <v>558328</v>
      </c>
      <c r="N573" s="93">
        <v>219762</v>
      </c>
      <c r="O573" s="93">
        <v>126871</v>
      </c>
      <c r="P573" s="93">
        <v>166457</v>
      </c>
      <c r="Q573" s="93">
        <f t="shared" si="71"/>
        <v>513090</v>
      </c>
      <c r="R573" s="93">
        <f t="shared" si="72"/>
        <v>61665</v>
      </c>
    </row>
    <row r="574" spans="1:18">
      <c r="A574" s="116">
        <v>562</v>
      </c>
      <c r="B574" s="92" t="s">
        <v>1354</v>
      </c>
      <c r="C574" s="92" t="s">
        <v>428</v>
      </c>
      <c r="D574" s="92">
        <f t="shared" si="69"/>
        <v>1418069</v>
      </c>
      <c r="E574" s="93">
        <v>27830</v>
      </c>
      <c r="F574" s="94">
        <f t="shared" si="68"/>
        <v>1.9625279164836127</v>
      </c>
      <c r="G574" s="93">
        <v>41273</v>
      </c>
      <c r="H574" s="93">
        <v>374612</v>
      </c>
      <c r="I574" s="93">
        <v>51293</v>
      </c>
      <c r="J574" s="93">
        <v>98691</v>
      </c>
      <c r="K574" s="93">
        <v>43260</v>
      </c>
      <c r="L574" s="93">
        <v>144694</v>
      </c>
      <c r="M574" s="93">
        <f t="shared" si="70"/>
        <v>712550</v>
      </c>
      <c r="N574" s="93">
        <v>288822</v>
      </c>
      <c r="O574" s="93">
        <v>249727</v>
      </c>
      <c r="P574" s="93">
        <v>166970</v>
      </c>
      <c r="Q574" s="93">
        <f t="shared" si="71"/>
        <v>705519</v>
      </c>
      <c r="R574" s="93">
        <f t="shared" si="72"/>
        <v>48304</v>
      </c>
    </row>
    <row r="575" spans="1:18">
      <c r="A575" s="116">
        <v>563</v>
      </c>
      <c r="B575" s="92" t="s">
        <v>1355</v>
      </c>
      <c r="C575" s="92" t="s">
        <v>428</v>
      </c>
      <c r="D575" s="92">
        <f t="shared" si="69"/>
        <v>906669</v>
      </c>
      <c r="E575" s="93">
        <v>69964</v>
      </c>
      <c r="F575" s="94">
        <f t="shared" si="68"/>
        <v>7.7165977881674568</v>
      </c>
      <c r="G575" s="93">
        <v>70929</v>
      </c>
      <c r="H575" s="93">
        <v>312443</v>
      </c>
      <c r="I575" s="93">
        <v>27835</v>
      </c>
      <c r="J575" s="93">
        <v>77417</v>
      </c>
      <c r="K575" s="93">
        <v>4414</v>
      </c>
      <c r="L575" s="93">
        <v>25234</v>
      </c>
      <c r="M575" s="93">
        <f t="shared" si="70"/>
        <v>447343</v>
      </c>
      <c r="N575" s="93">
        <v>210581</v>
      </c>
      <c r="O575" s="93">
        <v>168398</v>
      </c>
      <c r="P575" s="93">
        <v>80347</v>
      </c>
      <c r="Q575" s="93">
        <f t="shared" si="71"/>
        <v>459326</v>
      </c>
      <c r="R575" s="93">
        <f t="shared" si="72"/>
        <v>58946</v>
      </c>
    </row>
    <row r="576" spans="1:18">
      <c r="A576" s="116">
        <v>564</v>
      </c>
      <c r="B576" s="92" t="s">
        <v>1356</v>
      </c>
      <c r="C576" s="92" t="s">
        <v>428</v>
      </c>
      <c r="D576" s="92">
        <f t="shared" si="69"/>
        <v>1425855</v>
      </c>
      <c r="E576" s="93">
        <v>33612</v>
      </c>
      <c r="F576" s="94">
        <f t="shared" si="68"/>
        <v>2.3573224486360815</v>
      </c>
      <c r="G576" s="93">
        <v>88210</v>
      </c>
      <c r="H576" s="93">
        <v>353531</v>
      </c>
      <c r="I576" s="93">
        <v>42592</v>
      </c>
      <c r="J576" s="93">
        <v>98464</v>
      </c>
      <c r="K576" s="93">
        <v>80768</v>
      </c>
      <c r="L576" s="93">
        <v>143118</v>
      </c>
      <c r="M576" s="93">
        <f t="shared" si="70"/>
        <v>718473</v>
      </c>
      <c r="N576" s="93">
        <v>257686</v>
      </c>
      <c r="O576" s="93">
        <v>275011</v>
      </c>
      <c r="P576" s="93">
        <v>174685</v>
      </c>
      <c r="Q576" s="93">
        <f t="shared" si="71"/>
        <v>707382</v>
      </c>
      <c r="R576" s="93">
        <f t="shared" si="72"/>
        <v>99301</v>
      </c>
    </row>
    <row r="577" spans="1:18">
      <c r="A577" s="116">
        <v>565</v>
      </c>
      <c r="B577" s="92" t="s">
        <v>1357</v>
      </c>
      <c r="C577" s="92" t="s">
        <v>428</v>
      </c>
      <c r="D577" s="92">
        <f t="shared" si="69"/>
        <v>986731</v>
      </c>
      <c r="E577" s="93">
        <v>18241</v>
      </c>
      <c r="F577" s="94">
        <f t="shared" si="68"/>
        <v>1.8486294643626278</v>
      </c>
      <c r="G577" s="93">
        <v>101177</v>
      </c>
      <c r="H577" s="93">
        <v>344703</v>
      </c>
      <c r="I577" s="93">
        <v>37570</v>
      </c>
      <c r="J577" s="93">
        <v>93861</v>
      </c>
      <c r="K577" s="93">
        <v>13558</v>
      </c>
      <c r="L577" s="93">
        <v>15100</v>
      </c>
      <c r="M577" s="93">
        <f t="shared" si="70"/>
        <v>504792</v>
      </c>
      <c r="N577" s="93">
        <v>305151</v>
      </c>
      <c r="O577" s="93">
        <v>122037</v>
      </c>
      <c r="P577" s="93">
        <v>54751</v>
      </c>
      <c r="Q577" s="93">
        <f t="shared" si="71"/>
        <v>481939</v>
      </c>
      <c r="R577" s="93">
        <f t="shared" si="72"/>
        <v>124030</v>
      </c>
    </row>
    <row r="578" spans="1:18">
      <c r="A578" s="116">
        <v>566</v>
      </c>
      <c r="B578" s="92" t="s">
        <v>1358</v>
      </c>
      <c r="C578" s="92" t="s">
        <v>428</v>
      </c>
      <c r="D578" s="92">
        <f t="shared" si="69"/>
        <v>1096875</v>
      </c>
      <c r="E578" s="93">
        <v>33021</v>
      </c>
      <c r="F578" s="94">
        <f t="shared" ref="F578:F590" si="73">E578/D578*100</f>
        <v>3.0104615384615387</v>
      </c>
      <c r="G578" s="93">
        <v>96201</v>
      </c>
      <c r="H578" s="93">
        <v>333926</v>
      </c>
      <c r="I578" s="93">
        <v>41366</v>
      </c>
      <c r="J578" s="93">
        <v>77785</v>
      </c>
      <c r="K578" s="93">
        <v>3481</v>
      </c>
      <c r="L578" s="93">
        <v>94772</v>
      </c>
      <c r="M578" s="93">
        <f t="shared" si="70"/>
        <v>551330</v>
      </c>
      <c r="N578" s="93">
        <v>198641</v>
      </c>
      <c r="O578" s="93">
        <v>181514</v>
      </c>
      <c r="P578" s="93">
        <v>165390</v>
      </c>
      <c r="Q578" s="93">
        <f t="shared" si="71"/>
        <v>545545</v>
      </c>
      <c r="R578" s="93">
        <f t="shared" si="72"/>
        <v>101986</v>
      </c>
    </row>
    <row r="579" spans="1:18">
      <c r="A579" s="116">
        <v>567</v>
      </c>
      <c r="B579" s="92" t="s">
        <v>1359</v>
      </c>
      <c r="C579" s="92" t="s">
        <v>428</v>
      </c>
      <c r="D579" s="92">
        <f t="shared" si="69"/>
        <v>1676155</v>
      </c>
      <c r="E579" s="93">
        <v>19967</v>
      </c>
      <c r="F579" s="94">
        <f t="shared" si="73"/>
        <v>1.1912382804692883</v>
      </c>
      <c r="G579" s="93">
        <v>76823</v>
      </c>
      <c r="H579" s="93">
        <v>398548</v>
      </c>
      <c r="I579" s="93">
        <v>48760</v>
      </c>
      <c r="J579" s="93">
        <v>79738</v>
      </c>
      <c r="K579" s="93">
        <v>98173</v>
      </c>
      <c r="L579" s="93">
        <v>213113</v>
      </c>
      <c r="M579" s="93">
        <f t="shared" si="70"/>
        <v>838332</v>
      </c>
      <c r="N579" s="93">
        <v>300867</v>
      </c>
      <c r="O579" s="93">
        <v>317135</v>
      </c>
      <c r="P579" s="93">
        <v>219821</v>
      </c>
      <c r="Q579" s="93">
        <f t="shared" si="71"/>
        <v>837823</v>
      </c>
      <c r="R579" s="93">
        <f t="shared" si="72"/>
        <v>77332</v>
      </c>
    </row>
    <row r="580" spans="1:18">
      <c r="A580" s="116">
        <v>568</v>
      </c>
      <c r="B580" s="92" t="s">
        <v>1360</v>
      </c>
      <c r="C580" s="92" t="s">
        <v>428</v>
      </c>
      <c r="D580" s="92">
        <f t="shared" si="69"/>
        <v>1076015</v>
      </c>
      <c r="E580" s="93">
        <v>21108</v>
      </c>
      <c r="F580" s="94">
        <f t="shared" si="73"/>
        <v>1.9616826902970685</v>
      </c>
      <c r="G580" s="93">
        <v>103330</v>
      </c>
      <c r="H580" s="93">
        <v>344061</v>
      </c>
      <c r="I580" s="93">
        <v>45416</v>
      </c>
      <c r="J580" s="93">
        <v>92806</v>
      </c>
      <c r="K580" s="93">
        <v>52410</v>
      </c>
      <c r="L580" s="93">
        <v>13114</v>
      </c>
      <c r="M580" s="93">
        <f t="shared" si="70"/>
        <v>547807</v>
      </c>
      <c r="N580" s="93">
        <v>255372</v>
      </c>
      <c r="O580" s="93">
        <v>189776</v>
      </c>
      <c r="P580" s="93">
        <v>83060</v>
      </c>
      <c r="Q580" s="93">
        <f t="shared" si="71"/>
        <v>528208</v>
      </c>
      <c r="R580" s="93">
        <f t="shared" si="72"/>
        <v>122929</v>
      </c>
    </row>
    <row r="581" spans="1:18">
      <c r="A581" s="116">
        <v>569</v>
      </c>
      <c r="B581" s="92" t="s">
        <v>1361</v>
      </c>
      <c r="C581" s="92" t="s">
        <v>472</v>
      </c>
      <c r="D581" s="92">
        <f t="shared" si="69"/>
        <v>1313811</v>
      </c>
      <c r="E581" s="93">
        <v>28658</v>
      </c>
      <c r="F581" s="94">
        <f t="shared" si="73"/>
        <v>2.1812878716953961</v>
      </c>
      <c r="G581" s="93">
        <v>64884</v>
      </c>
      <c r="H581" s="93">
        <v>399482</v>
      </c>
      <c r="I581" s="93">
        <v>47239</v>
      </c>
      <c r="J581" s="93">
        <v>94978</v>
      </c>
      <c r="K581" s="93">
        <v>13819</v>
      </c>
      <c r="L581" s="93">
        <v>116392</v>
      </c>
      <c r="M581" s="93">
        <f t="shared" si="70"/>
        <v>671910</v>
      </c>
      <c r="N581" s="93">
        <v>403621</v>
      </c>
      <c r="O581" s="93">
        <v>227966</v>
      </c>
      <c r="P581" s="93">
        <v>10314</v>
      </c>
      <c r="Q581" s="93">
        <f t="shared" si="71"/>
        <v>641901</v>
      </c>
      <c r="R581" s="93">
        <f t="shared" si="72"/>
        <v>94893</v>
      </c>
    </row>
    <row r="582" spans="1:18">
      <c r="A582" s="116">
        <v>570</v>
      </c>
      <c r="B582" s="92" t="s">
        <v>1362</v>
      </c>
      <c r="C582" s="92" t="s">
        <v>472</v>
      </c>
      <c r="D582" s="92">
        <f t="shared" si="69"/>
        <v>1054451</v>
      </c>
      <c r="E582" s="93">
        <v>12224</v>
      </c>
      <c r="F582" s="94">
        <f t="shared" si="73"/>
        <v>1.1592762489674722</v>
      </c>
      <c r="G582" s="93">
        <v>48433</v>
      </c>
      <c r="H582" s="93">
        <v>338989</v>
      </c>
      <c r="I582" s="93">
        <v>39444</v>
      </c>
      <c r="J582" s="93">
        <v>77785</v>
      </c>
      <c r="K582" s="93">
        <v>10550</v>
      </c>
      <c r="L582" s="93">
        <v>75292</v>
      </c>
      <c r="M582" s="93">
        <f t="shared" si="70"/>
        <v>542060</v>
      </c>
      <c r="N582" s="93">
        <v>286790</v>
      </c>
      <c r="O582" s="93">
        <v>159613</v>
      </c>
      <c r="P582" s="93">
        <v>65988</v>
      </c>
      <c r="Q582" s="93">
        <f t="shared" si="71"/>
        <v>512391</v>
      </c>
      <c r="R582" s="93">
        <f t="shared" si="72"/>
        <v>78102</v>
      </c>
    </row>
    <row r="583" spans="1:18">
      <c r="A583" s="116">
        <v>571</v>
      </c>
      <c r="B583" s="92" t="s">
        <v>1363</v>
      </c>
      <c r="C583" s="92" t="s">
        <v>472</v>
      </c>
      <c r="D583" s="92">
        <f t="shared" si="69"/>
        <v>1097059</v>
      </c>
      <c r="E583" s="93">
        <v>15385</v>
      </c>
      <c r="F583" s="94">
        <f t="shared" si="73"/>
        <v>1.4023858333963806</v>
      </c>
      <c r="G583" s="93">
        <v>15880</v>
      </c>
      <c r="H583" s="93">
        <v>407758</v>
      </c>
      <c r="I583" s="93">
        <v>36277</v>
      </c>
      <c r="J583" s="93">
        <v>81402</v>
      </c>
      <c r="K583" s="93">
        <v>5868</v>
      </c>
      <c r="L583" s="93">
        <v>21307</v>
      </c>
      <c r="M583" s="93">
        <f t="shared" si="70"/>
        <v>552612</v>
      </c>
      <c r="N583" s="93">
        <v>285106</v>
      </c>
      <c r="O583" s="93">
        <v>155144</v>
      </c>
      <c r="P583" s="93">
        <v>104197</v>
      </c>
      <c r="Q583" s="93">
        <f t="shared" si="71"/>
        <v>544447</v>
      </c>
      <c r="R583" s="93">
        <f t="shared" si="72"/>
        <v>24045</v>
      </c>
    </row>
    <row r="584" spans="1:18">
      <c r="A584" s="116">
        <v>572</v>
      </c>
      <c r="B584" s="92" t="s">
        <v>1364</v>
      </c>
      <c r="C584" s="92" t="s">
        <v>472</v>
      </c>
      <c r="D584" s="92">
        <f t="shared" si="69"/>
        <v>955179</v>
      </c>
      <c r="E584" s="93">
        <v>44612</v>
      </c>
      <c r="F584" s="94">
        <f t="shared" si="73"/>
        <v>4.6705381923178795</v>
      </c>
      <c r="G584" s="93">
        <v>13845</v>
      </c>
      <c r="H584" s="93">
        <v>290820</v>
      </c>
      <c r="I584" s="93">
        <v>36393</v>
      </c>
      <c r="J584" s="93">
        <v>66405</v>
      </c>
      <c r="K584" s="93">
        <v>4599</v>
      </c>
      <c r="L584" s="93">
        <v>85067</v>
      </c>
      <c r="M584" s="93">
        <f t="shared" si="70"/>
        <v>483284</v>
      </c>
      <c r="N584" s="93">
        <v>173753</v>
      </c>
      <c r="O584" s="93">
        <v>176867</v>
      </c>
      <c r="P584" s="93">
        <v>121275</v>
      </c>
      <c r="Q584" s="93">
        <f t="shared" si="71"/>
        <v>471895</v>
      </c>
      <c r="R584" s="93">
        <f t="shared" si="72"/>
        <v>25234</v>
      </c>
    </row>
    <row r="585" spans="1:18">
      <c r="A585" s="116">
        <v>573</v>
      </c>
      <c r="B585" s="92" t="s">
        <v>1365</v>
      </c>
      <c r="C585" s="92" t="s">
        <v>472</v>
      </c>
      <c r="D585" s="92">
        <f t="shared" si="69"/>
        <v>802111</v>
      </c>
      <c r="E585" s="93">
        <v>14007</v>
      </c>
      <c r="F585" s="94">
        <f t="shared" si="73"/>
        <v>1.7462670378538632</v>
      </c>
      <c r="G585" s="93">
        <v>11650</v>
      </c>
      <c r="H585" s="93">
        <v>234949</v>
      </c>
      <c r="I585" s="93">
        <v>37072</v>
      </c>
      <c r="J585" s="93">
        <v>59764</v>
      </c>
      <c r="K585" s="93">
        <v>5900</v>
      </c>
      <c r="L585" s="93">
        <v>71766</v>
      </c>
      <c r="M585" s="93">
        <f t="shared" si="70"/>
        <v>409451</v>
      </c>
      <c r="N585" s="93">
        <v>212709</v>
      </c>
      <c r="O585" s="93">
        <v>95118</v>
      </c>
      <c r="P585" s="93">
        <v>84833</v>
      </c>
      <c r="Q585" s="93">
        <f t="shared" si="71"/>
        <v>392660</v>
      </c>
      <c r="R585" s="93">
        <f t="shared" si="72"/>
        <v>28441</v>
      </c>
    </row>
    <row r="586" spans="1:18">
      <c r="A586" s="116">
        <v>574</v>
      </c>
      <c r="B586" s="92" t="s">
        <v>1366</v>
      </c>
      <c r="C586" s="92" t="s">
        <v>472</v>
      </c>
      <c r="D586" s="92">
        <f t="shared" si="69"/>
        <v>807045</v>
      </c>
      <c r="E586" s="93">
        <v>43062</v>
      </c>
      <c r="F586" s="94">
        <f t="shared" si="73"/>
        <v>5.3357619463598684</v>
      </c>
      <c r="G586" s="93">
        <v>32514</v>
      </c>
      <c r="H586" s="93">
        <v>258040</v>
      </c>
      <c r="I586" s="93">
        <v>37619</v>
      </c>
      <c r="J586" s="93">
        <v>46751</v>
      </c>
      <c r="K586" s="93">
        <v>4275</v>
      </c>
      <c r="L586" s="93">
        <v>63640</v>
      </c>
      <c r="M586" s="93">
        <f t="shared" si="70"/>
        <v>410325</v>
      </c>
      <c r="N586" s="93">
        <v>147360</v>
      </c>
      <c r="O586" s="93">
        <v>166889</v>
      </c>
      <c r="P586" s="93">
        <v>82471</v>
      </c>
      <c r="Q586" s="93">
        <f t="shared" si="71"/>
        <v>396720</v>
      </c>
      <c r="R586" s="93">
        <f t="shared" si="72"/>
        <v>46119</v>
      </c>
    </row>
    <row r="587" spans="1:18">
      <c r="A587" s="116">
        <v>575</v>
      </c>
      <c r="B587" s="92" t="s">
        <v>1367</v>
      </c>
      <c r="C587" s="92" t="s">
        <v>472</v>
      </c>
      <c r="D587" s="92">
        <f t="shared" si="69"/>
        <v>1168169</v>
      </c>
      <c r="E587" s="93">
        <v>44460</v>
      </c>
      <c r="F587" s="94">
        <f t="shared" si="73"/>
        <v>3.80595615874073</v>
      </c>
      <c r="G587" s="93">
        <v>57545</v>
      </c>
      <c r="H587" s="93">
        <v>350914</v>
      </c>
      <c r="I587" s="93">
        <v>42887</v>
      </c>
      <c r="J587" s="93">
        <v>102725</v>
      </c>
      <c r="K587" s="93">
        <v>7377</v>
      </c>
      <c r="L587" s="93">
        <v>82860</v>
      </c>
      <c r="M587" s="93">
        <f t="shared" si="70"/>
        <v>586763</v>
      </c>
      <c r="N587" s="93">
        <v>280100</v>
      </c>
      <c r="O587" s="93">
        <v>193773</v>
      </c>
      <c r="P587" s="93">
        <v>107533</v>
      </c>
      <c r="Q587" s="93">
        <f t="shared" si="71"/>
        <v>581406</v>
      </c>
      <c r="R587" s="93">
        <f t="shared" si="72"/>
        <v>62902</v>
      </c>
    </row>
    <row r="588" spans="1:18">
      <c r="A588" s="116">
        <v>576</v>
      </c>
      <c r="B588" s="92" t="s">
        <v>1368</v>
      </c>
      <c r="C588" s="92" t="s">
        <v>472</v>
      </c>
      <c r="D588" s="92">
        <f t="shared" si="69"/>
        <v>918510</v>
      </c>
      <c r="E588" s="93">
        <v>33114</v>
      </c>
      <c r="F588" s="94">
        <f t="shared" si="73"/>
        <v>3.605186661005324</v>
      </c>
      <c r="G588" s="93">
        <v>27234</v>
      </c>
      <c r="H588" s="93">
        <v>269640</v>
      </c>
      <c r="I588" s="93">
        <v>39740</v>
      </c>
      <c r="J588" s="93">
        <v>69151</v>
      </c>
      <c r="K588" s="93">
        <v>3382</v>
      </c>
      <c r="L588" s="93">
        <v>83537</v>
      </c>
      <c r="M588" s="93">
        <f t="shared" si="70"/>
        <v>465450</v>
      </c>
      <c r="N588" s="93">
        <v>203428</v>
      </c>
      <c r="O588" s="93">
        <v>146975</v>
      </c>
      <c r="P588" s="93">
        <v>102657</v>
      </c>
      <c r="Q588" s="93">
        <f t="shared" si="71"/>
        <v>453060</v>
      </c>
      <c r="R588" s="93">
        <f t="shared" si="72"/>
        <v>39624</v>
      </c>
    </row>
    <row r="589" spans="1:18">
      <c r="A589" s="116">
        <v>577</v>
      </c>
      <c r="B589" s="92" t="s">
        <v>1369</v>
      </c>
      <c r="C589" s="92" t="s">
        <v>472</v>
      </c>
      <c r="D589" s="92">
        <f t="shared" si="69"/>
        <v>945700</v>
      </c>
      <c r="E589" s="93">
        <v>114150</v>
      </c>
      <c r="F589" s="94">
        <f t="shared" si="73"/>
        <v>12.070424024532093</v>
      </c>
      <c r="G589" s="93">
        <v>14935</v>
      </c>
      <c r="H589" s="93">
        <v>307607</v>
      </c>
      <c r="I589" s="93">
        <v>40101</v>
      </c>
      <c r="J589" s="93">
        <v>71477</v>
      </c>
      <c r="K589" s="93">
        <v>6278</v>
      </c>
      <c r="L589" s="93">
        <v>48778</v>
      </c>
      <c r="M589" s="93">
        <f t="shared" si="70"/>
        <v>474241</v>
      </c>
      <c r="N589" s="93">
        <v>237619</v>
      </c>
      <c r="O589" s="93">
        <v>142123</v>
      </c>
      <c r="P589" s="93">
        <v>91717</v>
      </c>
      <c r="Q589" s="93">
        <f t="shared" si="71"/>
        <v>471459</v>
      </c>
      <c r="R589" s="93">
        <f t="shared" si="72"/>
        <v>17717</v>
      </c>
    </row>
    <row r="590" spans="1:18">
      <c r="A590" s="116">
        <v>578</v>
      </c>
      <c r="B590" s="92" t="s">
        <v>1370</v>
      </c>
      <c r="C590" s="92" t="s">
        <v>472</v>
      </c>
      <c r="D590" s="92">
        <f t="shared" si="69"/>
        <v>807755</v>
      </c>
      <c r="E590" s="93">
        <v>23546</v>
      </c>
      <c r="F590" s="94">
        <f t="shared" si="73"/>
        <v>2.9149927886549758</v>
      </c>
      <c r="G590" s="93">
        <v>35310</v>
      </c>
      <c r="H590" s="93">
        <v>228913</v>
      </c>
      <c r="I590" s="93">
        <v>38768</v>
      </c>
      <c r="J590" s="93">
        <v>59445</v>
      </c>
      <c r="K590" s="93">
        <v>4795</v>
      </c>
      <c r="L590" s="93">
        <v>68343</v>
      </c>
      <c r="M590" s="93">
        <f t="shared" si="70"/>
        <v>400264</v>
      </c>
      <c r="N590" s="93">
        <v>249824</v>
      </c>
      <c r="O590" s="93">
        <v>116662</v>
      </c>
      <c r="P590" s="93">
        <v>41005</v>
      </c>
      <c r="Q590" s="93">
        <f t="shared" si="71"/>
        <v>407491</v>
      </c>
      <c r="R590" s="93">
        <f t="shared" si="72"/>
        <v>28083</v>
      </c>
    </row>
    <row r="591" spans="1:18">
      <c r="A591" s="116"/>
      <c r="B591" s="86" t="s">
        <v>523</v>
      </c>
      <c r="C591" s="92"/>
      <c r="D591" s="85">
        <f>SUM(D592:D669)</f>
        <v>86804209</v>
      </c>
      <c r="E591" s="85">
        <f>SUM(E592:E669)</f>
        <v>3483519</v>
      </c>
      <c r="F591" s="120">
        <f t="shared" ref="F591:F655" si="74">E591/D591*100</f>
        <v>4.01307614012127</v>
      </c>
      <c r="G591" s="85">
        <f>SUM(G592:G669)</f>
        <v>3966030</v>
      </c>
      <c r="H591" s="85">
        <f t="shared" ref="H591:R591" si="75">SUM(H592:H669)</f>
        <v>26554708</v>
      </c>
      <c r="I591" s="85">
        <f t="shared" si="75"/>
        <v>2716221</v>
      </c>
      <c r="J591" s="85">
        <f t="shared" si="75"/>
        <v>4636395</v>
      </c>
      <c r="K591" s="85">
        <f t="shared" si="75"/>
        <v>616332</v>
      </c>
      <c r="L591" s="85">
        <f t="shared" si="75"/>
        <v>9150514</v>
      </c>
      <c r="M591" s="85">
        <f t="shared" si="75"/>
        <v>43674170</v>
      </c>
      <c r="N591" s="85">
        <f t="shared" si="75"/>
        <v>21624105</v>
      </c>
      <c r="O591" s="85">
        <f t="shared" si="75"/>
        <v>12601220</v>
      </c>
      <c r="P591" s="85">
        <f t="shared" si="75"/>
        <v>8904714</v>
      </c>
      <c r="Q591" s="85">
        <f t="shared" si="75"/>
        <v>43130039</v>
      </c>
      <c r="R591" s="85">
        <f t="shared" si="75"/>
        <v>4510161</v>
      </c>
    </row>
    <row r="592" spans="1:18">
      <c r="A592" s="116">
        <v>579</v>
      </c>
      <c r="B592" s="92" t="s">
        <v>1372</v>
      </c>
      <c r="C592" s="92" t="s">
        <v>588</v>
      </c>
      <c r="D592" s="92">
        <f t="shared" ref="D592:D655" si="76">M592+Q592</f>
        <v>983783</v>
      </c>
      <c r="E592" s="93">
        <v>26922</v>
      </c>
      <c r="F592" s="94">
        <f t="shared" si="74"/>
        <v>2.7365791033185163</v>
      </c>
      <c r="G592" s="93">
        <v>60751</v>
      </c>
      <c r="H592" s="93">
        <v>298720</v>
      </c>
      <c r="I592" s="93">
        <v>21533</v>
      </c>
      <c r="J592" s="93">
        <v>47323</v>
      </c>
      <c r="K592" s="93">
        <v>512</v>
      </c>
      <c r="L592" s="93">
        <v>110765</v>
      </c>
      <c r="M592" s="93">
        <f t="shared" ref="M592:M655" si="77">SUM(H592:L592)</f>
        <v>478853</v>
      </c>
      <c r="N592" s="93">
        <v>324683</v>
      </c>
      <c r="O592" s="93">
        <v>57619</v>
      </c>
      <c r="P592" s="93">
        <v>122628</v>
      </c>
      <c r="Q592" s="93">
        <f t="shared" ref="Q592:Q655" si="78">SUM(N592:P592)</f>
        <v>504930</v>
      </c>
      <c r="R592" s="93">
        <f t="shared" ref="R592:R655" si="79">G592+M592-Q592</f>
        <v>34674</v>
      </c>
    </row>
    <row r="593" spans="1:18">
      <c r="A593" s="116">
        <v>580</v>
      </c>
      <c r="B593" s="92" t="s">
        <v>1373</v>
      </c>
      <c r="C593" s="92" t="s">
        <v>588</v>
      </c>
      <c r="D593" s="92">
        <f t="shared" si="76"/>
        <v>1034342</v>
      </c>
      <c r="E593" s="93">
        <v>20103</v>
      </c>
      <c r="F593" s="94">
        <f t="shared" si="74"/>
        <v>1.9435544529759017</v>
      </c>
      <c r="G593" s="93">
        <v>14409</v>
      </c>
      <c r="H593" s="93">
        <v>306251</v>
      </c>
      <c r="I593" s="93">
        <v>19076</v>
      </c>
      <c r="J593" s="93">
        <v>47829</v>
      </c>
      <c r="K593" s="93">
        <v>899</v>
      </c>
      <c r="L593" s="93">
        <v>145934</v>
      </c>
      <c r="M593" s="93">
        <f t="shared" si="77"/>
        <v>519989</v>
      </c>
      <c r="N593" s="93">
        <v>310558</v>
      </c>
      <c r="O593" s="93">
        <v>203795</v>
      </c>
      <c r="P593" s="93">
        <v>0</v>
      </c>
      <c r="Q593" s="93">
        <f t="shared" si="78"/>
        <v>514353</v>
      </c>
      <c r="R593" s="93">
        <f t="shared" si="79"/>
        <v>20045</v>
      </c>
    </row>
    <row r="594" spans="1:18">
      <c r="A594" s="116">
        <v>581</v>
      </c>
      <c r="B594" s="92" t="s">
        <v>1374</v>
      </c>
      <c r="C594" s="92" t="s">
        <v>588</v>
      </c>
      <c r="D594" s="92">
        <f t="shared" si="76"/>
        <v>1453991</v>
      </c>
      <c r="E594" s="93">
        <v>20514</v>
      </c>
      <c r="F594" s="94">
        <f t="shared" si="74"/>
        <v>1.4108753080314804</v>
      </c>
      <c r="G594" s="93">
        <v>17333</v>
      </c>
      <c r="H594" s="93">
        <v>364766</v>
      </c>
      <c r="I594" s="93">
        <v>35971</v>
      </c>
      <c r="J594" s="93">
        <v>47876</v>
      </c>
      <c r="K594" s="93">
        <v>1865</v>
      </c>
      <c r="L594" s="93">
        <v>286677</v>
      </c>
      <c r="M594" s="93">
        <f t="shared" si="77"/>
        <v>737155</v>
      </c>
      <c r="N594" s="93">
        <v>258163</v>
      </c>
      <c r="O594" s="93">
        <v>187719</v>
      </c>
      <c r="P594" s="93">
        <v>270954</v>
      </c>
      <c r="Q594" s="93">
        <f t="shared" si="78"/>
        <v>716836</v>
      </c>
      <c r="R594" s="93">
        <f t="shared" si="79"/>
        <v>37652</v>
      </c>
    </row>
    <row r="595" spans="1:18">
      <c r="A595" s="116">
        <v>582</v>
      </c>
      <c r="B595" s="92" t="s">
        <v>1375</v>
      </c>
      <c r="C595" s="92" t="s">
        <v>588</v>
      </c>
      <c r="D595" s="92">
        <f t="shared" si="76"/>
        <v>758950</v>
      </c>
      <c r="E595" s="93">
        <v>43773</v>
      </c>
      <c r="F595" s="94">
        <f t="shared" si="74"/>
        <v>5.7675736214506879</v>
      </c>
      <c r="G595" s="93">
        <v>22866</v>
      </c>
      <c r="H595" s="93">
        <v>218236</v>
      </c>
      <c r="I595" s="93">
        <v>23231</v>
      </c>
      <c r="J595" s="93">
        <v>42122</v>
      </c>
      <c r="K595" s="93">
        <v>70</v>
      </c>
      <c r="L595" s="93">
        <v>87228</v>
      </c>
      <c r="M595" s="93">
        <f t="shared" si="77"/>
        <v>370887</v>
      </c>
      <c r="N595" s="93">
        <v>200843</v>
      </c>
      <c r="O595" s="93">
        <v>82000</v>
      </c>
      <c r="P595" s="93">
        <v>105220</v>
      </c>
      <c r="Q595" s="93">
        <f t="shared" si="78"/>
        <v>388063</v>
      </c>
      <c r="R595" s="93">
        <f t="shared" si="79"/>
        <v>5690</v>
      </c>
    </row>
    <row r="596" spans="1:18">
      <c r="A596" s="116">
        <v>583</v>
      </c>
      <c r="B596" s="92" t="s">
        <v>1376</v>
      </c>
      <c r="C596" s="92" t="s">
        <v>588</v>
      </c>
      <c r="D596" s="92">
        <f t="shared" si="76"/>
        <v>976908</v>
      </c>
      <c r="E596" s="93">
        <v>37524</v>
      </c>
      <c r="F596" s="94">
        <f t="shared" si="74"/>
        <v>3.8410986500264097</v>
      </c>
      <c r="G596" s="93">
        <v>6887</v>
      </c>
      <c r="H596" s="93">
        <v>272399</v>
      </c>
      <c r="I596" s="93">
        <v>33170</v>
      </c>
      <c r="J596" s="93">
        <v>56292</v>
      </c>
      <c r="K596" s="93">
        <v>436</v>
      </c>
      <c r="L596" s="93">
        <v>125325</v>
      </c>
      <c r="M596" s="93">
        <f t="shared" si="77"/>
        <v>487622</v>
      </c>
      <c r="N596" s="93">
        <v>142496</v>
      </c>
      <c r="O596" s="93">
        <v>302700</v>
      </c>
      <c r="P596" s="93">
        <v>44090</v>
      </c>
      <c r="Q596" s="93">
        <f t="shared" si="78"/>
        <v>489286</v>
      </c>
      <c r="R596" s="93">
        <f t="shared" si="79"/>
        <v>5223</v>
      </c>
    </row>
    <row r="597" spans="1:18">
      <c r="A597" s="116">
        <v>584</v>
      </c>
      <c r="B597" s="92" t="s">
        <v>1377</v>
      </c>
      <c r="C597" s="92" t="s">
        <v>588</v>
      </c>
      <c r="D597" s="92">
        <f t="shared" si="76"/>
        <v>1188773</v>
      </c>
      <c r="E597" s="93">
        <v>5270</v>
      </c>
      <c r="F597" s="94">
        <f t="shared" si="74"/>
        <v>0.44331424081805354</v>
      </c>
      <c r="G597" s="93">
        <v>59101</v>
      </c>
      <c r="H597" s="93">
        <v>371757</v>
      </c>
      <c r="I597" s="93">
        <v>20048</v>
      </c>
      <c r="J597" s="93">
        <v>60248</v>
      </c>
      <c r="K597" s="93">
        <v>5384</v>
      </c>
      <c r="L597" s="93">
        <v>127362</v>
      </c>
      <c r="M597" s="93">
        <f t="shared" si="77"/>
        <v>584799</v>
      </c>
      <c r="N597" s="93">
        <v>398707</v>
      </c>
      <c r="O597" s="93">
        <v>87225</v>
      </c>
      <c r="P597" s="93">
        <v>118042</v>
      </c>
      <c r="Q597" s="93">
        <f t="shared" si="78"/>
        <v>603974</v>
      </c>
      <c r="R597" s="93">
        <f t="shared" si="79"/>
        <v>39926</v>
      </c>
    </row>
    <row r="598" spans="1:18">
      <c r="A598" s="116">
        <v>585</v>
      </c>
      <c r="B598" s="92" t="s">
        <v>1378</v>
      </c>
      <c r="C598" s="92" t="s">
        <v>588</v>
      </c>
      <c r="D598" s="92">
        <f t="shared" si="76"/>
        <v>1016150</v>
      </c>
      <c r="E598" s="93">
        <v>49465</v>
      </c>
      <c r="F598" s="94">
        <f t="shared" si="74"/>
        <v>4.8678836785907595</v>
      </c>
      <c r="G598" s="93">
        <v>16237</v>
      </c>
      <c r="H598" s="93">
        <v>299261</v>
      </c>
      <c r="I598" s="93">
        <v>20156</v>
      </c>
      <c r="J598" s="93">
        <v>47918</v>
      </c>
      <c r="K598" s="93">
        <v>607</v>
      </c>
      <c r="L598" s="93">
        <v>134906</v>
      </c>
      <c r="M598" s="93">
        <f t="shared" si="77"/>
        <v>502848</v>
      </c>
      <c r="N598" s="93">
        <v>264665</v>
      </c>
      <c r="O598" s="93">
        <v>119420</v>
      </c>
      <c r="P598" s="93">
        <v>129217</v>
      </c>
      <c r="Q598" s="93">
        <f t="shared" si="78"/>
        <v>513302</v>
      </c>
      <c r="R598" s="93">
        <f t="shared" si="79"/>
        <v>5783</v>
      </c>
    </row>
    <row r="599" spans="1:18">
      <c r="A599" s="116">
        <v>586</v>
      </c>
      <c r="B599" s="92" t="s">
        <v>1379</v>
      </c>
      <c r="C599" s="92" t="s">
        <v>588</v>
      </c>
      <c r="D599" s="92">
        <f t="shared" si="76"/>
        <v>987221</v>
      </c>
      <c r="E599" s="93">
        <v>23218</v>
      </c>
      <c r="F599" s="94">
        <f t="shared" si="74"/>
        <v>2.3518543466964337</v>
      </c>
      <c r="G599" s="93">
        <v>59020</v>
      </c>
      <c r="H599" s="93">
        <v>357132</v>
      </c>
      <c r="I599" s="93">
        <v>42296</v>
      </c>
      <c r="J599" s="93">
        <v>58325</v>
      </c>
      <c r="K599" s="93">
        <v>1348</v>
      </c>
      <c r="L599" s="93">
        <v>13464</v>
      </c>
      <c r="M599" s="93">
        <f t="shared" si="77"/>
        <v>472565</v>
      </c>
      <c r="N599" s="93">
        <v>383175</v>
      </c>
      <c r="O599" s="93">
        <v>102679</v>
      </c>
      <c r="P599" s="93">
        <v>28802</v>
      </c>
      <c r="Q599" s="93">
        <f t="shared" si="78"/>
        <v>514656</v>
      </c>
      <c r="R599" s="93">
        <f t="shared" si="79"/>
        <v>16929</v>
      </c>
    </row>
    <row r="600" spans="1:18">
      <c r="A600" s="116">
        <v>587</v>
      </c>
      <c r="B600" s="92" t="s">
        <v>1380</v>
      </c>
      <c r="C600" s="92" t="s">
        <v>588</v>
      </c>
      <c r="D600" s="92">
        <f t="shared" si="76"/>
        <v>1403366</v>
      </c>
      <c r="E600" s="93">
        <v>21260</v>
      </c>
      <c r="F600" s="94">
        <f t="shared" si="74"/>
        <v>1.5149291061633243</v>
      </c>
      <c r="G600" s="93">
        <v>45482</v>
      </c>
      <c r="H600" s="93">
        <v>395837</v>
      </c>
      <c r="I600" s="93">
        <v>31395</v>
      </c>
      <c r="J600" s="93">
        <v>55931</v>
      </c>
      <c r="K600" s="93">
        <v>4493</v>
      </c>
      <c r="L600" s="93">
        <v>208030</v>
      </c>
      <c r="M600" s="93">
        <f t="shared" si="77"/>
        <v>695686</v>
      </c>
      <c r="N600" s="93">
        <v>326821</v>
      </c>
      <c r="O600" s="93">
        <v>169467</v>
      </c>
      <c r="P600" s="93">
        <v>211392</v>
      </c>
      <c r="Q600" s="93">
        <f t="shared" si="78"/>
        <v>707680</v>
      </c>
      <c r="R600" s="93">
        <f t="shared" si="79"/>
        <v>33488</v>
      </c>
    </row>
    <row r="601" spans="1:18">
      <c r="A601" s="116">
        <v>588</v>
      </c>
      <c r="B601" s="92" t="s">
        <v>1381</v>
      </c>
      <c r="C601" s="92" t="s">
        <v>562</v>
      </c>
      <c r="D601" s="92">
        <f t="shared" si="76"/>
        <v>1571043</v>
      </c>
      <c r="E601" s="93">
        <v>32344</v>
      </c>
      <c r="F601" s="94">
        <f t="shared" si="74"/>
        <v>2.0587596902185363</v>
      </c>
      <c r="G601" s="93">
        <v>99312</v>
      </c>
      <c r="H601" s="93">
        <v>477167</v>
      </c>
      <c r="I601" s="93">
        <v>25047</v>
      </c>
      <c r="J601" s="93">
        <v>93753</v>
      </c>
      <c r="K601" s="93">
        <v>11140</v>
      </c>
      <c r="L601" s="93">
        <v>147177</v>
      </c>
      <c r="M601" s="93">
        <f t="shared" si="77"/>
        <v>754284</v>
      </c>
      <c r="N601" s="93">
        <v>454271</v>
      </c>
      <c r="O601" s="93">
        <v>210123</v>
      </c>
      <c r="P601" s="93">
        <v>152365</v>
      </c>
      <c r="Q601" s="93">
        <f t="shared" si="78"/>
        <v>816759</v>
      </c>
      <c r="R601" s="93">
        <f t="shared" si="79"/>
        <v>36837</v>
      </c>
    </row>
    <row r="602" spans="1:18">
      <c r="A602" s="116">
        <v>589</v>
      </c>
      <c r="B602" s="92" t="s">
        <v>1382</v>
      </c>
      <c r="C602" s="92" t="s">
        <v>562</v>
      </c>
      <c r="D602" s="92">
        <f t="shared" si="76"/>
        <v>1622740</v>
      </c>
      <c r="E602" s="93">
        <v>22711</v>
      </c>
      <c r="F602" s="94">
        <f t="shared" si="74"/>
        <v>1.3995464461343161</v>
      </c>
      <c r="G602" s="93">
        <v>61800</v>
      </c>
      <c r="H602" s="93">
        <v>541112</v>
      </c>
      <c r="I602" s="93">
        <v>38471</v>
      </c>
      <c r="J602" s="93">
        <v>87802</v>
      </c>
      <c r="K602" s="93">
        <v>14344</v>
      </c>
      <c r="L602" s="93">
        <v>113631</v>
      </c>
      <c r="M602" s="93">
        <f t="shared" si="77"/>
        <v>795360</v>
      </c>
      <c r="N602" s="93">
        <v>423936</v>
      </c>
      <c r="O602" s="93">
        <v>178287</v>
      </c>
      <c r="P602" s="93">
        <v>225157</v>
      </c>
      <c r="Q602" s="93">
        <f t="shared" si="78"/>
        <v>827380</v>
      </c>
      <c r="R602" s="93">
        <f t="shared" si="79"/>
        <v>29780</v>
      </c>
    </row>
    <row r="603" spans="1:18">
      <c r="A603" s="116">
        <v>590</v>
      </c>
      <c r="B603" s="92" t="s">
        <v>1383</v>
      </c>
      <c r="C603" s="92" t="s">
        <v>562</v>
      </c>
      <c r="D603" s="92">
        <f t="shared" si="76"/>
        <v>1293703</v>
      </c>
      <c r="E603" s="93">
        <v>86721</v>
      </c>
      <c r="F603" s="94">
        <f t="shared" si="74"/>
        <v>6.703315985199076</v>
      </c>
      <c r="G603" s="93">
        <v>59909</v>
      </c>
      <c r="H603" s="93">
        <v>424852</v>
      </c>
      <c r="I603" s="93">
        <v>44090</v>
      </c>
      <c r="J603" s="93">
        <v>81898</v>
      </c>
      <c r="K603" s="93">
        <v>7593</v>
      </c>
      <c r="L603" s="93">
        <v>95658</v>
      </c>
      <c r="M603" s="93">
        <f t="shared" si="77"/>
        <v>654091</v>
      </c>
      <c r="N603" s="93">
        <v>274726</v>
      </c>
      <c r="O603" s="93">
        <v>245396</v>
      </c>
      <c r="P603" s="93">
        <v>119490</v>
      </c>
      <c r="Q603" s="93">
        <f t="shared" si="78"/>
        <v>639612</v>
      </c>
      <c r="R603" s="93">
        <f t="shared" si="79"/>
        <v>74388</v>
      </c>
    </row>
    <row r="604" spans="1:18">
      <c r="A604" s="116">
        <v>591</v>
      </c>
      <c r="B604" s="92" t="s">
        <v>1384</v>
      </c>
      <c r="C604" s="92" t="s">
        <v>562</v>
      </c>
      <c r="D604" s="92">
        <f t="shared" si="76"/>
        <v>1205539</v>
      </c>
      <c r="E604" s="93">
        <v>42621</v>
      </c>
      <c r="F604" s="94">
        <f t="shared" si="74"/>
        <v>3.5354310395598985</v>
      </c>
      <c r="G604" s="93">
        <v>63125</v>
      </c>
      <c r="H604" s="93">
        <v>390662</v>
      </c>
      <c r="I604" s="93">
        <v>30730</v>
      </c>
      <c r="J604" s="93">
        <v>74128</v>
      </c>
      <c r="K604" s="93">
        <v>1417</v>
      </c>
      <c r="L604" s="93">
        <v>83402</v>
      </c>
      <c r="M604" s="93">
        <f t="shared" si="77"/>
        <v>580339</v>
      </c>
      <c r="N604" s="93">
        <v>298662</v>
      </c>
      <c r="O604" s="93">
        <v>184166</v>
      </c>
      <c r="P604" s="93">
        <v>142372</v>
      </c>
      <c r="Q604" s="93">
        <f t="shared" si="78"/>
        <v>625200</v>
      </c>
      <c r="R604" s="93">
        <f t="shared" si="79"/>
        <v>18264</v>
      </c>
    </row>
    <row r="605" spans="1:18">
      <c r="A605" s="116">
        <v>592</v>
      </c>
      <c r="B605" s="92" t="s">
        <v>1385</v>
      </c>
      <c r="C605" s="92" t="s">
        <v>562</v>
      </c>
      <c r="D605" s="92">
        <f t="shared" si="76"/>
        <v>915220</v>
      </c>
      <c r="E605" s="93">
        <v>75035</v>
      </c>
      <c r="F605" s="94">
        <f t="shared" si="74"/>
        <v>8.1985752059614079</v>
      </c>
      <c r="G605" s="93">
        <v>12450</v>
      </c>
      <c r="H605" s="93">
        <v>290219</v>
      </c>
      <c r="I605" s="93">
        <v>20886</v>
      </c>
      <c r="J605" s="93">
        <v>63550</v>
      </c>
      <c r="K605" s="93">
        <v>1331</v>
      </c>
      <c r="L605" s="93">
        <v>78245</v>
      </c>
      <c r="M605" s="93">
        <f t="shared" si="77"/>
        <v>454231</v>
      </c>
      <c r="N605" s="93">
        <v>265168</v>
      </c>
      <c r="O605" s="93">
        <v>11807</v>
      </c>
      <c r="P605" s="93">
        <v>184014</v>
      </c>
      <c r="Q605" s="93">
        <f t="shared" si="78"/>
        <v>460989</v>
      </c>
      <c r="R605" s="93">
        <f t="shared" si="79"/>
        <v>5692</v>
      </c>
    </row>
    <row r="606" spans="1:18">
      <c r="A606" s="116">
        <v>593</v>
      </c>
      <c r="B606" s="92" t="s">
        <v>1386</v>
      </c>
      <c r="C606" s="92" t="s">
        <v>562</v>
      </c>
      <c r="D606" s="92">
        <f t="shared" si="76"/>
        <v>1041137</v>
      </c>
      <c r="E606" s="93">
        <v>15114</v>
      </c>
      <c r="F606" s="94">
        <f t="shared" si="74"/>
        <v>1.4516821513403135</v>
      </c>
      <c r="G606" s="93">
        <v>48407</v>
      </c>
      <c r="H606" s="93">
        <v>314755</v>
      </c>
      <c r="I606" s="93">
        <v>28098</v>
      </c>
      <c r="J606" s="93">
        <v>70651</v>
      </c>
      <c r="K606" s="93">
        <v>2782</v>
      </c>
      <c r="L606" s="93">
        <v>104798</v>
      </c>
      <c r="M606" s="93">
        <f t="shared" si="77"/>
        <v>521084</v>
      </c>
      <c r="N606" s="93">
        <v>246793</v>
      </c>
      <c r="O606" s="93">
        <v>174175</v>
      </c>
      <c r="P606" s="93">
        <v>99085</v>
      </c>
      <c r="Q606" s="93">
        <f t="shared" si="78"/>
        <v>520053</v>
      </c>
      <c r="R606" s="93">
        <f t="shared" si="79"/>
        <v>49438</v>
      </c>
    </row>
    <row r="607" spans="1:18">
      <c r="A607" s="116">
        <v>594</v>
      </c>
      <c r="B607" s="92" t="s">
        <v>1387</v>
      </c>
      <c r="C607" s="92" t="s">
        <v>562</v>
      </c>
      <c r="D607" s="92">
        <f t="shared" si="76"/>
        <v>907700</v>
      </c>
      <c r="E607" s="93">
        <v>40551</v>
      </c>
      <c r="F607" s="94">
        <f t="shared" si="74"/>
        <v>4.4674451911424482</v>
      </c>
      <c r="G607" s="93">
        <v>37628</v>
      </c>
      <c r="H607" s="93">
        <v>303685</v>
      </c>
      <c r="I607" s="93">
        <v>28356</v>
      </c>
      <c r="J607" s="93">
        <v>52041</v>
      </c>
      <c r="K607" s="93">
        <v>1583</v>
      </c>
      <c r="L607" s="93">
        <v>61288</v>
      </c>
      <c r="M607" s="93">
        <f t="shared" si="77"/>
        <v>446953</v>
      </c>
      <c r="N607" s="93">
        <v>247969</v>
      </c>
      <c r="O607" s="93">
        <v>126598</v>
      </c>
      <c r="P607" s="93">
        <v>86180</v>
      </c>
      <c r="Q607" s="93">
        <f t="shared" si="78"/>
        <v>460747</v>
      </c>
      <c r="R607" s="93">
        <f t="shared" si="79"/>
        <v>23834</v>
      </c>
    </row>
    <row r="608" spans="1:18">
      <c r="A608" s="116">
        <v>595</v>
      </c>
      <c r="B608" s="92" t="s">
        <v>1388</v>
      </c>
      <c r="C608" s="92" t="s">
        <v>579</v>
      </c>
      <c r="D608" s="92">
        <f t="shared" si="76"/>
        <v>919279</v>
      </c>
      <c r="E608" s="93">
        <v>54371</v>
      </c>
      <c r="F608" s="94">
        <f t="shared" si="74"/>
        <v>5.9145264930450931</v>
      </c>
      <c r="G608" s="93">
        <v>82390</v>
      </c>
      <c r="H608" s="93">
        <v>268738</v>
      </c>
      <c r="I608" s="93">
        <v>20065</v>
      </c>
      <c r="J608" s="93">
        <v>65153</v>
      </c>
      <c r="K608" s="93">
        <v>1286</v>
      </c>
      <c r="L608" s="93">
        <v>91631</v>
      </c>
      <c r="M608" s="93">
        <f t="shared" si="77"/>
        <v>446873</v>
      </c>
      <c r="N608" s="93">
        <v>283272</v>
      </c>
      <c r="O608" s="93">
        <v>188424</v>
      </c>
      <c r="P608" s="93">
        <v>710</v>
      </c>
      <c r="Q608" s="93">
        <f t="shared" si="78"/>
        <v>472406</v>
      </c>
      <c r="R608" s="93">
        <f t="shared" si="79"/>
        <v>56857</v>
      </c>
    </row>
    <row r="609" spans="1:18">
      <c r="A609" s="116">
        <v>596</v>
      </c>
      <c r="B609" s="92" t="s">
        <v>1389</v>
      </c>
      <c r="C609" s="92" t="s">
        <v>579</v>
      </c>
      <c r="D609" s="92">
        <f t="shared" si="76"/>
        <v>789292</v>
      </c>
      <c r="E609" s="93">
        <v>67820</v>
      </c>
      <c r="F609" s="94">
        <f t="shared" si="74"/>
        <v>8.5925107564754235</v>
      </c>
      <c r="G609" s="93">
        <v>21422</v>
      </c>
      <c r="H609" s="93">
        <v>282309</v>
      </c>
      <c r="I609" s="93">
        <v>16057</v>
      </c>
      <c r="J609" s="93">
        <v>41960</v>
      </c>
      <c r="K609" s="93">
        <v>1325</v>
      </c>
      <c r="L609" s="93">
        <v>72059</v>
      </c>
      <c r="M609" s="93">
        <f t="shared" si="77"/>
        <v>413710</v>
      </c>
      <c r="N609" s="93">
        <v>204585</v>
      </c>
      <c r="O609" s="93">
        <v>100822</v>
      </c>
      <c r="P609" s="93">
        <v>70175</v>
      </c>
      <c r="Q609" s="93">
        <f t="shared" si="78"/>
        <v>375582</v>
      </c>
      <c r="R609" s="93">
        <f t="shared" si="79"/>
        <v>59550</v>
      </c>
    </row>
    <row r="610" spans="1:18">
      <c r="A610" s="116">
        <v>597</v>
      </c>
      <c r="B610" s="92" t="s">
        <v>1390</v>
      </c>
      <c r="C610" s="92" t="s">
        <v>579</v>
      </c>
      <c r="D610" s="92">
        <f t="shared" si="76"/>
        <v>1324070</v>
      </c>
      <c r="E610" s="93">
        <v>70946</v>
      </c>
      <c r="F610" s="94">
        <f t="shared" si="74"/>
        <v>5.3581759272546012</v>
      </c>
      <c r="G610" s="93">
        <v>98092</v>
      </c>
      <c r="H610" s="93">
        <v>385699</v>
      </c>
      <c r="I610" s="93">
        <v>27867</v>
      </c>
      <c r="J610" s="93">
        <v>51014</v>
      </c>
      <c r="K610" s="93">
        <v>8043</v>
      </c>
      <c r="L610" s="93">
        <v>145259</v>
      </c>
      <c r="M610" s="93">
        <f t="shared" si="77"/>
        <v>617882</v>
      </c>
      <c r="N610" s="93">
        <v>303359</v>
      </c>
      <c r="O610" s="93">
        <v>195877</v>
      </c>
      <c r="P610" s="93">
        <v>206952</v>
      </c>
      <c r="Q610" s="93">
        <f t="shared" si="78"/>
        <v>706188</v>
      </c>
      <c r="R610" s="93">
        <f t="shared" si="79"/>
        <v>9786</v>
      </c>
    </row>
    <row r="611" spans="1:18">
      <c r="A611" s="116">
        <v>598</v>
      </c>
      <c r="B611" s="92" t="s">
        <v>1391</v>
      </c>
      <c r="C611" s="92" t="s">
        <v>579</v>
      </c>
      <c r="D611" s="92">
        <f t="shared" si="76"/>
        <v>745618</v>
      </c>
      <c r="E611" s="93">
        <v>31328</v>
      </c>
      <c r="F611" s="94">
        <f t="shared" si="74"/>
        <v>4.2016153043515576</v>
      </c>
      <c r="G611" s="93">
        <v>48938</v>
      </c>
      <c r="H611" s="93">
        <v>201833</v>
      </c>
      <c r="I611" s="93">
        <v>34981</v>
      </c>
      <c r="J611" s="93">
        <v>47469</v>
      </c>
      <c r="K611" s="93">
        <v>2712</v>
      </c>
      <c r="L611" s="93">
        <v>64121</v>
      </c>
      <c r="M611" s="93">
        <f t="shared" si="77"/>
        <v>351116</v>
      </c>
      <c r="N611" s="93">
        <v>168527</v>
      </c>
      <c r="O611" s="93">
        <v>128673</v>
      </c>
      <c r="P611" s="93">
        <v>97302</v>
      </c>
      <c r="Q611" s="93">
        <f t="shared" si="78"/>
        <v>394502</v>
      </c>
      <c r="R611" s="93">
        <f t="shared" si="79"/>
        <v>5552</v>
      </c>
    </row>
    <row r="612" spans="1:18">
      <c r="A612" s="116">
        <v>599</v>
      </c>
      <c r="B612" s="92" t="s">
        <v>1392</v>
      </c>
      <c r="C612" s="92" t="s">
        <v>579</v>
      </c>
      <c r="D612" s="92">
        <f t="shared" si="76"/>
        <v>842217</v>
      </c>
      <c r="E612" s="93">
        <v>40478</v>
      </c>
      <c r="F612" s="94">
        <f t="shared" si="74"/>
        <v>4.806124787317283</v>
      </c>
      <c r="G612" s="93">
        <v>67200</v>
      </c>
      <c r="H612" s="93">
        <v>294820</v>
      </c>
      <c r="I612" s="93">
        <v>20265</v>
      </c>
      <c r="J612" s="93">
        <v>47707</v>
      </c>
      <c r="K612" s="93">
        <v>1835</v>
      </c>
      <c r="L612" s="93">
        <v>86730</v>
      </c>
      <c r="M612" s="93">
        <f t="shared" si="77"/>
        <v>451357</v>
      </c>
      <c r="N612" s="93">
        <v>233749</v>
      </c>
      <c r="O612" s="93">
        <v>83708</v>
      </c>
      <c r="P612" s="93">
        <v>73403</v>
      </c>
      <c r="Q612" s="93">
        <f t="shared" si="78"/>
        <v>390860</v>
      </c>
      <c r="R612" s="93">
        <f t="shared" si="79"/>
        <v>127697</v>
      </c>
    </row>
    <row r="613" spans="1:18">
      <c r="A613" s="116">
        <v>600</v>
      </c>
      <c r="B613" s="92" t="s">
        <v>1393</v>
      </c>
      <c r="C613" s="92" t="s">
        <v>579</v>
      </c>
      <c r="D613" s="92">
        <f t="shared" si="76"/>
        <v>944367</v>
      </c>
      <c r="E613" s="93">
        <v>54505</v>
      </c>
      <c r="F613" s="94">
        <f t="shared" si="74"/>
        <v>5.7715909175140601</v>
      </c>
      <c r="G613" s="93">
        <v>78443</v>
      </c>
      <c r="H613" s="93">
        <v>301249</v>
      </c>
      <c r="I613" s="93">
        <v>16938</v>
      </c>
      <c r="J613" s="93">
        <v>64853</v>
      </c>
      <c r="K613" s="93">
        <v>4476</v>
      </c>
      <c r="L613" s="93">
        <v>100022</v>
      </c>
      <c r="M613" s="93">
        <f t="shared" si="77"/>
        <v>487538</v>
      </c>
      <c r="N613" s="93">
        <v>229662</v>
      </c>
      <c r="O613" s="93">
        <v>127464</v>
      </c>
      <c r="P613" s="93">
        <v>99703</v>
      </c>
      <c r="Q613" s="93">
        <f t="shared" si="78"/>
        <v>456829</v>
      </c>
      <c r="R613" s="93">
        <f t="shared" si="79"/>
        <v>109152</v>
      </c>
    </row>
    <row r="614" spans="1:18">
      <c r="A614" s="116">
        <v>601</v>
      </c>
      <c r="B614" s="92" t="s">
        <v>1394</v>
      </c>
      <c r="C614" s="92" t="s">
        <v>579</v>
      </c>
      <c r="D614" s="92">
        <f t="shared" si="76"/>
        <v>1045497</v>
      </c>
      <c r="E614" s="93">
        <v>30879</v>
      </c>
      <c r="F614" s="94">
        <f t="shared" si="74"/>
        <v>2.9535235395223518</v>
      </c>
      <c r="G614" s="93">
        <v>94981</v>
      </c>
      <c r="H614" s="93">
        <v>310315</v>
      </c>
      <c r="I614" s="93">
        <v>33255</v>
      </c>
      <c r="J614" s="93">
        <v>50990</v>
      </c>
      <c r="K614" s="93">
        <v>1359</v>
      </c>
      <c r="L614" s="93">
        <v>132923</v>
      </c>
      <c r="M614" s="93">
        <f t="shared" si="77"/>
        <v>528842</v>
      </c>
      <c r="N614" s="93">
        <v>262294</v>
      </c>
      <c r="O614" s="93">
        <v>131497</v>
      </c>
      <c r="P614" s="93">
        <v>122864</v>
      </c>
      <c r="Q614" s="93">
        <f t="shared" si="78"/>
        <v>516655</v>
      </c>
      <c r="R614" s="93">
        <f t="shared" si="79"/>
        <v>107168</v>
      </c>
    </row>
    <row r="615" spans="1:18">
      <c r="A615" s="116">
        <v>602</v>
      </c>
      <c r="B615" s="92" t="s">
        <v>1395</v>
      </c>
      <c r="C615" s="92" t="s">
        <v>579</v>
      </c>
      <c r="D615" s="92">
        <f t="shared" si="76"/>
        <v>999090</v>
      </c>
      <c r="E615" s="93">
        <v>36481</v>
      </c>
      <c r="F615" s="94">
        <f t="shared" si="74"/>
        <v>3.6514227947432163</v>
      </c>
      <c r="G615" s="93">
        <v>35590</v>
      </c>
      <c r="H615" s="93">
        <v>277574</v>
      </c>
      <c r="I615" s="93">
        <v>23394</v>
      </c>
      <c r="J615" s="93">
        <v>46048</v>
      </c>
      <c r="K615" s="93">
        <v>1510</v>
      </c>
      <c r="L615" s="93">
        <v>195144</v>
      </c>
      <c r="M615" s="93">
        <f t="shared" si="77"/>
        <v>543670</v>
      </c>
      <c r="N615" s="93">
        <v>197442</v>
      </c>
      <c r="O615" s="93">
        <v>160326</v>
      </c>
      <c r="P615" s="93">
        <v>97652</v>
      </c>
      <c r="Q615" s="93">
        <f t="shared" si="78"/>
        <v>455420</v>
      </c>
      <c r="R615" s="93">
        <f t="shared" si="79"/>
        <v>123840</v>
      </c>
    </row>
    <row r="616" spans="1:18">
      <c r="A616" s="116">
        <v>603</v>
      </c>
      <c r="B616" s="92" t="s">
        <v>1396</v>
      </c>
      <c r="C616" s="92" t="s">
        <v>570</v>
      </c>
      <c r="D616" s="92">
        <f t="shared" si="76"/>
        <v>1015829</v>
      </c>
      <c r="E616" s="93">
        <v>46939</v>
      </c>
      <c r="F616" s="94">
        <f t="shared" si="74"/>
        <v>4.6207580212811408</v>
      </c>
      <c r="G616" s="93">
        <v>17319</v>
      </c>
      <c r="H616" s="93">
        <v>359601</v>
      </c>
      <c r="I616" s="93">
        <v>36563</v>
      </c>
      <c r="J616" s="93">
        <v>35398</v>
      </c>
      <c r="K616" s="93">
        <v>3039</v>
      </c>
      <c r="L616" s="93">
        <v>66284</v>
      </c>
      <c r="M616" s="93">
        <f t="shared" si="77"/>
        <v>500885</v>
      </c>
      <c r="N616" s="93">
        <v>242001</v>
      </c>
      <c r="O616" s="93">
        <v>201253</v>
      </c>
      <c r="P616" s="93">
        <v>71690</v>
      </c>
      <c r="Q616" s="93">
        <f t="shared" si="78"/>
        <v>514944</v>
      </c>
      <c r="R616" s="93">
        <f t="shared" si="79"/>
        <v>3260</v>
      </c>
    </row>
    <row r="617" spans="1:18">
      <c r="A617" s="116">
        <v>604</v>
      </c>
      <c r="B617" s="92" t="s">
        <v>1397</v>
      </c>
      <c r="C617" s="92" t="s">
        <v>570</v>
      </c>
      <c r="D617" s="92">
        <f t="shared" si="76"/>
        <v>352263</v>
      </c>
      <c r="E617" s="93">
        <v>43689</v>
      </c>
      <c r="F617" s="94">
        <f t="shared" si="74"/>
        <v>12.402381175428586</v>
      </c>
      <c r="G617" s="93">
        <v>66535</v>
      </c>
      <c r="H617" s="93">
        <v>141966</v>
      </c>
      <c r="I617" s="93">
        <v>12553</v>
      </c>
      <c r="J617" s="93">
        <v>29949</v>
      </c>
      <c r="K617" s="93">
        <v>331</v>
      </c>
      <c r="L617" s="93">
        <v>15246</v>
      </c>
      <c r="M617" s="93">
        <f t="shared" si="77"/>
        <v>200045</v>
      </c>
      <c r="N617" s="93">
        <v>81469</v>
      </c>
      <c r="O617" s="93">
        <v>56811</v>
      </c>
      <c r="P617" s="93">
        <v>13938</v>
      </c>
      <c r="Q617" s="93">
        <f t="shared" si="78"/>
        <v>152218</v>
      </c>
      <c r="R617" s="93">
        <f t="shared" si="79"/>
        <v>114362</v>
      </c>
    </row>
    <row r="618" spans="1:18">
      <c r="A618" s="116">
        <v>605</v>
      </c>
      <c r="B618" s="92" t="s">
        <v>1398</v>
      </c>
      <c r="C618" s="92" t="s">
        <v>570</v>
      </c>
      <c r="D618" s="92">
        <f t="shared" si="76"/>
        <v>621839</v>
      </c>
      <c r="E618" s="93">
        <v>6840</v>
      </c>
      <c r="F618" s="94">
        <f t="shared" si="74"/>
        <v>1.0999631737475455</v>
      </c>
      <c r="G618" s="93">
        <v>19290</v>
      </c>
      <c r="H618" s="93">
        <v>183164</v>
      </c>
      <c r="I618" s="93">
        <v>27956</v>
      </c>
      <c r="J618" s="93">
        <v>29864</v>
      </c>
      <c r="K618" s="93">
        <v>67</v>
      </c>
      <c r="L618" s="93">
        <v>68194</v>
      </c>
      <c r="M618" s="93">
        <f t="shared" si="77"/>
        <v>309245</v>
      </c>
      <c r="N618" s="93">
        <v>144203</v>
      </c>
      <c r="O618" s="93">
        <v>165797</v>
      </c>
      <c r="P618" s="93">
        <v>2594</v>
      </c>
      <c r="Q618" s="93">
        <f t="shared" si="78"/>
        <v>312594</v>
      </c>
      <c r="R618" s="93">
        <f t="shared" si="79"/>
        <v>15941</v>
      </c>
    </row>
    <row r="619" spans="1:18">
      <c r="A619" s="116">
        <v>606</v>
      </c>
      <c r="B619" s="92" t="s">
        <v>1399</v>
      </c>
      <c r="C619" s="92" t="s">
        <v>570</v>
      </c>
      <c r="D619" s="92">
        <f t="shared" si="76"/>
        <v>444702</v>
      </c>
      <c r="E619" s="93">
        <v>13595</v>
      </c>
      <c r="F619" s="94">
        <f t="shared" si="74"/>
        <v>3.0571034085747311</v>
      </c>
      <c r="G619" s="93">
        <v>29190</v>
      </c>
      <c r="H619" s="93">
        <v>176790</v>
      </c>
      <c r="I619" s="93">
        <v>20948</v>
      </c>
      <c r="J619" s="93">
        <v>29806</v>
      </c>
      <c r="K619" s="93">
        <v>576</v>
      </c>
      <c r="L619" s="93">
        <v>3253</v>
      </c>
      <c r="M619" s="93">
        <f t="shared" si="77"/>
        <v>231373</v>
      </c>
      <c r="N619" s="93">
        <v>109358</v>
      </c>
      <c r="O619" s="93">
        <v>103763</v>
      </c>
      <c r="P619" s="93">
        <v>208</v>
      </c>
      <c r="Q619" s="93">
        <f t="shared" si="78"/>
        <v>213329</v>
      </c>
      <c r="R619" s="93">
        <f t="shared" si="79"/>
        <v>47234</v>
      </c>
    </row>
    <row r="620" spans="1:18">
      <c r="A620" s="116">
        <v>607</v>
      </c>
      <c r="B620" s="92" t="s">
        <v>1400</v>
      </c>
      <c r="C620" s="92" t="s">
        <v>570</v>
      </c>
      <c r="D620" s="92">
        <f t="shared" si="76"/>
        <v>624211</v>
      </c>
      <c r="E620" s="93">
        <v>7344</v>
      </c>
      <c r="F620" s="94">
        <f t="shared" si="74"/>
        <v>1.1765252454698811</v>
      </c>
      <c r="G620" s="93">
        <v>14761</v>
      </c>
      <c r="H620" s="93">
        <v>204761</v>
      </c>
      <c r="I620" s="93">
        <v>23037</v>
      </c>
      <c r="J620" s="93">
        <v>29894</v>
      </c>
      <c r="K620" s="93">
        <v>1279</v>
      </c>
      <c r="L620" s="93">
        <v>51959</v>
      </c>
      <c r="M620" s="93">
        <f t="shared" si="77"/>
        <v>310930</v>
      </c>
      <c r="N620" s="93">
        <v>170644</v>
      </c>
      <c r="O620" s="93">
        <v>139832</v>
      </c>
      <c r="P620" s="93">
        <v>2805</v>
      </c>
      <c r="Q620" s="93">
        <f t="shared" si="78"/>
        <v>313281</v>
      </c>
      <c r="R620" s="93">
        <f t="shared" si="79"/>
        <v>12410</v>
      </c>
    </row>
    <row r="621" spans="1:18">
      <c r="A621" s="116">
        <v>608</v>
      </c>
      <c r="B621" s="92" t="s">
        <v>1401</v>
      </c>
      <c r="C621" s="92" t="s">
        <v>570</v>
      </c>
      <c r="D621" s="92">
        <f t="shared" si="76"/>
        <v>601454</v>
      </c>
      <c r="E621" s="93">
        <v>59950</v>
      </c>
      <c r="F621" s="94">
        <f t="shared" si="74"/>
        <v>9.9675120624353646</v>
      </c>
      <c r="G621" s="93">
        <v>24608</v>
      </c>
      <c r="H621" s="93">
        <v>246233</v>
      </c>
      <c r="I621" s="93">
        <v>21387</v>
      </c>
      <c r="J621" s="93">
        <v>34801</v>
      </c>
      <c r="K621" s="93">
        <v>4628</v>
      </c>
      <c r="L621" s="93">
        <v>3919</v>
      </c>
      <c r="M621" s="93">
        <f t="shared" si="77"/>
        <v>310968</v>
      </c>
      <c r="N621" s="93">
        <v>155458</v>
      </c>
      <c r="O621" s="93">
        <v>107716</v>
      </c>
      <c r="P621" s="93">
        <v>27312</v>
      </c>
      <c r="Q621" s="93">
        <f t="shared" si="78"/>
        <v>290486</v>
      </c>
      <c r="R621" s="93">
        <f t="shared" si="79"/>
        <v>45090</v>
      </c>
    </row>
    <row r="622" spans="1:18">
      <c r="A622" s="116">
        <v>609</v>
      </c>
      <c r="B622" s="92" t="s">
        <v>1402</v>
      </c>
      <c r="C622" s="92" t="s">
        <v>570</v>
      </c>
      <c r="D622" s="92">
        <f t="shared" si="76"/>
        <v>611154</v>
      </c>
      <c r="E622" s="93">
        <v>12232</v>
      </c>
      <c r="F622" s="94">
        <f t="shared" si="74"/>
        <v>2.0014595339308916</v>
      </c>
      <c r="G622" s="93">
        <v>23814</v>
      </c>
      <c r="H622" s="93">
        <v>185635</v>
      </c>
      <c r="I622" s="93">
        <v>25907</v>
      </c>
      <c r="J622" s="93">
        <v>35492</v>
      </c>
      <c r="K622" s="93">
        <v>1368</v>
      </c>
      <c r="L622" s="93">
        <v>69583</v>
      </c>
      <c r="M622" s="93">
        <f t="shared" si="77"/>
        <v>317985</v>
      </c>
      <c r="N622" s="93">
        <v>113660</v>
      </c>
      <c r="O622" s="93">
        <v>148460</v>
      </c>
      <c r="P622" s="93">
        <v>31049</v>
      </c>
      <c r="Q622" s="93">
        <f t="shared" si="78"/>
        <v>293169</v>
      </c>
      <c r="R622" s="93">
        <f t="shared" si="79"/>
        <v>48630</v>
      </c>
    </row>
    <row r="623" spans="1:18">
      <c r="A623" s="116">
        <v>610</v>
      </c>
      <c r="B623" s="92" t="s">
        <v>1403</v>
      </c>
      <c r="C623" s="92" t="s">
        <v>550</v>
      </c>
      <c r="D623" s="92">
        <f t="shared" si="76"/>
        <v>1296103</v>
      </c>
      <c r="E623" s="93">
        <v>217778</v>
      </c>
      <c r="F623" s="94">
        <f t="shared" si="74"/>
        <v>16.802522639018658</v>
      </c>
      <c r="G623" s="93">
        <v>104859</v>
      </c>
      <c r="H623" s="93">
        <v>376210</v>
      </c>
      <c r="I623" s="93">
        <v>22943</v>
      </c>
      <c r="J623" s="93">
        <v>78467</v>
      </c>
      <c r="K623" s="93">
        <v>2250</v>
      </c>
      <c r="L623" s="93">
        <v>241734</v>
      </c>
      <c r="M623" s="93">
        <f t="shared" si="77"/>
        <v>721604</v>
      </c>
      <c r="N623" s="93">
        <v>265195</v>
      </c>
      <c r="O623" s="93">
        <v>127981</v>
      </c>
      <c r="P623" s="93">
        <v>181323</v>
      </c>
      <c r="Q623" s="93">
        <f t="shared" si="78"/>
        <v>574499</v>
      </c>
      <c r="R623" s="93">
        <f t="shared" si="79"/>
        <v>251964</v>
      </c>
    </row>
    <row r="624" spans="1:18">
      <c r="A624" s="116">
        <v>611</v>
      </c>
      <c r="B624" s="92" t="s">
        <v>1404</v>
      </c>
      <c r="C624" s="92" t="s">
        <v>550</v>
      </c>
      <c r="D624" s="92">
        <f t="shared" si="76"/>
        <v>911087</v>
      </c>
      <c r="E624" s="93">
        <v>50151</v>
      </c>
      <c r="F624" s="94">
        <f t="shared" si="74"/>
        <v>5.5045237172739814</v>
      </c>
      <c r="G624" s="93">
        <v>49895</v>
      </c>
      <c r="H624" s="93">
        <v>273575</v>
      </c>
      <c r="I624" s="93">
        <v>23896</v>
      </c>
      <c r="J624" s="93">
        <v>55432</v>
      </c>
      <c r="K624" s="93">
        <v>1424</v>
      </c>
      <c r="L624" s="93">
        <v>102923</v>
      </c>
      <c r="M624" s="93">
        <f t="shared" si="77"/>
        <v>457250</v>
      </c>
      <c r="N624" s="93">
        <v>203899</v>
      </c>
      <c r="O624" s="93">
        <v>127112</v>
      </c>
      <c r="P624" s="93">
        <v>122826</v>
      </c>
      <c r="Q624" s="93">
        <f t="shared" si="78"/>
        <v>453837</v>
      </c>
      <c r="R624" s="93">
        <f t="shared" si="79"/>
        <v>53308</v>
      </c>
    </row>
    <row r="625" spans="1:18">
      <c r="A625" s="116">
        <v>612</v>
      </c>
      <c r="B625" s="92" t="s">
        <v>1405</v>
      </c>
      <c r="C625" s="92" t="s">
        <v>550</v>
      </c>
      <c r="D625" s="92">
        <f t="shared" si="76"/>
        <v>1034379</v>
      </c>
      <c r="E625" s="93">
        <v>53332</v>
      </c>
      <c r="F625" s="94">
        <f t="shared" si="74"/>
        <v>5.1559438078305924</v>
      </c>
      <c r="G625" s="93">
        <v>58365</v>
      </c>
      <c r="H625" s="93">
        <v>313060</v>
      </c>
      <c r="I625" s="93">
        <v>35780</v>
      </c>
      <c r="J625" s="93">
        <v>60774</v>
      </c>
      <c r="K625" s="93">
        <v>4104</v>
      </c>
      <c r="L625" s="93">
        <v>134873</v>
      </c>
      <c r="M625" s="93">
        <f t="shared" si="77"/>
        <v>548591</v>
      </c>
      <c r="N625" s="93">
        <v>218723</v>
      </c>
      <c r="O625" s="93">
        <v>135258</v>
      </c>
      <c r="P625" s="93">
        <v>131807</v>
      </c>
      <c r="Q625" s="93">
        <f t="shared" si="78"/>
        <v>485788</v>
      </c>
      <c r="R625" s="93">
        <f t="shared" si="79"/>
        <v>121168</v>
      </c>
    </row>
    <row r="626" spans="1:18">
      <c r="A626" s="116">
        <v>613</v>
      </c>
      <c r="B626" s="92" t="s">
        <v>1406</v>
      </c>
      <c r="C626" s="92" t="s">
        <v>550</v>
      </c>
      <c r="D626" s="92">
        <f t="shared" si="76"/>
        <v>1220501</v>
      </c>
      <c r="E626" s="93">
        <v>22734</v>
      </c>
      <c r="F626" s="94">
        <f t="shared" si="74"/>
        <v>1.8626777036643147</v>
      </c>
      <c r="G626" s="93">
        <v>36867</v>
      </c>
      <c r="H626" s="93">
        <v>466587</v>
      </c>
      <c r="I626" s="93">
        <v>69975</v>
      </c>
      <c r="J626" s="93">
        <v>59569</v>
      </c>
      <c r="K626" s="93">
        <v>2787</v>
      </c>
      <c r="L626" s="93">
        <v>18873</v>
      </c>
      <c r="M626" s="93">
        <f t="shared" si="77"/>
        <v>617791</v>
      </c>
      <c r="N626" s="93">
        <v>262393</v>
      </c>
      <c r="O626" s="93">
        <v>217194</v>
      </c>
      <c r="P626" s="93">
        <v>123123</v>
      </c>
      <c r="Q626" s="93">
        <f t="shared" si="78"/>
        <v>602710</v>
      </c>
      <c r="R626" s="93">
        <f t="shared" si="79"/>
        <v>51948</v>
      </c>
    </row>
    <row r="627" spans="1:18">
      <c r="A627" s="116">
        <v>614</v>
      </c>
      <c r="B627" s="92" t="s">
        <v>1407</v>
      </c>
      <c r="C627" s="92" t="s">
        <v>550</v>
      </c>
      <c r="D627" s="92">
        <f t="shared" si="76"/>
        <v>1723259</v>
      </c>
      <c r="E627" s="93">
        <v>55161</v>
      </c>
      <c r="F627" s="94">
        <f t="shared" si="74"/>
        <v>3.2009697903797396</v>
      </c>
      <c r="G627" s="93">
        <v>83284</v>
      </c>
      <c r="H627" s="93">
        <v>519196</v>
      </c>
      <c r="I627" s="93">
        <v>44589</v>
      </c>
      <c r="J627" s="93">
        <v>94598</v>
      </c>
      <c r="K627" s="93">
        <v>4012</v>
      </c>
      <c r="L627" s="93">
        <v>202186</v>
      </c>
      <c r="M627" s="93">
        <f t="shared" si="77"/>
        <v>864581</v>
      </c>
      <c r="N627" s="93">
        <v>450528</v>
      </c>
      <c r="O627" s="93">
        <v>180465</v>
      </c>
      <c r="P627" s="93">
        <v>227685</v>
      </c>
      <c r="Q627" s="93">
        <f t="shared" si="78"/>
        <v>858678</v>
      </c>
      <c r="R627" s="93">
        <f t="shared" si="79"/>
        <v>89187</v>
      </c>
    </row>
    <row r="628" spans="1:18">
      <c r="A628" s="116">
        <v>615</v>
      </c>
      <c r="B628" s="92" t="s">
        <v>1408</v>
      </c>
      <c r="C628" s="92" t="s">
        <v>550</v>
      </c>
      <c r="D628" s="92">
        <f t="shared" si="76"/>
        <v>1424273</v>
      </c>
      <c r="E628" s="93">
        <v>28199</v>
      </c>
      <c r="F628" s="94">
        <f t="shared" si="74"/>
        <v>1.9798872828453533</v>
      </c>
      <c r="G628" s="93">
        <v>64671</v>
      </c>
      <c r="H628" s="93">
        <v>411916</v>
      </c>
      <c r="I628" s="93">
        <v>40617</v>
      </c>
      <c r="J628" s="93">
        <v>68207</v>
      </c>
      <c r="K628" s="93">
        <v>10886</v>
      </c>
      <c r="L628" s="93">
        <v>173995</v>
      </c>
      <c r="M628" s="93">
        <f t="shared" si="77"/>
        <v>705621</v>
      </c>
      <c r="N628" s="93">
        <v>444538</v>
      </c>
      <c r="O628" s="93">
        <v>274114</v>
      </c>
      <c r="P628" s="93">
        <v>0</v>
      </c>
      <c r="Q628" s="93">
        <f t="shared" si="78"/>
        <v>718652</v>
      </c>
      <c r="R628" s="93">
        <f t="shared" si="79"/>
        <v>51640</v>
      </c>
    </row>
    <row r="629" spans="1:18">
      <c r="A629" s="116">
        <v>616</v>
      </c>
      <c r="B629" s="92" t="s">
        <v>1409</v>
      </c>
      <c r="C629" s="92" t="s">
        <v>550</v>
      </c>
      <c r="D629" s="92">
        <f t="shared" si="76"/>
        <v>1208844</v>
      </c>
      <c r="E629" s="93">
        <v>136834</v>
      </c>
      <c r="F629" s="94">
        <f t="shared" si="74"/>
        <v>11.319409286888963</v>
      </c>
      <c r="G629" s="93">
        <v>263</v>
      </c>
      <c r="H629" s="93">
        <v>379307</v>
      </c>
      <c r="I629" s="93">
        <v>33929</v>
      </c>
      <c r="J629" s="93">
        <v>66717</v>
      </c>
      <c r="K629" s="93">
        <v>7369</v>
      </c>
      <c r="L629" s="93">
        <v>118533</v>
      </c>
      <c r="M629" s="93">
        <f t="shared" si="77"/>
        <v>605855</v>
      </c>
      <c r="N629" s="93">
        <v>374735</v>
      </c>
      <c r="O629" s="93">
        <v>226877</v>
      </c>
      <c r="P629" s="93">
        <v>1377</v>
      </c>
      <c r="Q629" s="93">
        <f t="shared" si="78"/>
        <v>602989</v>
      </c>
      <c r="R629" s="93">
        <f t="shared" si="79"/>
        <v>3129</v>
      </c>
    </row>
    <row r="630" spans="1:18">
      <c r="A630" s="116">
        <v>617</v>
      </c>
      <c r="B630" s="92" t="s">
        <v>1410</v>
      </c>
      <c r="C630" s="92" t="s">
        <v>550</v>
      </c>
      <c r="D630" s="92">
        <f t="shared" si="76"/>
        <v>915112</v>
      </c>
      <c r="E630" s="93">
        <v>15350</v>
      </c>
      <c r="F630" s="94">
        <f t="shared" si="74"/>
        <v>1.6773903085086854</v>
      </c>
      <c r="G630" s="93">
        <v>3009</v>
      </c>
      <c r="H630" s="93">
        <v>300317</v>
      </c>
      <c r="I630" s="93">
        <v>20057</v>
      </c>
      <c r="J630" s="93">
        <v>49373</v>
      </c>
      <c r="K630" s="93">
        <v>1067</v>
      </c>
      <c r="L630" s="93">
        <v>98030</v>
      </c>
      <c r="M630" s="93">
        <f t="shared" si="77"/>
        <v>468844</v>
      </c>
      <c r="N630" s="93">
        <v>225506</v>
      </c>
      <c r="O630" s="93">
        <v>117143</v>
      </c>
      <c r="P630" s="93">
        <v>103619</v>
      </c>
      <c r="Q630" s="93">
        <f t="shared" si="78"/>
        <v>446268</v>
      </c>
      <c r="R630" s="93">
        <f t="shared" si="79"/>
        <v>25585</v>
      </c>
    </row>
    <row r="631" spans="1:18">
      <c r="A631" s="116">
        <v>618</v>
      </c>
      <c r="B631" s="92" t="s">
        <v>1411</v>
      </c>
      <c r="C631" s="92" t="s">
        <v>550</v>
      </c>
      <c r="D631" s="92">
        <f t="shared" si="76"/>
        <v>1237628</v>
      </c>
      <c r="E631" s="93">
        <v>55379</v>
      </c>
      <c r="F631" s="94">
        <f t="shared" si="74"/>
        <v>4.4746078789426225</v>
      </c>
      <c r="G631" s="93">
        <v>14383</v>
      </c>
      <c r="H631" s="93">
        <v>379209</v>
      </c>
      <c r="I631" s="93">
        <v>33012</v>
      </c>
      <c r="J631" s="93">
        <v>66151</v>
      </c>
      <c r="K631" s="93">
        <v>3391</v>
      </c>
      <c r="L631" s="93">
        <v>144770</v>
      </c>
      <c r="M631" s="93">
        <f t="shared" si="77"/>
        <v>626533</v>
      </c>
      <c r="N631" s="93">
        <v>282960</v>
      </c>
      <c r="O631" s="93">
        <v>212817</v>
      </c>
      <c r="P631" s="93">
        <v>115318</v>
      </c>
      <c r="Q631" s="93">
        <f t="shared" si="78"/>
        <v>611095</v>
      </c>
      <c r="R631" s="93">
        <f t="shared" si="79"/>
        <v>29821</v>
      </c>
    </row>
    <row r="632" spans="1:18">
      <c r="A632" s="116">
        <v>619</v>
      </c>
      <c r="B632" s="92" t="s">
        <v>1412</v>
      </c>
      <c r="C632" s="92" t="s">
        <v>550</v>
      </c>
      <c r="D632" s="92">
        <f t="shared" si="76"/>
        <v>1147074</v>
      </c>
      <c r="E632" s="93">
        <v>57859</v>
      </c>
      <c r="F632" s="94">
        <f t="shared" si="74"/>
        <v>5.0440512120403742</v>
      </c>
      <c r="G632" s="93">
        <v>42165</v>
      </c>
      <c r="H632" s="93">
        <v>351221</v>
      </c>
      <c r="I632" s="93">
        <v>29524</v>
      </c>
      <c r="J632" s="93">
        <v>66820</v>
      </c>
      <c r="K632" s="93">
        <v>1400</v>
      </c>
      <c r="L632" s="93">
        <v>118816</v>
      </c>
      <c r="M632" s="93">
        <f t="shared" si="77"/>
        <v>567781</v>
      </c>
      <c r="N632" s="93">
        <v>307913</v>
      </c>
      <c r="O632" s="93">
        <v>177575</v>
      </c>
      <c r="P632" s="93">
        <v>93805</v>
      </c>
      <c r="Q632" s="93">
        <f t="shared" si="78"/>
        <v>579293</v>
      </c>
      <c r="R632" s="93">
        <f t="shared" si="79"/>
        <v>30653</v>
      </c>
    </row>
    <row r="633" spans="1:18">
      <c r="A633" s="116">
        <v>620</v>
      </c>
      <c r="B633" s="92" t="s">
        <v>1413</v>
      </c>
      <c r="C633" s="92" t="s">
        <v>550</v>
      </c>
      <c r="D633" s="92">
        <f t="shared" si="76"/>
        <v>791238</v>
      </c>
      <c r="E633" s="93">
        <v>39647</v>
      </c>
      <c r="F633" s="94">
        <f t="shared" si="74"/>
        <v>5.0107552973947156</v>
      </c>
      <c r="G633" s="93">
        <v>17183</v>
      </c>
      <c r="H633" s="93">
        <v>306570</v>
      </c>
      <c r="I633" s="93">
        <v>32211</v>
      </c>
      <c r="J633" s="93">
        <v>57427</v>
      </c>
      <c r="K633" s="93">
        <v>2946</v>
      </c>
      <c r="L633" s="93">
        <v>486</v>
      </c>
      <c r="M633" s="93">
        <f t="shared" si="77"/>
        <v>399640</v>
      </c>
      <c r="N633" s="93">
        <v>260936</v>
      </c>
      <c r="O633" s="93">
        <v>130662</v>
      </c>
      <c r="P633" s="93">
        <v>0</v>
      </c>
      <c r="Q633" s="93">
        <f t="shared" si="78"/>
        <v>391598</v>
      </c>
      <c r="R633" s="93">
        <f t="shared" si="79"/>
        <v>25225</v>
      </c>
    </row>
    <row r="634" spans="1:18">
      <c r="A634" s="116">
        <v>621</v>
      </c>
      <c r="B634" s="92" t="s">
        <v>1414</v>
      </c>
      <c r="C634" s="92" t="s">
        <v>598</v>
      </c>
      <c r="D634" s="92">
        <f t="shared" si="76"/>
        <v>1413662</v>
      </c>
      <c r="E634" s="93">
        <v>96723</v>
      </c>
      <c r="F634" s="94">
        <f t="shared" si="74"/>
        <v>6.8420173987841508</v>
      </c>
      <c r="G634" s="93">
        <v>107346</v>
      </c>
      <c r="H634" s="93">
        <v>461464</v>
      </c>
      <c r="I634" s="93">
        <v>28006</v>
      </c>
      <c r="J634" s="93">
        <v>72690</v>
      </c>
      <c r="K634" s="93">
        <v>7394</v>
      </c>
      <c r="L634" s="93">
        <v>131742</v>
      </c>
      <c r="M634" s="93">
        <f t="shared" si="77"/>
        <v>701296</v>
      </c>
      <c r="N634" s="93">
        <v>371487</v>
      </c>
      <c r="O634" s="93">
        <v>317163</v>
      </c>
      <c r="P634" s="93">
        <v>23716</v>
      </c>
      <c r="Q634" s="93">
        <f t="shared" si="78"/>
        <v>712366</v>
      </c>
      <c r="R634" s="93">
        <f t="shared" si="79"/>
        <v>96276</v>
      </c>
    </row>
    <row r="635" spans="1:18">
      <c r="A635" s="116">
        <v>622</v>
      </c>
      <c r="B635" s="92" t="s">
        <v>1415</v>
      </c>
      <c r="C635" s="92" t="s">
        <v>598</v>
      </c>
      <c r="D635" s="92">
        <f t="shared" si="76"/>
        <v>761992</v>
      </c>
      <c r="E635" s="93">
        <v>17058</v>
      </c>
      <c r="F635" s="94">
        <f t="shared" si="74"/>
        <v>2.2386061795924368</v>
      </c>
      <c r="G635" s="93">
        <v>46572</v>
      </c>
      <c r="H635" s="93">
        <v>222904</v>
      </c>
      <c r="I635" s="93">
        <v>25295</v>
      </c>
      <c r="J635" s="93">
        <v>43580</v>
      </c>
      <c r="K635" s="93">
        <v>1060</v>
      </c>
      <c r="L635" s="93">
        <v>83019</v>
      </c>
      <c r="M635" s="93">
        <f t="shared" si="77"/>
        <v>375858</v>
      </c>
      <c r="N635" s="93">
        <v>249886</v>
      </c>
      <c r="O635" s="93">
        <v>104568</v>
      </c>
      <c r="P635" s="93">
        <v>31680</v>
      </c>
      <c r="Q635" s="93">
        <f t="shared" si="78"/>
        <v>386134</v>
      </c>
      <c r="R635" s="93">
        <f t="shared" si="79"/>
        <v>36296</v>
      </c>
    </row>
    <row r="636" spans="1:18">
      <c r="A636" s="116">
        <v>623</v>
      </c>
      <c r="B636" s="92" t="s">
        <v>1416</v>
      </c>
      <c r="C636" s="92" t="s">
        <v>598</v>
      </c>
      <c r="D636" s="92">
        <f t="shared" si="76"/>
        <v>1231908</v>
      </c>
      <c r="E636" s="93">
        <v>94225</v>
      </c>
      <c r="F636" s="94">
        <f t="shared" si="74"/>
        <v>7.6487042863590471</v>
      </c>
      <c r="G636" s="93">
        <v>17517</v>
      </c>
      <c r="H636" s="93">
        <v>396185</v>
      </c>
      <c r="I636" s="93">
        <v>32476</v>
      </c>
      <c r="J636" s="93">
        <v>59953</v>
      </c>
      <c r="K636" s="93">
        <v>1348</v>
      </c>
      <c r="L636" s="93">
        <v>134055</v>
      </c>
      <c r="M636" s="93">
        <f t="shared" si="77"/>
        <v>624017</v>
      </c>
      <c r="N636" s="93">
        <v>313208</v>
      </c>
      <c r="O636" s="93">
        <v>163738</v>
      </c>
      <c r="P636" s="93">
        <v>130945</v>
      </c>
      <c r="Q636" s="93">
        <f t="shared" si="78"/>
        <v>607891</v>
      </c>
      <c r="R636" s="93">
        <f t="shared" si="79"/>
        <v>33643</v>
      </c>
    </row>
    <row r="637" spans="1:18">
      <c r="A637" s="116">
        <v>624</v>
      </c>
      <c r="B637" s="92" t="s">
        <v>1417</v>
      </c>
      <c r="C637" s="92" t="s">
        <v>598</v>
      </c>
      <c r="D637" s="92">
        <f t="shared" si="76"/>
        <v>1121879</v>
      </c>
      <c r="E637" s="93">
        <v>127512</v>
      </c>
      <c r="F637" s="94">
        <f t="shared" si="74"/>
        <v>11.365931620076674</v>
      </c>
      <c r="G637" s="93">
        <v>29804</v>
      </c>
      <c r="H637" s="93">
        <v>311557</v>
      </c>
      <c r="I637" s="93">
        <v>60654</v>
      </c>
      <c r="J637" s="93">
        <v>53767</v>
      </c>
      <c r="K637" s="93">
        <v>619</v>
      </c>
      <c r="L637" s="93">
        <v>120511</v>
      </c>
      <c r="M637" s="93">
        <f t="shared" si="77"/>
        <v>547108</v>
      </c>
      <c r="N637" s="93">
        <v>205564</v>
      </c>
      <c r="O637" s="93">
        <v>248776</v>
      </c>
      <c r="P637" s="93">
        <v>120431</v>
      </c>
      <c r="Q637" s="93">
        <f t="shared" si="78"/>
        <v>574771</v>
      </c>
      <c r="R637" s="93">
        <f t="shared" si="79"/>
        <v>2141</v>
      </c>
    </row>
    <row r="638" spans="1:18">
      <c r="A638" s="116">
        <v>625</v>
      </c>
      <c r="B638" s="92" t="s">
        <v>1418</v>
      </c>
      <c r="C638" s="92" t="s">
        <v>1419</v>
      </c>
      <c r="D638" s="92">
        <f t="shared" si="76"/>
        <v>1798511</v>
      </c>
      <c r="E638" s="93">
        <v>31501</v>
      </c>
      <c r="F638" s="94">
        <f t="shared" si="74"/>
        <v>1.7515044389497758</v>
      </c>
      <c r="G638" s="93">
        <v>37821</v>
      </c>
      <c r="H638" s="93">
        <v>462289</v>
      </c>
      <c r="I638" s="93">
        <v>101193</v>
      </c>
      <c r="J638" s="93">
        <v>67633</v>
      </c>
      <c r="K638" s="93">
        <v>32490</v>
      </c>
      <c r="L638" s="93">
        <v>239137</v>
      </c>
      <c r="M638" s="93">
        <f t="shared" si="77"/>
        <v>902742</v>
      </c>
      <c r="N638" s="93">
        <v>319920</v>
      </c>
      <c r="O638" s="93">
        <v>384386</v>
      </c>
      <c r="P638" s="93">
        <v>191463</v>
      </c>
      <c r="Q638" s="93">
        <f t="shared" si="78"/>
        <v>895769</v>
      </c>
      <c r="R638" s="93">
        <f t="shared" si="79"/>
        <v>44794</v>
      </c>
    </row>
    <row r="639" spans="1:18">
      <c r="A639" s="116">
        <v>626</v>
      </c>
      <c r="B639" s="92" t="s">
        <v>1420</v>
      </c>
      <c r="C639" s="92" t="s">
        <v>1419</v>
      </c>
      <c r="D639" s="92">
        <f t="shared" si="76"/>
        <v>1502928</v>
      </c>
      <c r="E639" s="93">
        <v>4584</v>
      </c>
      <c r="F639" s="94">
        <f t="shared" si="74"/>
        <v>0.3050046309603654</v>
      </c>
      <c r="G639" s="93">
        <v>54749</v>
      </c>
      <c r="H639" s="93">
        <v>582616</v>
      </c>
      <c r="I639" s="93">
        <v>62936</v>
      </c>
      <c r="J639" s="93">
        <v>79494</v>
      </c>
      <c r="K639" s="93">
        <v>16409</v>
      </c>
      <c r="L639" s="93">
        <v>28718</v>
      </c>
      <c r="M639" s="93">
        <f t="shared" si="77"/>
        <v>770173</v>
      </c>
      <c r="N639" s="93">
        <v>411975</v>
      </c>
      <c r="O639" s="93">
        <v>219709</v>
      </c>
      <c r="P639" s="93">
        <v>101071</v>
      </c>
      <c r="Q639" s="93">
        <f t="shared" si="78"/>
        <v>732755</v>
      </c>
      <c r="R639" s="93">
        <f t="shared" si="79"/>
        <v>92167</v>
      </c>
    </row>
    <row r="640" spans="1:18">
      <c r="A640" s="116">
        <v>627</v>
      </c>
      <c r="B640" s="92" t="s">
        <v>1421</v>
      </c>
      <c r="C640" s="92" t="s">
        <v>1419</v>
      </c>
      <c r="D640" s="92">
        <f t="shared" si="76"/>
        <v>909815</v>
      </c>
      <c r="E640" s="93">
        <v>6175</v>
      </c>
      <c r="F640" s="94">
        <f t="shared" si="74"/>
        <v>0.67870940795656265</v>
      </c>
      <c r="G640" s="93">
        <v>9978</v>
      </c>
      <c r="H640" s="93">
        <v>318499</v>
      </c>
      <c r="I640" s="93">
        <v>79743</v>
      </c>
      <c r="J640" s="93">
        <v>60569</v>
      </c>
      <c r="K640" s="93">
        <v>5388</v>
      </c>
      <c r="L640" s="93">
        <v>27794</v>
      </c>
      <c r="M640" s="93">
        <f t="shared" si="77"/>
        <v>491993</v>
      </c>
      <c r="N640" s="93">
        <v>256905</v>
      </c>
      <c r="O640" s="93">
        <v>101417</v>
      </c>
      <c r="P640" s="93">
        <v>59500</v>
      </c>
      <c r="Q640" s="93">
        <f t="shared" si="78"/>
        <v>417822</v>
      </c>
      <c r="R640" s="93">
        <f t="shared" si="79"/>
        <v>84149</v>
      </c>
    </row>
    <row r="641" spans="1:18">
      <c r="A641" s="116">
        <v>628</v>
      </c>
      <c r="B641" s="92" t="s">
        <v>1422</v>
      </c>
      <c r="C641" s="92" t="s">
        <v>1419</v>
      </c>
      <c r="D641" s="92">
        <f t="shared" si="76"/>
        <v>1172128</v>
      </c>
      <c r="E641" s="93">
        <v>14553</v>
      </c>
      <c r="F641" s="94">
        <f t="shared" si="74"/>
        <v>1.2415879494389692</v>
      </c>
      <c r="G641" s="93">
        <v>54724</v>
      </c>
      <c r="H641" s="93">
        <v>371468</v>
      </c>
      <c r="I641" s="93">
        <v>34206</v>
      </c>
      <c r="J641" s="93">
        <v>54977</v>
      </c>
      <c r="K641" s="93">
        <v>6301</v>
      </c>
      <c r="L641" s="93">
        <v>102449</v>
      </c>
      <c r="M641" s="93">
        <f t="shared" si="77"/>
        <v>569401</v>
      </c>
      <c r="N641" s="93">
        <v>269414</v>
      </c>
      <c r="O641" s="93">
        <v>161428</v>
      </c>
      <c r="P641" s="93">
        <v>171885</v>
      </c>
      <c r="Q641" s="93">
        <f t="shared" si="78"/>
        <v>602727</v>
      </c>
      <c r="R641" s="93">
        <f t="shared" si="79"/>
        <v>21398</v>
      </c>
    </row>
    <row r="642" spans="1:18">
      <c r="A642" s="116">
        <v>629</v>
      </c>
      <c r="B642" s="92" t="s">
        <v>1423</v>
      </c>
      <c r="C642" s="92" t="s">
        <v>1419</v>
      </c>
      <c r="D642" s="92">
        <f t="shared" si="76"/>
        <v>1813111</v>
      </c>
      <c r="E642" s="93">
        <v>36678</v>
      </c>
      <c r="F642" s="94">
        <f t="shared" si="74"/>
        <v>2.0229318557992313</v>
      </c>
      <c r="G642" s="93">
        <v>42854</v>
      </c>
      <c r="H642" s="93">
        <v>467139</v>
      </c>
      <c r="I642" s="93">
        <v>64568</v>
      </c>
      <c r="J642" s="93">
        <v>98881</v>
      </c>
      <c r="K642" s="93">
        <v>40147</v>
      </c>
      <c r="L642" s="93">
        <v>257824</v>
      </c>
      <c r="M642" s="93">
        <f t="shared" si="77"/>
        <v>928559</v>
      </c>
      <c r="N642" s="93">
        <v>540530</v>
      </c>
      <c r="O642" s="93">
        <v>322090</v>
      </c>
      <c r="P642" s="93">
        <v>21932</v>
      </c>
      <c r="Q642" s="93">
        <f t="shared" si="78"/>
        <v>884552</v>
      </c>
      <c r="R642" s="93">
        <f t="shared" si="79"/>
        <v>86861</v>
      </c>
    </row>
    <row r="643" spans="1:18">
      <c r="A643" s="116">
        <v>630</v>
      </c>
      <c r="B643" s="92" t="s">
        <v>1424</v>
      </c>
      <c r="C643" s="92" t="s">
        <v>1419</v>
      </c>
      <c r="D643" s="92">
        <f t="shared" si="76"/>
        <v>1144668</v>
      </c>
      <c r="E643" s="93">
        <v>11611</v>
      </c>
      <c r="F643" s="94">
        <f t="shared" si="74"/>
        <v>1.0143552540998788</v>
      </c>
      <c r="G643" s="93">
        <v>27587</v>
      </c>
      <c r="H643" s="93">
        <v>347639</v>
      </c>
      <c r="I643" s="93">
        <v>22152</v>
      </c>
      <c r="J643" s="93">
        <v>64724</v>
      </c>
      <c r="K643" s="93">
        <v>9334</v>
      </c>
      <c r="L643" s="93">
        <v>137998</v>
      </c>
      <c r="M643" s="93">
        <f t="shared" si="77"/>
        <v>581847</v>
      </c>
      <c r="N643" s="93">
        <v>310403</v>
      </c>
      <c r="O643" s="93">
        <v>102705</v>
      </c>
      <c r="P643" s="93">
        <v>149713</v>
      </c>
      <c r="Q643" s="93">
        <f t="shared" si="78"/>
        <v>562821</v>
      </c>
      <c r="R643" s="93">
        <f t="shared" si="79"/>
        <v>46613</v>
      </c>
    </row>
    <row r="644" spans="1:18">
      <c r="A644" s="116">
        <v>631</v>
      </c>
      <c r="B644" s="92" t="s">
        <v>1425</v>
      </c>
      <c r="C644" s="92" t="s">
        <v>530</v>
      </c>
      <c r="D644" s="92">
        <f t="shared" si="76"/>
        <v>1198649</v>
      </c>
      <c r="E644" s="93">
        <v>35918</v>
      </c>
      <c r="F644" s="94">
        <f t="shared" si="74"/>
        <v>2.9965402715890974</v>
      </c>
      <c r="G644" s="93">
        <v>111643</v>
      </c>
      <c r="H644" s="93">
        <v>382744</v>
      </c>
      <c r="I644" s="93">
        <v>38427</v>
      </c>
      <c r="J644" s="93">
        <v>95029</v>
      </c>
      <c r="K644" s="93">
        <v>7912</v>
      </c>
      <c r="L644" s="93">
        <v>100811</v>
      </c>
      <c r="M644" s="93">
        <f t="shared" si="77"/>
        <v>624923</v>
      </c>
      <c r="N644" s="93">
        <v>270927</v>
      </c>
      <c r="O644" s="93">
        <v>149260</v>
      </c>
      <c r="P644" s="93">
        <v>153539</v>
      </c>
      <c r="Q644" s="93">
        <f t="shared" si="78"/>
        <v>573726</v>
      </c>
      <c r="R644" s="93">
        <f t="shared" si="79"/>
        <v>162840</v>
      </c>
    </row>
    <row r="645" spans="1:18">
      <c r="A645" s="116">
        <v>632</v>
      </c>
      <c r="B645" s="92" t="s">
        <v>1426</v>
      </c>
      <c r="C645" s="92" t="s">
        <v>530</v>
      </c>
      <c r="D645" s="92">
        <f t="shared" si="76"/>
        <v>819206</v>
      </c>
      <c r="E645" s="93">
        <v>34530</v>
      </c>
      <c r="F645" s="94">
        <f t="shared" si="74"/>
        <v>4.2150570186253518</v>
      </c>
      <c r="G645" s="93">
        <v>16711</v>
      </c>
      <c r="H645" s="93">
        <v>280437</v>
      </c>
      <c r="I645" s="93">
        <v>19758</v>
      </c>
      <c r="J645" s="93">
        <v>51717</v>
      </c>
      <c r="K645" s="93">
        <v>6110</v>
      </c>
      <c r="L645" s="93">
        <v>70369</v>
      </c>
      <c r="M645" s="93">
        <f t="shared" si="77"/>
        <v>428391</v>
      </c>
      <c r="N645" s="93">
        <v>274456</v>
      </c>
      <c r="O645" s="93">
        <v>87915</v>
      </c>
      <c r="P645" s="93">
        <v>28444</v>
      </c>
      <c r="Q645" s="93">
        <f t="shared" si="78"/>
        <v>390815</v>
      </c>
      <c r="R645" s="93">
        <f t="shared" si="79"/>
        <v>54287</v>
      </c>
    </row>
    <row r="646" spans="1:18">
      <c r="A646" s="116">
        <v>633</v>
      </c>
      <c r="B646" s="92" t="s">
        <v>1427</v>
      </c>
      <c r="C646" s="92" t="s">
        <v>530</v>
      </c>
      <c r="D646" s="92">
        <f t="shared" si="76"/>
        <v>1498982</v>
      </c>
      <c r="E646" s="93">
        <v>61185</v>
      </c>
      <c r="F646" s="94">
        <f t="shared" si="74"/>
        <v>4.0817701613495023</v>
      </c>
      <c r="G646" s="93">
        <v>174227</v>
      </c>
      <c r="H646" s="93">
        <v>471498</v>
      </c>
      <c r="I646" s="93">
        <v>23611</v>
      </c>
      <c r="J646" s="93">
        <v>84354</v>
      </c>
      <c r="K646" s="93">
        <v>9983</v>
      </c>
      <c r="L646" s="93">
        <v>170204</v>
      </c>
      <c r="M646" s="93">
        <f t="shared" si="77"/>
        <v>759650</v>
      </c>
      <c r="N646" s="93">
        <v>369146</v>
      </c>
      <c r="O646" s="93">
        <v>158866</v>
      </c>
      <c r="P646" s="93">
        <v>211320</v>
      </c>
      <c r="Q646" s="93">
        <f t="shared" si="78"/>
        <v>739332</v>
      </c>
      <c r="R646" s="93">
        <f t="shared" si="79"/>
        <v>194545</v>
      </c>
    </row>
    <row r="647" spans="1:18">
      <c r="A647" s="116">
        <v>634</v>
      </c>
      <c r="B647" s="92" t="s">
        <v>1428</v>
      </c>
      <c r="C647" s="92" t="s">
        <v>530</v>
      </c>
      <c r="D647" s="92">
        <f t="shared" si="76"/>
        <v>865432</v>
      </c>
      <c r="E647" s="93">
        <v>20385</v>
      </c>
      <c r="F647" s="94">
        <f t="shared" si="74"/>
        <v>2.3554710248754378</v>
      </c>
      <c r="G647" s="93">
        <v>41918</v>
      </c>
      <c r="H647" s="93">
        <v>241708</v>
      </c>
      <c r="I647" s="93">
        <v>28769</v>
      </c>
      <c r="J647" s="93">
        <v>55332</v>
      </c>
      <c r="K647" s="93">
        <v>4061</v>
      </c>
      <c r="L647" s="93">
        <v>102710</v>
      </c>
      <c r="M647" s="93">
        <f t="shared" si="77"/>
        <v>432580</v>
      </c>
      <c r="N647" s="93">
        <v>191538</v>
      </c>
      <c r="O647" s="93">
        <v>114490</v>
      </c>
      <c r="P647" s="93">
        <v>126824</v>
      </c>
      <c r="Q647" s="93">
        <f t="shared" si="78"/>
        <v>432852</v>
      </c>
      <c r="R647" s="93">
        <f t="shared" si="79"/>
        <v>41646</v>
      </c>
    </row>
    <row r="648" spans="1:18">
      <c r="A648" s="116">
        <v>635</v>
      </c>
      <c r="B648" s="92" t="s">
        <v>1429</v>
      </c>
      <c r="C648" s="92" t="s">
        <v>530</v>
      </c>
      <c r="D648" s="92">
        <f t="shared" si="76"/>
        <v>1345506</v>
      </c>
      <c r="E648" s="93">
        <v>15457</v>
      </c>
      <c r="F648" s="94">
        <f t="shared" si="74"/>
        <v>1.1487871477347555</v>
      </c>
      <c r="G648" s="93">
        <v>63658</v>
      </c>
      <c r="H648" s="93">
        <v>450846</v>
      </c>
      <c r="I648" s="93">
        <v>35361</v>
      </c>
      <c r="J648" s="93">
        <v>89297</v>
      </c>
      <c r="K648" s="93">
        <v>9676</v>
      </c>
      <c r="L648" s="93">
        <v>90291</v>
      </c>
      <c r="M648" s="93">
        <f t="shared" si="77"/>
        <v>675471</v>
      </c>
      <c r="N648" s="93">
        <v>300966</v>
      </c>
      <c r="O648" s="93">
        <v>148270</v>
      </c>
      <c r="P648" s="93">
        <v>220799</v>
      </c>
      <c r="Q648" s="93">
        <f t="shared" si="78"/>
        <v>670035</v>
      </c>
      <c r="R648" s="93">
        <f t="shared" si="79"/>
        <v>69094</v>
      </c>
    </row>
    <row r="649" spans="1:18">
      <c r="A649" s="116">
        <v>636</v>
      </c>
      <c r="B649" s="92" t="s">
        <v>1430</v>
      </c>
      <c r="C649" s="92" t="s">
        <v>530</v>
      </c>
      <c r="D649" s="92">
        <f t="shared" si="76"/>
        <v>840694</v>
      </c>
      <c r="E649" s="93">
        <v>28716</v>
      </c>
      <c r="F649" s="94">
        <f t="shared" si="74"/>
        <v>3.4157493689737284</v>
      </c>
      <c r="G649" s="93">
        <v>41077</v>
      </c>
      <c r="H649" s="93">
        <v>320529</v>
      </c>
      <c r="I649" s="93">
        <v>30835</v>
      </c>
      <c r="J649" s="93">
        <v>55417</v>
      </c>
      <c r="K649" s="93">
        <v>3606</v>
      </c>
      <c r="L649" s="93">
        <v>8207</v>
      </c>
      <c r="M649" s="93">
        <f t="shared" si="77"/>
        <v>418594</v>
      </c>
      <c r="N649" s="93">
        <v>217676</v>
      </c>
      <c r="O649" s="93">
        <v>192581</v>
      </c>
      <c r="P649" s="93">
        <v>11843</v>
      </c>
      <c r="Q649" s="93">
        <f t="shared" si="78"/>
        <v>422100</v>
      </c>
      <c r="R649" s="93">
        <f t="shared" si="79"/>
        <v>37571</v>
      </c>
    </row>
    <row r="650" spans="1:18">
      <c r="A650" s="116">
        <v>637</v>
      </c>
      <c r="B650" s="92" t="s">
        <v>1431</v>
      </c>
      <c r="C650" s="92" t="s">
        <v>530</v>
      </c>
      <c r="D650" s="92">
        <f t="shared" si="76"/>
        <v>1145799</v>
      </c>
      <c r="E650" s="93">
        <v>42675</v>
      </c>
      <c r="F650" s="94">
        <f t="shared" si="74"/>
        <v>3.724475235185229</v>
      </c>
      <c r="G650" s="93">
        <v>116631</v>
      </c>
      <c r="H650" s="93">
        <v>337396</v>
      </c>
      <c r="I650" s="93">
        <v>23720</v>
      </c>
      <c r="J650" s="93">
        <v>77657</v>
      </c>
      <c r="K650" s="93">
        <v>19677</v>
      </c>
      <c r="L650" s="93">
        <v>81548</v>
      </c>
      <c r="M650" s="93">
        <f t="shared" si="77"/>
        <v>539998</v>
      </c>
      <c r="N650" s="93">
        <v>296476</v>
      </c>
      <c r="O650" s="93">
        <v>181164</v>
      </c>
      <c r="P650" s="93">
        <v>128161</v>
      </c>
      <c r="Q650" s="93">
        <f t="shared" si="78"/>
        <v>605801</v>
      </c>
      <c r="R650" s="93">
        <f t="shared" si="79"/>
        <v>50828</v>
      </c>
    </row>
    <row r="651" spans="1:18">
      <c r="A651" s="116">
        <v>638</v>
      </c>
      <c r="B651" s="92" t="s">
        <v>1432</v>
      </c>
      <c r="C651" s="92" t="s">
        <v>530</v>
      </c>
      <c r="D651" s="92">
        <f t="shared" si="76"/>
        <v>1069465</v>
      </c>
      <c r="E651" s="93">
        <v>41172</v>
      </c>
      <c r="F651" s="94">
        <f t="shared" si="74"/>
        <v>3.8497753549672034</v>
      </c>
      <c r="G651" s="93">
        <v>56365</v>
      </c>
      <c r="H651" s="93">
        <v>340105</v>
      </c>
      <c r="I651" s="93">
        <v>20586</v>
      </c>
      <c r="J651" s="93">
        <v>70336</v>
      </c>
      <c r="K651" s="93">
        <v>3962</v>
      </c>
      <c r="L651" s="93">
        <v>121607</v>
      </c>
      <c r="M651" s="93">
        <f t="shared" si="77"/>
        <v>556596</v>
      </c>
      <c r="N651" s="93">
        <v>246596</v>
      </c>
      <c r="O651" s="93">
        <v>119267</v>
      </c>
      <c r="P651" s="93">
        <v>147006</v>
      </c>
      <c r="Q651" s="93">
        <f t="shared" si="78"/>
        <v>512869</v>
      </c>
      <c r="R651" s="93">
        <f t="shared" si="79"/>
        <v>100092</v>
      </c>
    </row>
    <row r="652" spans="1:18">
      <c r="A652" s="116">
        <v>639</v>
      </c>
      <c r="B652" s="92" t="s">
        <v>1433</v>
      </c>
      <c r="C652" s="92" t="s">
        <v>530</v>
      </c>
      <c r="D652" s="92">
        <f t="shared" si="76"/>
        <v>1000933</v>
      </c>
      <c r="E652" s="93">
        <v>37330</v>
      </c>
      <c r="F652" s="94">
        <f t="shared" si="74"/>
        <v>3.7295203575064466</v>
      </c>
      <c r="G652" s="93">
        <v>60066</v>
      </c>
      <c r="H652" s="93">
        <v>321192</v>
      </c>
      <c r="I652" s="93">
        <v>18741</v>
      </c>
      <c r="J652" s="93">
        <v>61243</v>
      </c>
      <c r="K652" s="93">
        <v>6837</v>
      </c>
      <c r="L652" s="93">
        <v>95563</v>
      </c>
      <c r="M652" s="93">
        <f t="shared" si="77"/>
        <v>503576</v>
      </c>
      <c r="N652" s="93">
        <v>260735</v>
      </c>
      <c r="O652" s="93">
        <v>121604</v>
      </c>
      <c r="P652" s="93">
        <v>115018</v>
      </c>
      <c r="Q652" s="93">
        <f t="shared" si="78"/>
        <v>497357</v>
      </c>
      <c r="R652" s="93">
        <f t="shared" si="79"/>
        <v>66285</v>
      </c>
    </row>
    <row r="653" spans="1:18">
      <c r="A653" s="116">
        <v>640</v>
      </c>
      <c r="B653" s="92" t="s">
        <v>1434</v>
      </c>
      <c r="C653" s="92" t="s">
        <v>530</v>
      </c>
      <c r="D653" s="92">
        <f t="shared" si="76"/>
        <v>632916</v>
      </c>
      <c r="E653" s="93">
        <v>18312</v>
      </c>
      <c r="F653" s="94">
        <f t="shared" si="74"/>
        <v>2.8932749369584587</v>
      </c>
      <c r="G653" s="93">
        <v>47574</v>
      </c>
      <c r="H653" s="93">
        <v>229956</v>
      </c>
      <c r="I653" s="93">
        <v>17396</v>
      </c>
      <c r="J653" s="93">
        <v>36896</v>
      </c>
      <c r="K653" s="93">
        <v>3381</v>
      </c>
      <c r="L653" s="93">
        <v>46046</v>
      </c>
      <c r="M653" s="93">
        <f t="shared" si="77"/>
        <v>333675</v>
      </c>
      <c r="N653" s="93">
        <v>162887</v>
      </c>
      <c r="O653" s="93">
        <v>63813</v>
      </c>
      <c r="P653" s="93">
        <v>72541</v>
      </c>
      <c r="Q653" s="93">
        <f t="shared" si="78"/>
        <v>299241</v>
      </c>
      <c r="R653" s="93">
        <f t="shared" si="79"/>
        <v>82008</v>
      </c>
    </row>
    <row r="654" spans="1:18">
      <c r="A654" s="116">
        <v>641</v>
      </c>
      <c r="B654" s="92" t="s">
        <v>1435</v>
      </c>
      <c r="C654" s="92" t="s">
        <v>540</v>
      </c>
      <c r="D654" s="92">
        <f t="shared" si="76"/>
        <v>1733127</v>
      </c>
      <c r="E654" s="93">
        <v>90213</v>
      </c>
      <c r="F654" s="94">
        <f t="shared" si="74"/>
        <v>5.2052157747239525</v>
      </c>
      <c r="G654" s="93">
        <v>87692</v>
      </c>
      <c r="H654" s="93">
        <v>497820</v>
      </c>
      <c r="I654" s="93">
        <v>36149</v>
      </c>
      <c r="J654" s="93">
        <v>106195</v>
      </c>
      <c r="K654" s="93">
        <v>20543</v>
      </c>
      <c r="L654" s="93">
        <v>210381</v>
      </c>
      <c r="M654" s="93">
        <f t="shared" si="77"/>
        <v>871088</v>
      </c>
      <c r="N654" s="93">
        <v>382593</v>
      </c>
      <c r="O654" s="93">
        <v>249327</v>
      </c>
      <c r="P654" s="93">
        <v>230119</v>
      </c>
      <c r="Q654" s="93">
        <f t="shared" si="78"/>
        <v>862039</v>
      </c>
      <c r="R654" s="93">
        <f t="shared" si="79"/>
        <v>96741</v>
      </c>
    </row>
    <row r="655" spans="1:18">
      <c r="A655" s="116">
        <v>642</v>
      </c>
      <c r="B655" s="92" t="s">
        <v>1436</v>
      </c>
      <c r="C655" s="92" t="s">
        <v>540</v>
      </c>
      <c r="D655" s="92">
        <f t="shared" si="76"/>
        <v>1195485</v>
      </c>
      <c r="E655" s="93">
        <v>23326</v>
      </c>
      <c r="F655" s="94">
        <f t="shared" si="74"/>
        <v>1.9511746278706967</v>
      </c>
      <c r="G655" s="93">
        <v>104935</v>
      </c>
      <c r="H655" s="93">
        <v>349621</v>
      </c>
      <c r="I655" s="93">
        <v>65436</v>
      </c>
      <c r="J655" s="93">
        <v>4564</v>
      </c>
      <c r="K655" s="93">
        <v>2669</v>
      </c>
      <c r="L655" s="93">
        <v>177831</v>
      </c>
      <c r="M655" s="93">
        <f t="shared" si="77"/>
        <v>600121</v>
      </c>
      <c r="N655" s="93">
        <v>293653</v>
      </c>
      <c r="O655" s="93">
        <v>135227</v>
      </c>
      <c r="P655" s="93">
        <v>166484</v>
      </c>
      <c r="Q655" s="93">
        <f t="shared" si="78"/>
        <v>595364</v>
      </c>
      <c r="R655" s="93">
        <f t="shared" si="79"/>
        <v>109692</v>
      </c>
    </row>
    <row r="656" spans="1:18">
      <c r="A656" s="116">
        <v>643</v>
      </c>
      <c r="B656" s="92" t="s">
        <v>1437</v>
      </c>
      <c r="C656" s="92" t="s">
        <v>540</v>
      </c>
      <c r="D656" s="92">
        <f t="shared" ref="D656:D669" si="80">M656+Q656</f>
        <v>3354444</v>
      </c>
      <c r="E656" s="93">
        <v>109084</v>
      </c>
      <c r="F656" s="94">
        <f t="shared" ref="F656:F669" si="81">E656/D656*100</f>
        <v>3.2519249091652749</v>
      </c>
      <c r="G656" s="93">
        <v>358778</v>
      </c>
      <c r="H656" s="93">
        <v>791684</v>
      </c>
      <c r="I656" s="93">
        <v>116430</v>
      </c>
      <c r="J656" s="93">
        <v>144624</v>
      </c>
      <c r="K656" s="93">
        <v>209721</v>
      </c>
      <c r="L656" s="93">
        <v>456759</v>
      </c>
      <c r="M656" s="93">
        <f t="shared" ref="M656:M669" si="82">SUM(H656:L656)</f>
        <v>1719218</v>
      </c>
      <c r="N656" s="93">
        <v>811455</v>
      </c>
      <c r="O656" s="93">
        <v>391270</v>
      </c>
      <c r="P656" s="93">
        <v>432501</v>
      </c>
      <c r="Q656" s="93">
        <f t="shared" ref="Q656:Q669" si="83">SUM(N656:P656)</f>
        <v>1635226</v>
      </c>
      <c r="R656" s="93">
        <f t="shared" ref="R656:R669" si="84">G656+M656-Q656</f>
        <v>442770</v>
      </c>
    </row>
    <row r="657" spans="1:18">
      <c r="A657" s="116">
        <v>644</v>
      </c>
      <c r="B657" s="92" t="s">
        <v>1438</v>
      </c>
      <c r="C657" s="92" t="s">
        <v>540</v>
      </c>
      <c r="D657" s="92">
        <f t="shared" si="80"/>
        <v>821806</v>
      </c>
      <c r="E657" s="93">
        <v>18749</v>
      </c>
      <c r="F657" s="94">
        <f t="shared" si="81"/>
        <v>2.2814386850424553</v>
      </c>
      <c r="G657" s="93">
        <v>18698</v>
      </c>
      <c r="H657" s="93">
        <v>255648</v>
      </c>
      <c r="I657" s="93">
        <v>35418</v>
      </c>
      <c r="J657" s="93">
        <v>56871</v>
      </c>
      <c r="K657" s="93">
        <v>2058</v>
      </c>
      <c r="L657" s="93">
        <v>63846</v>
      </c>
      <c r="M657" s="93">
        <f t="shared" si="82"/>
        <v>413841</v>
      </c>
      <c r="N657" s="93">
        <v>216286</v>
      </c>
      <c r="O657" s="93">
        <v>100928</v>
      </c>
      <c r="P657" s="93">
        <v>90751</v>
      </c>
      <c r="Q657" s="93">
        <f t="shared" si="83"/>
        <v>407965</v>
      </c>
      <c r="R657" s="93">
        <f t="shared" si="84"/>
        <v>24574</v>
      </c>
    </row>
    <row r="658" spans="1:18">
      <c r="A658" s="116">
        <v>645</v>
      </c>
      <c r="B658" s="92" t="s">
        <v>1439</v>
      </c>
      <c r="C658" s="92" t="s">
        <v>540</v>
      </c>
      <c r="D658" s="92">
        <f t="shared" si="80"/>
        <v>1264259</v>
      </c>
      <c r="E658" s="93">
        <v>47221</v>
      </c>
      <c r="F658" s="94">
        <f t="shared" si="81"/>
        <v>3.7350732721697053</v>
      </c>
      <c r="G658" s="93">
        <v>20363</v>
      </c>
      <c r="H658" s="93">
        <v>367935</v>
      </c>
      <c r="I658" s="93">
        <v>34810</v>
      </c>
      <c r="J658" s="93">
        <v>75843</v>
      </c>
      <c r="K658" s="93">
        <v>6401</v>
      </c>
      <c r="L658" s="93">
        <v>145040</v>
      </c>
      <c r="M658" s="93">
        <f t="shared" si="82"/>
        <v>630029</v>
      </c>
      <c r="N658" s="93">
        <v>306003</v>
      </c>
      <c r="O658" s="93">
        <v>163536</v>
      </c>
      <c r="P658" s="93">
        <v>164691</v>
      </c>
      <c r="Q658" s="93">
        <f t="shared" si="83"/>
        <v>634230</v>
      </c>
      <c r="R658" s="93">
        <f t="shared" si="84"/>
        <v>16162</v>
      </c>
    </row>
    <row r="659" spans="1:18">
      <c r="A659" s="116">
        <v>646</v>
      </c>
      <c r="B659" s="92" t="s">
        <v>1440</v>
      </c>
      <c r="C659" s="92" t="s">
        <v>540</v>
      </c>
      <c r="D659" s="92">
        <f t="shared" si="80"/>
        <v>1359251</v>
      </c>
      <c r="E659" s="93">
        <v>46447</v>
      </c>
      <c r="F659" s="94">
        <f t="shared" si="81"/>
        <v>3.4171025071896213</v>
      </c>
      <c r="G659" s="93">
        <v>43740</v>
      </c>
      <c r="H659" s="93">
        <v>375996</v>
      </c>
      <c r="I659" s="93">
        <v>58230</v>
      </c>
      <c r="J659" s="93">
        <v>80129</v>
      </c>
      <c r="K659" s="93">
        <v>1902</v>
      </c>
      <c r="L659" s="93">
        <v>166589</v>
      </c>
      <c r="M659" s="93">
        <f t="shared" si="82"/>
        <v>682846</v>
      </c>
      <c r="N659" s="93">
        <v>252949</v>
      </c>
      <c r="O659" s="93">
        <v>242071</v>
      </c>
      <c r="P659" s="93">
        <v>181385</v>
      </c>
      <c r="Q659" s="93">
        <f t="shared" si="83"/>
        <v>676405</v>
      </c>
      <c r="R659" s="93">
        <f t="shared" si="84"/>
        <v>50181</v>
      </c>
    </row>
    <row r="660" spans="1:18">
      <c r="A660" s="116">
        <v>647</v>
      </c>
      <c r="B660" s="92" t="s">
        <v>1441</v>
      </c>
      <c r="C660" s="92" t="s">
        <v>540</v>
      </c>
      <c r="D660" s="92">
        <f t="shared" si="80"/>
        <v>1686940</v>
      </c>
      <c r="E660" s="93">
        <v>25373</v>
      </c>
      <c r="F660" s="94">
        <f t="shared" si="81"/>
        <v>1.5040843183515715</v>
      </c>
      <c r="G660" s="93">
        <v>69461</v>
      </c>
      <c r="H660" s="93">
        <v>418285</v>
      </c>
      <c r="I660" s="93">
        <v>79856</v>
      </c>
      <c r="J660" s="93">
        <v>80052</v>
      </c>
      <c r="K660" s="93">
        <v>6274</v>
      </c>
      <c r="L660" s="93">
        <v>243837</v>
      </c>
      <c r="M660" s="93">
        <f t="shared" si="82"/>
        <v>828304</v>
      </c>
      <c r="N660" s="93">
        <v>278174</v>
      </c>
      <c r="O660" s="93">
        <v>290448</v>
      </c>
      <c r="P660" s="93">
        <v>290014</v>
      </c>
      <c r="Q660" s="93">
        <f t="shared" si="83"/>
        <v>858636</v>
      </c>
      <c r="R660" s="93">
        <f t="shared" si="84"/>
        <v>39129</v>
      </c>
    </row>
    <row r="661" spans="1:18">
      <c r="A661" s="116">
        <v>648</v>
      </c>
      <c r="B661" s="92" t="s">
        <v>1442</v>
      </c>
      <c r="C661" s="92" t="s">
        <v>540</v>
      </c>
      <c r="D661" s="92">
        <f t="shared" si="80"/>
        <v>1434007</v>
      </c>
      <c r="E661" s="93">
        <v>89452</v>
      </c>
      <c r="F661" s="94">
        <f t="shared" si="81"/>
        <v>6.2379053937672548</v>
      </c>
      <c r="G661" s="93">
        <v>85047</v>
      </c>
      <c r="H661" s="93">
        <v>438269</v>
      </c>
      <c r="I661" s="93">
        <v>20010</v>
      </c>
      <c r="J661" s="93">
        <v>10458</v>
      </c>
      <c r="K661" s="93">
        <v>24601</v>
      </c>
      <c r="L661" s="93">
        <v>233106</v>
      </c>
      <c r="M661" s="93">
        <f t="shared" si="82"/>
        <v>726444</v>
      </c>
      <c r="N661" s="93">
        <v>358041</v>
      </c>
      <c r="O661" s="93">
        <v>147143</v>
      </c>
      <c r="P661" s="93">
        <v>202379</v>
      </c>
      <c r="Q661" s="93">
        <f t="shared" si="83"/>
        <v>707563</v>
      </c>
      <c r="R661" s="93">
        <f t="shared" si="84"/>
        <v>103928</v>
      </c>
    </row>
    <row r="662" spans="1:18">
      <c r="A662" s="116">
        <v>649</v>
      </c>
      <c r="B662" s="92" t="s">
        <v>1443</v>
      </c>
      <c r="C662" s="92" t="s">
        <v>540</v>
      </c>
      <c r="D662" s="92">
        <f t="shared" si="80"/>
        <v>1605679</v>
      </c>
      <c r="E662" s="93">
        <v>72797</v>
      </c>
      <c r="F662" s="94">
        <f t="shared" si="81"/>
        <v>4.5337206253553797</v>
      </c>
      <c r="G662" s="93">
        <v>45653</v>
      </c>
      <c r="H662" s="93">
        <v>453942</v>
      </c>
      <c r="I662" s="93">
        <v>50424</v>
      </c>
      <c r="J662" s="93">
        <v>112389</v>
      </c>
      <c r="K662" s="93">
        <v>9455</v>
      </c>
      <c r="L662" s="93">
        <v>195220</v>
      </c>
      <c r="M662" s="93">
        <f t="shared" si="82"/>
        <v>821430</v>
      </c>
      <c r="N662" s="93">
        <v>396971</v>
      </c>
      <c r="O662" s="93">
        <v>175713</v>
      </c>
      <c r="P662" s="93">
        <v>211565</v>
      </c>
      <c r="Q662" s="93">
        <f t="shared" si="83"/>
        <v>784249</v>
      </c>
      <c r="R662" s="93">
        <f t="shared" si="84"/>
        <v>82834</v>
      </c>
    </row>
    <row r="663" spans="1:18">
      <c r="A663" s="116">
        <v>650</v>
      </c>
      <c r="B663" s="92" t="s">
        <v>1444</v>
      </c>
      <c r="C663" s="92" t="s">
        <v>603</v>
      </c>
      <c r="D663" s="92">
        <f t="shared" si="80"/>
        <v>711633</v>
      </c>
      <c r="E663" s="93">
        <v>87129</v>
      </c>
      <c r="F663" s="94">
        <f t="shared" si="81"/>
        <v>12.243530021794943</v>
      </c>
      <c r="G663" s="93">
        <v>19556</v>
      </c>
      <c r="H663" s="93">
        <v>200292</v>
      </c>
      <c r="I663" s="93">
        <v>44487</v>
      </c>
      <c r="J663" s="93">
        <v>34991</v>
      </c>
      <c r="K663" s="93">
        <v>282</v>
      </c>
      <c r="L663" s="93">
        <v>73205</v>
      </c>
      <c r="M663" s="93">
        <f t="shared" si="82"/>
        <v>353257</v>
      </c>
      <c r="N663" s="93">
        <v>239018</v>
      </c>
      <c r="O663" s="93">
        <v>91805</v>
      </c>
      <c r="P663" s="93">
        <v>27553</v>
      </c>
      <c r="Q663" s="93">
        <f t="shared" si="83"/>
        <v>358376</v>
      </c>
      <c r="R663" s="93">
        <f t="shared" si="84"/>
        <v>14437</v>
      </c>
    </row>
    <row r="664" spans="1:18">
      <c r="A664" s="116">
        <v>651</v>
      </c>
      <c r="B664" s="92" t="s">
        <v>1445</v>
      </c>
      <c r="C664" s="92" t="s">
        <v>603</v>
      </c>
      <c r="D664" s="92">
        <f t="shared" si="80"/>
        <v>1073603</v>
      </c>
      <c r="E664" s="93">
        <v>29082</v>
      </c>
      <c r="F664" s="94">
        <f t="shared" si="81"/>
        <v>2.7088225349593844</v>
      </c>
      <c r="G664" s="93">
        <v>5356</v>
      </c>
      <c r="H664" s="93">
        <v>342953</v>
      </c>
      <c r="I664" s="93">
        <v>36061</v>
      </c>
      <c r="J664" s="93">
        <v>54170</v>
      </c>
      <c r="K664" s="93">
        <v>1598</v>
      </c>
      <c r="L664" s="93">
        <v>102861</v>
      </c>
      <c r="M664" s="93">
        <f t="shared" si="82"/>
        <v>537643</v>
      </c>
      <c r="N664" s="93">
        <v>267852</v>
      </c>
      <c r="O664" s="93">
        <v>166929</v>
      </c>
      <c r="P664" s="93">
        <v>101179</v>
      </c>
      <c r="Q664" s="93">
        <f t="shared" si="83"/>
        <v>535960</v>
      </c>
      <c r="R664" s="93">
        <f t="shared" si="84"/>
        <v>7039</v>
      </c>
    </row>
    <row r="665" spans="1:18">
      <c r="A665" s="116">
        <v>652</v>
      </c>
      <c r="B665" s="92" t="s">
        <v>1446</v>
      </c>
      <c r="C665" s="92" t="s">
        <v>603</v>
      </c>
      <c r="D665" s="92">
        <f t="shared" si="80"/>
        <v>884374</v>
      </c>
      <c r="E665" s="93">
        <v>36809</v>
      </c>
      <c r="F665" s="94">
        <f t="shared" si="81"/>
        <v>4.1621531162155376</v>
      </c>
      <c r="G665" s="93">
        <v>2627</v>
      </c>
      <c r="H665" s="93">
        <v>187030</v>
      </c>
      <c r="I665" s="93">
        <v>32497</v>
      </c>
      <c r="J665" s="93">
        <v>31647</v>
      </c>
      <c r="K665" s="93">
        <v>363</v>
      </c>
      <c r="L665" s="93">
        <v>192566</v>
      </c>
      <c r="M665" s="93">
        <f t="shared" si="82"/>
        <v>444103</v>
      </c>
      <c r="N665" s="93">
        <v>165320</v>
      </c>
      <c r="O665" s="93">
        <v>51846</v>
      </c>
      <c r="P665" s="93">
        <v>223105</v>
      </c>
      <c r="Q665" s="93">
        <f t="shared" si="83"/>
        <v>440271</v>
      </c>
      <c r="R665" s="93">
        <f t="shared" si="84"/>
        <v>6459</v>
      </c>
    </row>
    <row r="666" spans="1:18">
      <c r="A666" s="116">
        <v>653</v>
      </c>
      <c r="B666" s="92" t="s">
        <v>1447</v>
      </c>
      <c r="C666" s="92" t="s">
        <v>603</v>
      </c>
      <c r="D666" s="92">
        <f t="shared" si="80"/>
        <v>622393</v>
      </c>
      <c r="E666" s="93">
        <v>14981</v>
      </c>
      <c r="F666" s="94">
        <f t="shared" si="81"/>
        <v>2.4070000787283918</v>
      </c>
      <c r="G666" s="93">
        <v>1605</v>
      </c>
      <c r="H666" s="93">
        <v>192008</v>
      </c>
      <c r="I666" s="93">
        <v>25822</v>
      </c>
      <c r="J666" s="93">
        <v>38279</v>
      </c>
      <c r="K666" s="93">
        <v>625</v>
      </c>
      <c r="L666" s="93">
        <v>57658</v>
      </c>
      <c r="M666" s="93">
        <f t="shared" si="82"/>
        <v>314392</v>
      </c>
      <c r="N666" s="93">
        <v>169968</v>
      </c>
      <c r="O666" s="93">
        <v>82600</v>
      </c>
      <c r="P666" s="93">
        <v>55433</v>
      </c>
      <c r="Q666" s="93">
        <f t="shared" si="83"/>
        <v>308001</v>
      </c>
      <c r="R666" s="93">
        <f t="shared" si="84"/>
        <v>7996</v>
      </c>
    </row>
    <row r="667" spans="1:18">
      <c r="A667" s="116">
        <v>654</v>
      </c>
      <c r="B667" s="92" t="s">
        <v>1448</v>
      </c>
      <c r="C667" s="92" t="s">
        <v>603</v>
      </c>
      <c r="D667" s="92">
        <f t="shared" si="80"/>
        <v>897355</v>
      </c>
      <c r="E667" s="93">
        <v>12818</v>
      </c>
      <c r="F667" s="94">
        <f t="shared" si="81"/>
        <v>1.4284201904485962</v>
      </c>
      <c r="G667" s="93">
        <v>23877</v>
      </c>
      <c r="H667" s="93">
        <v>283409</v>
      </c>
      <c r="I667" s="93">
        <v>47324</v>
      </c>
      <c r="J667" s="93">
        <v>40768</v>
      </c>
      <c r="K667" s="93">
        <v>1723</v>
      </c>
      <c r="L667" s="93">
        <v>81018</v>
      </c>
      <c r="M667" s="93">
        <f t="shared" si="82"/>
        <v>454242</v>
      </c>
      <c r="N667" s="93">
        <v>185840</v>
      </c>
      <c r="O667" s="93">
        <v>168639</v>
      </c>
      <c r="P667" s="93">
        <v>88634</v>
      </c>
      <c r="Q667" s="93">
        <f t="shared" si="83"/>
        <v>443113</v>
      </c>
      <c r="R667" s="93">
        <f t="shared" si="84"/>
        <v>35006</v>
      </c>
    </row>
    <row r="668" spans="1:18">
      <c r="A668" s="116">
        <v>655</v>
      </c>
      <c r="B668" s="92" t="s">
        <v>1449</v>
      </c>
      <c r="C668" s="92" t="s">
        <v>603</v>
      </c>
      <c r="D668" s="92">
        <f t="shared" si="80"/>
        <v>815979</v>
      </c>
      <c r="E668" s="93">
        <v>1403</v>
      </c>
      <c r="F668" s="94">
        <f t="shared" si="81"/>
        <v>0.17194069945427518</v>
      </c>
      <c r="G668" s="93">
        <v>31099</v>
      </c>
      <c r="H668" s="93">
        <v>249279</v>
      </c>
      <c r="I668" s="93">
        <v>21500</v>
      </c>
      <c r="J668" s="93">
        <v>34826</v>
      </c>
      <c r="K668" s="93">
        <v>1148</v>
      </c>
      <c r="L668" s="93">
        <v>86761</v>
      </c>
      <c r="M668" s="93">
        <f t="shared" si="82"/>
        <v>393514</v>
      </c>
      <c r="N668" s="93">
        <v>201432</v>
      </c>
      <c r="O668" s="93">
        <v>109377</v>
      </c>
      <c r="P668" s="93">
        <v>111656</v>
      </c>
      <c r="Q668" s="93">
        <f t="shared" si="83"/>
        <v>422465</v>
      </c>
      <c r="R668" s="93">
        <f t="shared" si="84"/>
        <v>2148</v>
      </c>
    </row>
    <row r="669" spans="1:18">
      <c r="A669" s="116">
        <v>656</v>
      </c>
      <c r="B669" s="92" t="s">
        <v>1450</v>
      </c>
      <c r="C669" s="92" t="s">
        <v>603</v>
      </c>
      <c r="D669" s="92">
        <f t="shared" si="80"/>
        <v>904744</v>
      </c>
      <c r="E669" s="93">
        <v>129368</v>
      </c>
      <c r="F669" s="94">
        <f t="shared" si="81"/>
        <v>14.298851387795885</v>
      </c>
      <c r="G669" s="93">
        <v>6487</v>
      </c>
      <c r="H669" s="93">
        <v>307700</v>
      </c>
      <c r="I669" s="93">
        <v>33074</v>
      </c>
      <c r="J669" s="93">
        <v>45423</v>
      </c>
      <c r="K669" s="93">
        <v>0</v>
      </c>
      <c r="L669" s="93">
        <v>67797</v>
      </c>
      <c r="M669" s="93">
        <f t="shared" si="82"/>
        <v>453994</v>
      </c>
      <c r="N669" s="93">
        <v>239210</v>
      </c>
      <c r="O669" s="93">
        <v>160354</v>
      </c>
      <c r="P669" s="93">
        <v>51186</v>
      </c>
      <c r="Q669" s="93">
        <f t="shared" si="83"/>
        <v>450750</v>
      </c>
      <c r="R669" s="93">
        <f t="shared" si="84"/>
        <v>9731</v>
      </c>
    </row>
    <row r="670" spans="1:18">
      <c r="A670" s="116"/>
      <c r="B670" s="86" t="s">
        <v>751</v>
      </c>
      <c r="C670" s="84"/>
      <c r="D670" s="85">
        <f>SUM(D671:D758)</f>
        <v>109453006</v>
      </c>
      <c r="E670" s="85">
        <f>SUM(E671:E758)</f>
        <v>3069832</v>
      </c>
      <c r="F670" s="126">
        <f t="shared" ref="F670:F733" si="85">E670/D670*100</f>
        <v>2.8047032349207477</v>
      </c>
      <c r="G670" s="85">
        <f>SUM(G671:G758)</f>
        <v>5248810</v>
      </c>
      <c r="H670" s="85">
        <f t="shared" ref="H670:R670" si="86">SUM(H671:H758)</f>
        <v>36943978</v>
      </c>
      <c r="I670" s="85">
        <f t="shared" si="86"/>
        <v>2598030</v>
      </c>
      <c r="J670" s="85">
        <f t="shared" si="86"/>
        <v>6972911</v>
      </c>
      <c r="K670" s="85">
        <f t="shared" si="86"/>
        <v>1428780</v>
      </c>
      <c r="L670" s="85">
        <f t="shared" si="86"/>
        <v>7255191</v>
      </c>
      <c r="M670" s="85">
        <f t="shared" si="86"/>
        <v>55198890</v>
      </c>
      <c r="N670" s="85">
        <f t="shared" si="86"/>
        <v>30987594</v>
      </c>
      <c r="O670" s="85">
        <f t="shared" si="86"/>
        <v>16143125</v>
      </c>
      <c r="P670" s="85">
        <f t="shared" si="86"/>
        <v>7123397</v>
      </c>
      <c r="Q670" s="85">
        <f t="shared" si="86"/>
        <v>54254116</v>
      </c>
      <c r="R670" s="85">
        <f t="shared" si="86"/>
        <v>6193584</v>
      </c>
    </row>
    <row r="671" spans="1:18">
      <c r="A671" s="116">
        <v>657</v>
      </c>
      <c r="B671" s="92" t="s">
        <v>1452</v>
      </c>
      <c r="C671" s="92" t="s">
        <v>635</v>
      </c>
      <c r="D671" s="92">
        <f t="shared" ref="D671:D734" si="87">M671+Q671</f>
        <v>1392178</v>
      </c>
      <c r="E671" s="93">
        <v>40192</v>
      </c>
      <c r="F671" s="94">
        <f t="shared" si="85"/>
        <v>2.8869871525049238</v>
      </c>
      <c r="G671" s="93">
        <v>22822</v>
      </c>
      <c r="H671" s="93">
        <v>548254</v>
      </c>
      <c r="I671" s="93">
        <v>64030</v>
      </c>
      <c r="J671" s="93">
        <v>75076</v>
      </c>
      <c r="K671" s="93">
        <v>2903</v>
      </c>
      <c r="L671" s="93">
        <v>9053</v>
      </c>
      <c r="M671" s="93">
        <f t="shared" ref="M671:M734" si="88">SUM(H671:L671)</f>
        <v>699316</v>
      </c>
      <c r="N671" s="93">
        <v>477554</v>
      </c>
      <c r="O671" s="93">
        <v>215308</v>
      </c>
      <c r="P671" s="93">
        <v>0</v>
      </c>
      <c r="Q671" s="93">
        <f t="shared" ref="Q671:Q733" si="89">SUM(N671:P671)</f>
        <v>692862</v>
      </c>
      <c r="R671" s="93">
        <f t="shared" ref="R671:R734" si="90">G671+M671-Q671</f>
        <v>29276</v>
      </c>
    </row>
    <row r="672" spans="1:18">
      <c r="A672" s="116">
        <v>658</v>
      </c>
      <c r="B672" s="92" t="s">
        <v>1453</v>
      </c>
      <c r="C672" s="92" t="s">
        <v>635</v>
      </c>
      <c r="D672" s="92">
        <f t="shared" si="87"/>
        <v>1119895</v>
      </c>
      <c r="E672" s="93">
        <v>26587</v>
      </c>
      <c r="F672" s="94">
        <f t="shared" si="85"/>
        <v>2.3740618540130995</v>
      </c>
      <c r="G672" s="93">
        <v>26273</v>
      </c>
      <c r="H672" s="93">
        <v>447764</v>
      </c>
      <c r="I672" s="93">
        <v>34442</v>
      </c>
      <c r="J672" s="93">
        <v>71003</v>
      </c>
      <c r="K672" s="93">
        <v>3421</v>
      </c>
      <c r="L672" s="93">
        <v>6680</v>
      </c>
      <c r="M672" s="93">
        <f t="shared" si="88"/>
        <v>563310</v>
      </c>
      <c r="N672" s="93">
        <v>382806</v>
      </c>
      <c r="O672" s="93">
        <v>173779</v>
      </c>
      <c r="P672" s="93">
        <v>0</v>
      </c>
      <c r="Q672" s="93">
        <f t="shared" si="89"/>
        <v>556585</v>
      </c>
      <c r="R672" s="93">
        <f t="shared" si="90"/>
        <v>32998</v>
      </c>
    </row>
    <row r="673" spans="1:18">
      <c r="A673" s="116">
        <v>659</v>
      </c>
      <c r="B673" s="92" t="s">
        <v>1454</v>
      </c>
      <c r="C673" s="92" t="s">
        <v>635</v>
      </c>
      <c r="D673" s="92">
        <f t="shared" si="87"/>
        <v>810469</v>
      </c>
      <c r="E673" s="93">
        <v>11737</v>
      </c>
      <c r="F673" s="94">
        <f t="shared" si="85"/>
        <v>1.4481738351497713</v>
      </c>
      <c r="G673" s="93">
        <v>31492</v>
      </c>
      <c r="H673" s="93">
        <v>335360</v>
      </c>
      <c r="I673" s="93">
        <v>17047</v>
      </c>
      <c r="J673" s="93">
        <v>50935</v>
      </c>
      <c r="K673" s="93">
        <v>3061</v>
      </c>
      <c r="L673" s="93">
        <v>2232</v>
      </c>
      <c r="M673" s="93">
        <f t="shared" si="88"/>
        <v>408635</v>
      </c>
      <c r="N673" s="93">
        <v>316001</v>
      </c>
      <c r="O673" s="93">
        <v>85833</v>
      </c>
      <c r="P673" s="93">
        <v>0</v>
      </c>
      <c r="Q673" s="93">
        <f t="shared" si="89"/>
        <v>401834</v>
      </c>
      <c r="R673" s="93">
        <f t="shared" si="90"/>
        <v>38293</v>
      </c>
    </row>
    <row r="674" spans="1:18">
      <c r="A674" s="116">
        <v>660</v>
      </c>
      <c r="B674" s="92" t="s">
        <v>1455</v>
      </c>
      <c r="C674" s="92" t="s">
        <v>635</v>
      </c>
      <c r="D674" s="92">
        <f t="shared" si="87"/>
        <v>1251892</v>
      </c>
      <c r="E674" s="93">
        <v>34499</v>
      </c>
      <c r="F674" s="94">
        <f t="shared" si="85"/>
        <v>2.7557488984672798</v>
      </c>
      <c r="G674" s="93">
        <v>52385</v>
      </c>
      <c r="H674" s="93">
        <v>515061</v>
      </c>
      <c r="I674" s="93">
        <v>33541</v>
      </c>
      <c r="J674" s="93">
        <v>76075</v>
      </c>
      <c r="K674" s="93">
        <v>2046</v>
      </c>
      <c r="L674" s="93">
        <v>4387</v>
      </c>
      <c r="M674" s="93">
        <f t="shared" si="88"/>
        <v>631110</v>
      </c>
      <c r="N674" s="93">
        <v>417920</v>
      </c>
      <c r="O674" s="93">
        <v>202862</v>
      </c>
      <c r="P674" s="93">
        <v>0</v>
      </c>
      <c r="Q674" s="93">
        <f t="shared" si="89"/>
        <v>620782</v>
      </c>
      <c r="R674" s="93">
        <f t="shared" si="90"/>
        <v>62713</v>
      </c>
    </row>
    <row r="675" spans="1:18">
      <c r="A675" s="116">
        <v>661</v>
      </c>
      <c r="B675" s="92" t="s">
        <v>1456</v>
      </c>
      <c r="C675" s="92" t="s">
        <v>635</v>
      </c>
      <c r="D675" s="92">
        <f t="shared" si="87"/>
        <v>1074142</v>
      </c>
      <c r="E675" s="93">
        <v>11870</v>
      </c>
      <c r="F675" s="94">
        <f t="shared" si="85"/>
        <v>1.1050680450070847</v>
      </c>
      <c r="G675" s="93">
        <v>65373</v>
      </c>
      <c r="H675" s="93">
        <v>395207</v>
      </c>
      <c r="I675" s="93">
        <v>29772</v>
      </c>
      <c r="J675" s="93">
        <v>70409</v>
      </c>
      <c r="K675" s="93">
        <v>4430</v>
      </c>
      <c r="L675" s="93">
        <v>24166</v>
      </c>
      <c r="M675" s="93">
        <f t="shared" si="88"/>
        <v>523984</v>
      </c>
      <c r="N675" s="93">
        <v>480577</v>
      </c>
      <c r="O675" s="93">
        <v>69581</v>
      </c>
      <c r="P675" s="93">
        <v>0</v>
      </c>
      <c r="Q675" s="93">
        <f t="shared" si="89"/>
        <v>550158</v>
      </c>
      <c r="R675" s="93">
        <f t="shared" si="90"/>
        <v>39199</v>
      </c>
    </row>
    <row r="676" spans="1:18">
      <c r="A676" s="116">
        <v>662</v>
      </c>
      <c r="B676" s="92" t="s">
        <v>1457</v>
      </c>
      <c r="C676" s="92" t="s">
        <v>635</v>
      </c>
      <c r="D676" s="92">
        <f t="shared" si="87"/>
        <v>1240526</v>
      </c>
      <c r="E676" s="93">
        <v>22216</v>
      </c>
      <c r="F676" s="94">
        <f t="shared" si="85"/>
        <v>1.7908532348374802</v>
      </c>
      <c r="G676" s="93">
        <v>0</v>
      </c>
      <c r="H676" s="93">
        <v>498022</v>
      </c>
      <c r="I676" s="93">
        <v>38978</v>
      </c>
      <c r="J676" s="93">
        <v>76812</v>
      </c>
      <c r="K676" s="93">
        <v>9486</v>
      </c>
      <c r="L676" s="93">
        <v>7087</v>
      </c>
      <c r="M676" s="93">
        <f t="shared" si="88"/>
        <v>630385</v>
      </c>
      <c r="N676" s="93">
        <v>405118</v>
      </c>
      <c r="O676" s="93">
        <v>205023</v>
      </c>
      <c r="P676" s="93">
        <v>0</v>
      </c>
      <c r="Q676" s="93">
        <f t="shared" si="89"/>
        <v>610141</v>
      </c>
      <c r="R676" s="93">
        <f t="shared" si="90"/>
        <v>20244</v>
      </c>
    </row>
    <row r="677" spans="1:18">
      <c r="A677" s="116">
        <v>663</v>
      </c>
      <c r="B677" s="92" t="s">
        <v>1458</v>
      </c>
      <c r="C677" s="92" t="s">
        <v>635</v>
      </c>
      <c r="D677" s="92">
        <f t="shared" si="87"/>
        <v>1383459</v>
      </c>
      <c r="E677" s="93">
        <v>56236</v>
      </c>
      <c r="F677" s="94">
        <f t="shared" si="85"/>
        <v>4.064883744296</v>
      </c>
      <c r="G677" s="93">
        <v>34993</v>
      </c>
      <c r="H677" s="93">
        <v>543459</v>
      </c>
      <c r="I677" s="93">
        <v>56537</v>
      </c>
      <c r="J677" s="93">
        <v>83356</v>
      </c>
      <c r="K677" s="93">
        <v>16509</v>
      </c>
      <c r="L677" s="93">
        <v>1942</v>
      </c>
      <c r="M677" s="93">
        <f t="shared" si="88"/>
        <v>701803</v>
      </c>
      <c r="N677" s="93">
        <v>533648</v>
      </c>
      <c r="O677" s="93">
        <v>148008</v>
      </c>
      <c r="P677" s="93">
        <v>0</v>
      </c>
      <c r="Q677" s="93">
        <f t="shared" si="89"/>
        <v>681656</v>
      </c>
      <c r="R677" s="93">
        <f t="shared" si="90"/>
        <v>55140</v>
      </c>
    </row>
    <row r="678" spans="1:18">
      <c r="A678" s="116">
        <v>664</v>
      </c>
      <c r="B678" s="92" t="s">
        <v>1459</v>
      </c>
      <c r="C678" s="92" t="s">
        <v>635</v>
      </c>
      <c r="D678" s="92">
        <f t="shared" si="87"/>
        <v>1469548</v>
      </c>
      <c r="E678" s="93">
        <v>32647</v>
      </c>
      <c r="F678" s="94">
        <f t="shared" si="85"/>
        <v>2.2215674479499818</v>
      </c>
      <c r="G678" s="93">
        <v>64945</v>
      </c>
      <c r="H678" s="93">
        <v>586340</v>
      </c>
      <c r="I678" s="93">
        <v>28854</v>
      </c>
      <c r="J678" s="93">
        <v>90148</v>
      </c>
      <c r="K678" s="93">
        <v>7797</v>
      </c>
      <c r="L678" s="93">
        <v>17279</v>
      </c>
      <c r="M678" s="93">
        <f t="shared" si="88"/>
        <v>730418</v>
      </c>
      <c r="N678" s="93">
        <v>536346</v>
      </c>
      <c r="O678" s="93">
        <v>202784</v>
      </c>
      <c r="P678" s="93">
        <v>0</v>
      </c>
      <c r="Q678" s="93">
        <f t="shared" si="89"/>
        <v>739130</v>
      </c>
      <c r="R678" s="93">
        <f t="shared" si="90"/>
        <v>56233</v>
      </c>
    </row>
    <row r="679" spans="1:18">
      <c r="A679" s="116">
        <v>665</v>
      </c>
      <c r="B679" s="92" t="s">
        <v>1460</v>
      </c>
      <c r="C679" s="92" t="s">
        <v>635</v>
      </c>
      <c r="D679" s="92">
        <f t="shared" si="87"/>
        <v>1239823</v>
      </c>
      <c r="E679" s="93">
        <v>38729</v>
      </c>
      <c r="F679" s="94">
        <f t="shared" si="85"/>
        <v>3.1237523420681823</v>
      </c>
      <c r="G679" s="93">
        <v>62398</v>
      </c>
      <c r="H679" s="93">
        <v>494634</v>
      </c>
      <c r="I679" s="93">
        <v>23833</v>
      </c>
      <c r="J679" s="93">
        <v>75368</v>
      </c>
      <c r="K679" s="93">
        <v>4544</v>
      </c>
      <c r="L679" s="93">
        <v>11686</v>
      </c>
      <c r="M679" s="93">
        <f t="shared" si="88"/>
        <v>610065</v>
      </c>
      <c r="N679" s="93">
        <v>474157</v>
      </c>
      <c r="O679" s="93">
        <v>155601</v>
      </c>
      <c r="P679" s="93">
        <v>0</v>
      </c>
      <c r="Q679" s="93">
        <f t="shared" si="89"/>
        <v>629758</v>
      </c>
      <c r="R679" s="93">
        <f t="shared" si="90"/>
        <v>42705</v>
      </c>
    </row>
    <row r="680" spans="1:18">
      <c r="A680" s="116">
        <v>666</v>
      </c>
      <c r="B680" s="92" t="s">
        <v>1461</v>
      </c>
      <c r="C680" s="92" t="s">
        <v>635</v>
      </c>
      <c r="D680" s="92">
        <f t="shared" si="87"/>
        <v>1274014</v>
      </c>
      <c r="E680" s="93">
        <v>20232</v>
      </c>
      <c r="F680" s="94">
        <f t="shared" si="85"/>
        <v>1.588051622666627</v>
      </c>
      <c r="G680" s="93">
        <v>23704</v>
      </c>
      <c r="H680" s="93">
        <v>514870</v>
      </c>
      <c r="I680" s="93">
        <v>33634</v>
      </c>
      <c r="J680" s="93">
        <v>67837</v>
      </c>
      <c r="K680" s="93">
        <v>4216</v>
      </c>
      <c r="L680" s="93">
        <v>27279</v>
      </c>
      <c r="M680" s="93">
        <f t="shared" si="88"/>
        <v>647836</v>
      </c>
      <c r="N680" s="93">
        <v>411149</v>
      </c>
      <c r="O680" s="93">
        <v>215029</v>
      </c>
      <c r="P680" s="93">
        <v>0</v>
      </c>
      <c r="Q680" s="93">
        <f t="shared" si="89"/>
        <v>626178</v>
      </c>
      <c r="R680" s="93">
        <f t="shared" si="90"/>
        <v>45362</v>
      </c>
    </row>
    <row r="681" spans="1:18">
      <c r="A681" s="116">
        <v>667</v>
      </c>
      <c r="B681" s="92" t="s">
        <v>1462</v>
      </c>
      <c r="C681" s="92" t="s">
        <v>1463</v>
      </c>
      <c r="D681" s="92">
        <f t="shared" si="87"/>
        <v>850266</v>
      </c>
      <c r="E681" s="93">
        <v>5856</v>
      </c>
      <c r="F681" s="94">
        <f t="shared" si="85"/>
        <v>0.68872564585670837</v>
      </c>
      <c r="G681" s="93">
        <v>57545</v>
      </c>
      <c r="H681" s="93">
        <v>303438</v>
      </c>
      <c r="I681" s="93">
        <v>34753</v>
      </c>
      <c r="J681" s="93">
        <v>61597</v>
      </c>
      <c r="K681" s="93">
        <v>10431</v>
      </c>
      <c r="L681" s="93">
        <v>19290</v>
      </c>
      <c r="M681" s="93">
        <f t="shared" si="88"/>
        <v>429509</v>
      </c>
      <c r="N681" s="93">
        <v>249761</v>
      </c>
      <c r="O681" s="93">
        <v>170996</v>
      </c>
      <c r="P681" s="93">
        <v>0</v>
      </c>
      <c r="Q681" s="93">
        <f t="shared" si="89"/>
        <v>420757</v>
      </c>
      <c r="R681" s="93">
        <f t="shared" si="90"/>
        <v>66297</v>
      </c>
    </row>
    <row r="682" spans="1:18">
      <c r="A682" s="116">
        <v>668</v>
      </c>
      <c r="B682" s="92" t="s">
        <v>1464</v>
      </c>
      <c r="C682" s="92" t="s">
        <v>1463</v>
      </c>
      <c r="D682" s="92">
        <f t="shared" si="87"/>
        <v>802847</v>
      </c>
      <c r="E682" s="93">
        <v>4887</v>
      </c>
      <c r="F682" s="94">
        <f t="shared" si="85"/>
        <v>0.60870875770850486</v>
      </c>
      <c r="G682" s="93">
        <v>37748</v>
      </c>
      <c r="H682" s="93">
        <v>240528</v>
      </c>
      <c r="I682" s="93">
        <v>24414</v>
      </c>
      <c r="J682" s="93">
        <v>52313</v>
      </c>
      <c r="K682" s="93">
        <v>7339</v>
      </c>
      <c r="L682" s="93">
        <v>78240</v>
      </c>
      <c r="M682" s="93">
        <f t="shared" si="88"/>
        <v>402834</v>
      </c>
      <c r="N682" s="93">
        <v>187244</v>
      </c>
      <c r="O682" s="93">
        <v>99568</v>
      </c>
      <c r="P682" s="93">
        <v>113201</v>
      </c>
      <c r="Q682" s="93">
        <f t="shared" si="89"/>
        <v>400013</v>
      </c>
      <c r="R682" s="93">
        <f t="shared" si="90"/>
        <v>40569</v>
      </c>
    </row>
    <row r="683" spans="1:18">
      <c r="A683" s="116">
        <v>669</v>
      </c>
      <c r="B683" s="92" t="s">
        <v>1465</v>
      </c>
      <c r="C683" s="92" t="s">
        <v>1463</v>
      </c>
      <c r="D683" s="92">
        <f t="shared" si="87"/>
        <v>1403961</v>
      </c>
      <c r="E683" s="93">
        <v>12958</v>
      </c>
      <c r="F683" s="94">
        <f t="shared" si="85"/>
        <v>0.92296011071532602</v>
      </c>
      <c r="G683" s="93">
        <v>25167</v>
      </c>
      <c r="H683" s="93">
        <v>540825</v>
      </c>
      <c r="I683" s="93">
        <v>21715</v>
      </c>
      <c r="J683" s="93">
        <v>102357</v>
      </c>
      <c r="K683" s="93">
        <v>27790</v>
      </c>
      <c r="L683" s="93">
        <v>48790</v>
      </c>
      <c r="M683" s="93">
        <f t="shared" si="88"/>
        <v>741477</v>
      </c>
      <c r="N683" s="93">
        <v>381251</v>
      </c>
      <c r="O683" s="93">
        <v>281233</v>
      </c>
      <c r="P683" s="93">
        <v>0</v>
      </c>
      <c r="Q683" s="93">
        <f t="shared" si="89"/>
        <v>662484</v>
      </c>
      <c r="R683" s="93">
        <f t="shared" si="90"/>
        <v>104160</v>
      </c>
    </row>
    <row r="684" spans="1:18">
      <c r="A684" s="116">
        <v>670</v>
      </c>
      <c r="B684" s="92" t="s">
        <v>1466</v>
      </c>
      <c r="C684" s="92" t="s">
        <v>1463</v>
      </c>
      <c r="D684" s="92">
        <f t="shared" si="87"/>
        <v>1317798</v>
      </c>
      <c r="E684" s="93">
        <v>31235</v>
      </c>
      <c r="F684" s="94">
        <f t="shared" si="85"/>
        <v>2.37024187318542</v>
      </c>
      <c r="G684" s="93">
        <v>89071</v>
      </c>
      <c r="H684" s="93">
        <v>355618</v>
      </c>
      <c r="I684" s="93">
        <v>37928</v>
      </c>
      <c r="J684" s="93">
        <v>75168</v>
      </c>
      <c r="K684" s="93">
        <v>132391</v>
      </c>
      <c r="L684" s="93">
        <v>54326</v>
      </c>
      <c r="M684" s="93">
        <f t="shared" si="88"/>
        <v>655431</v>
      </c>
      <c r="N684" s="93">
        <v>287426</v>
      </c>
      <c r="O684" s="93">
        <v>187963</v>
      </c>
      <c r="P684" s="93">
        <v>186978</v>
      </c>
      <c r="Q684" s="93">
        <f t="shared" si="89"/>
        <v>662367</v>
      </c>
      <c r="R684" s="93">
        <f t="shared" si="90"/>
        <v>82135</v>
      </c>
    </row>
    <row r="685" spans="1:18">
      <c r="A685" s="116">
        <v>671</v>
      </c>
      <c r="B685" s="92" t="s">
        <v>1467</v>
      </c>
      <c r="C685" s="92" t="s">
        <v>1463</v>
      </c>
      <c r="D685" s="92">
        <f t="shared" si="87"/>
        <v>3367305</v>
      </c>
      <c r="E685" s="93">
        <v>102410</v>
      </c>
      <c r="F685" s="94">
        <f t="shared" si="85"/>
        <v>3.0413045447323603</v>
      </c>
      <c r="G685" s="93">
        <v>214856</v>
      </c>
      <c r="H685" s="93">
        <v>783771</v>
      </c>
      <c r="I685" s="93">
        <v>46861</v>
      </c>
      <c r="J685" s="93">
        <v>154880</v>
      </c>
      <c r="K685" s="93">
        <v>216916</v>
      </c>
      <c r="L685" s="93">
        <v>468036</v>
      </c>
      <c r="M685" s="93">
        <f t="shared" si="88"/>
        <v>1670464</v>
      </c>
      <c r="N685" s="93">
        <v>666698</v>
      </c>
      <c r="O685" s="93">
        <v>526500</v>
      </c>
      <c r="P685" s="93">
        <v>503643</v>
      </c>
      <c r="Q685" s="93">
        <f t="shared" si="89"/>
        <v>1696841</v>
      </c>
      <c r="R685" s="93">
        <f t="shared" si="90"/>
        <v>188479</v>
      </c>
    </row>
    <row r="686" spans="1:18">
      <c r="A686" s="116">
        <v>672</v>
      </c>
      <c r="B686" s="92" t="s">
        <v>1468</v>
      </c>
      <c r="C686" s="92" t="s">
        <v>1463</v>
      </c>
      <c r="D686" s="92">
        <f t="shared" si="87"/>
        <v>1479567</v>
      </c>
      <c r="E686" s="93">
        <v>39856</v>
      </c>
      <c r="F686" s="94">
        <f t="shared" si="85"/>
        <v>2.6937610800997858</v>
      </c>
      <c r="G686" s="93">
        <v>101852</v>
      </c>
      <c r="H686" s="93">
        <v>548064</v>
      </c>
      <c r="I686" s="93">
        <v>29043</v>
      </c>
      <c r="J686" s="93">
        <v>101547</v>
      </c>
      <c r="K686" s="93">
        <v>25917</v>
      </c>
      <c r="L686" s="93">
        <v>38206</v>
      </c>
      <c r="M686" s="93">
        <f t="shared" si="88"/>
        <v>742777</v>
      </c>
      <c r="N686" s="93">
        <v>523319</v>
      </c>
      <c r="O686" s="93">
        <v>213471</v>
      </c>
      <c r="P686" s="93">
        <v>0</v>
      </c>
      <c r="Q686" s="93">
        <f t="shared" si="89"/>
        <v>736790</v>
      </c>
      <c r="R686" s="93">
        <f t="shared" si="90"/>
        <v>107839</v>
      </c>
    </row>
    <row r="687" spans="1:18">
      <c r="A687" s="116">
        <v>673</v>
      </c>
      <c r="B687" s="92" t="s">
        <v>1469</v>
      </c>
      <c r="C687" s="92" t="s">
        <v>1463</v>
      </c>
      <c r="D687" s="92">
        <f t="shared" si="87"/>
        <v>1551602</v>
      </c>
      <c r="E687" s="93">
        <v>52368</v>
      </c>
      <c r="F687" s="94">
        <f t="shared" si="85"/>
        <v>3.3750923239335857</v>
      </c>
      <c r="G687" s="93">
        <v>171895</v>
      </c>
      <c r="H687" s="93">
        <v>578742</v>
      </c>
      <c r="I687" s="93">
        <v>22829</v>
      </c>
      <c r="J687" s="93">
        <v>117891</v>
      </c>
      <c r="K687" s="93">
        <v>25282</v>
      </c>
      <c r="L687" s="93">
        <v>57577</v>
      </c>
      <c r="M687" s="93">
        <f t="shared" si="88"/>
        <v>802321</v>
      </c>
      <c r="N687" s="93">
        <v>532432</v>
      </c>
      <c r="O687" s="93">
        <v>216849</v>
      </c>
      <c r="P687" s="93">
        <v>0</v>
      </c>
      <c r="Q687" s="93">
        <f t="shared" si="89"/>
        <v>749281</v>
      </c>
      <c r="R687" s="93">
        <f t="shared" si="90"/>
        <v>224935</v>
      </c>
    </row>
    <row r="688" spans="1:18">
      <c r="A688" s="116">
        <v>674</v>
      </c>
      <c r="B688" s="92" t="s">
        <v>1470</v>
      </c>
      <c r="C688" s="92" t="s">
        <v>1463</v>
      </c>
      <c r="D688" s="92">
        <f t="shared" si="87"/>
        <v>1595332</v>
      </c>
      <c r="E688" s="93">
        <v>23581</v>
      </c>
      <c r="F688" s="94">
        <f t="shared" si="85"/>
        <v>1.4781249294817631</v>
      </c>
      <c r="G688" s="93">
        <v>210132</v>
      </c>
      <c r="H688" s="93">
        <v>587088</v>
      </c>
      <c r="I688" s="93">
        <v>40082</v>
      </c>
      <c r="J688" s="93">
        <v>103486</v>
      </c>
      <c r="K688" s="93">
        <v>28272</v>
      </c>
      <c r="L688" s="93">
        <v>45468</v>
      </c>
      <c r="M688" s="93">
        <f t="shared" si="88"/>
        <v>804396</v>
      </c>
      <c r="N688" s="93">
        <v>575016</v>
      </c>
      <c r="O688" s="93">
        <v>215920</v>
      </c>
      <c r="P688" s="93">
        <v>0</v>
      </c>
      <c r="Q688" s="93">
        <f t="shared" si="89"/>
        <v>790936</v>
      </c>
      <c r="R688" s="93">
        <f t="shared" si="90"/>
        <v>223592</v>
      </c>
    </row>
    <row r="689" spans="1:18">
      <c r="A689" s="116">
        <v>675</v>
      </c>
      <c r="B689" s="92" t="s">
        <v>1471</v>
      </c>
      <c r="C689" s="92" t="s">
        <v>1463</v>
      </c>
      <c r="D689" s="92">
        <f t="shared" si="87"/>
        <v>1465767</v>
      </c>
      <c r="E689" s="93">
        <v>38363</v>
      </c>
      <c r="F689" s="94">
        <f t="shared" si="85"/>
        <v>2.6172645447741694</v>
      </c>
      <c r="G689" s="93">
        <v>183708</v>
      </c>
      <c r="H689" s="93">
        <v>444656</v>
      </c>
      <c r="I689" s="93">
        <v>11420</v>
      </c>
      <c r="J689" s="93">
        <v>119978</v>
      </c>
      <c r="K689" s="93">
        <v>12846</v>
      </c>
      <c r="L689" s="93">
        <v>169725</v>
      </c>
      <c r="M689" s="93">
        <f t="shared" si="88"/>
        <v>758625</v>
      </c>
      <c r="N689" s="93">
        <v>536751</v>
      </c>
      <c r="O689" s="93">
        <v>170391</v>
      </c>
      <c r="P689" s="93">
        <v>0</v>
      </c>
      <c r="Q689" s="93">
        <f t="shared" si="89"/>
        <v>707142</v>
      </c>
      <c r="R689" s="93">
        <f t="shared" si="90"/>
        <v>235191</v>
      </c>
    </row>
    <row r="690" spans="1:18">
      <c r="A690" s="116">
        <v>676</v>
      </c>
      <c r="B690" s="92" t="s">
        <v>1472</v>
      </c>
      <c r="C690" s="92" t="s">
        <v>656</v>
      </c>
      <c r="D690" s="92">
        <f t="shared" si="87"/>
        <v>1113350</v>
      </c>
      <c r="E690" s="93">
        <v>40849</v>
      </c>
      <c r="F690" s="94">
        <f t="shared" si="85"/>
        <v>3.6690169308842684</v>
      </c>
      <c r="G690" s="93">
        <v>38077</v>
      </c>
      <c r="H690" s="93">
        <v>345563</v>
      </c>
      <c r="I690" s="93">
        <v>35793</v>
      </c>
      <c r="J690" s="93">
        <v>84356</v>
      </c>
      <c r="K690" s="93">
        <v>2473</v>
      </c>
      <c r="L690" s="93">
        <v>83897</v>
      </c>
      <c r="M690" s="93">
        <f t="shared" si="88"/>
        <v>552082</v>
      </c>
      <c r="N690" s="93">
        <v>274242</v>
      </c>
      <c r="O690" s="93">
        <v>171116</v>
      </c>
      <c r="P690" s="93">
        <v>115910</v>
      </c>
      <c r="Q690" s="93">
        <f t="shared" si="89"/>
        <v>561268</v>
      </c>
      <c r="R690" s="93">
        <f t="shared" si="90"/>
        <v>28891</v>
      </c>
    </row>
    <row r="691" spans="1:18">
      <c r="A691" s="116">
        <v>677</v>
      </c>
      <c r="B691" s="92" t="s">
        <v>1473</v>
      </c>
      <c r="C691" s="92" t="s">
        <v>656</v>
      </c>
      <c r="D691" s="92">
        <f t="shared" si="87"/>
        <v>1069805</v>
      </c>
      <c r="E691" s="93">
        <v>25545</v>
      </c>
      <c r="F691" s="94">
        <f t="shared" si="85"/>
        <v>2.3878183407256461</v>
      </c>
      <c r="G691" s="93">
        <v>57549</v>
      </c>
      <c r="H691" s="93">
        <v>304090</v>
      </c>
      <c r="I691" s="93">
        <v>37841</v>
      </c>
      <c r="J691" s="93">
        <v>74293</v>
      </c>
      <c r="K691" s="93">
        <v>16731</v>
      </c>
      <c r="L691" s="93">
        <v>124254</v>
      </c>
      <c r="M691" s="93">
        <f t="shared" si="88"/>
        <v>557209</v>
      </c>
      <c r="N691" s="93">
        <v>245723</v>
      </c>
      <c r="O691" s="93">
        <v>106422</v>
      </c>
      <c r="P691" s="93">
        <v>160451</v>
      </c>
      <c r="Q691" s="93">
        <f t="shared" si="89"/>
        <v>512596</v>
      </c>
      <c r="R691" s="93">
        <f t="shared" si="90"/>
        <v>102162</v>
      </c>
    </row>
    <row r="692" spans="1:18">
      <c r="A692" s="116">
        <v>678</v>
      </c>
      <c r="B692" s="92" t="s">
        <v>1474</v>
      </c>
      <c r="C692" s="92" t="s">
        <v>656</v>
      </c>
      <c r="D692" s="92">
        <f t="shared" si="87"/>
        <v>1071462</v>
      </c>
      <c r="E692" s="93">
        <v>18675</v>
      </c>
      <c r="F692" s="94">
        <f t="shared" si="85"/>
        <v>1.7429456200966531</v>
      </c>
      <c r="G692" s="93">
        <v>130493</v>
      </c>
      <c r="H692" s="93">
        <v>284992</v>
      </c>
      <c r="I692" s="93">
        <v>25516</v>
      </c>
      <c r="J692" s="93">
        <v>74207</v>
      </c>
      <c r="K692" s="93">
        <v>15188</v>
      </c>
      <c r="L692" s="93">
        <v>107485</v>
      </c>
      <c r="M692" s="93">
        <f t="shared" si="88"/>
        <v>507388</v>
      </c>
      <c r="N692" s="93">
        <v>272795</v>
      </c>
      <c r="O692" s="93">
        <v>174507</v>
      </c>
      <c r="P692" s="93">
        <v>116772</v>
      </c>
      <c r="Q692" s="93">
        <f t="shared" si="89"/>
        <v>564074</v>
      </c>
      <c r="R692" s="93">
        <f t="shared" si="90"/>
        <v>73807</v>
      </c>
    </row>
    <row r="693" spans="1:18">
      <c r="A693" s="116">
        <v>679</v>
      </c>
      <c r="B693" s="92" t="s">
        <v>1475</v>
      </c>
      <c r="C693" s="92" t="s">
        <v>656</v>
      </c>
      <c r="D693" s="92">
        <f t="shared" si="87"/>
        <v>1466062</v>
      </c>
      <c r="E693" s="93">
        <v>25704</v>
      </c>
      <c r="F693" s="94">
        <f t="shared" si="85"/>
        <v>1.7532682792405778</v>
      </c>
      <c r="G693" s="93">
        <v>128690</v>
      </c>
      <c r="H693" s="93">
        <v>404606</v>
      </c>
      <c r="I693" s="93">
        <v>22377</v>
      </c>
      <c r="J693" s="93">
        <v>108827</v>
      </c>
      <c r="K693" s="93">
        <v>10388</v>
      </c>
      <c r="L693" s="93">
        <v>157414</v>
      </c>
      <c r="M693" s="93">
        <f t="shared" si="88"/>
        <v>703612</v>
      </c>
      <c r="N693" s="93">
        <v>376783</v>
      </c>
      <c r="O693" s="93">
        <v>197359</v>
      </c>
      <c r="P693" s="93">
        <v>188308</v>
      </c>
      <c r="Q693" s="93">
        <f t="shared" si="89"/>
        <v>762450</v>
      </c>
      <c r="R693" s="93">
        <f t="shared" si="90"/>
        <v>69852</v>
      </c>
    </row>
    <row r="694" spans="1:18">
      <c r="A694" s="116">
        <v>680</v>
      </c>
      <c r="B694" s="92" t="s">
        <v>1476</v>
      </c>
      <c r="C694" s="92" t="s">
        <v>656</v>
      </c>
      <c r="D694" s="92">
        <f t="shared" si="87"/>
        <v>966701</v>
      </c>
      <c r="E694" s="93">
        <v>35659</v>
      </c>
      <c r="F694" s="94">
        <f t="shared" si="85"/>
        <v>3.6887310554142383</v>
      </c>
      <c r="G694" s="93">
        <v>85664</v>
      </c>
      <c r="H694" s="93">
        <v>376223</v>
      </c>
      <c r="I694" s="93">
        <v>16285</v>
      </c>
      <c r="J694" s="93">
        <v>76831</v>
      </c>
      <c r="K694" s="93">
        <v>4926</v>
      </c>
      <c r="L694" s="93">
        <v>9592</v>
      </c>
      <c r="M694" s="93">
        <f t="shared" si="88"/>
        <v>483857</v>
      </c>
      <c r="N694" s="93">
        <v>324700</v>
      </c>
      <c r="O694" s="93">
        <v>158144</v>
      </c>
      <c r="P694" s="93">
        <v>0</v>
      </c>
      <c r="Q694" s="93">
        <f t="shared" si="89"/>
        <v>482844</v>
      </c>
      <c r="R694" s="93">
        <f t="shared" si="90"/>
        <v>86677</v>
      </c>
    </row>
    <row r="695" spans="1:18">
      <c r="A695" s="116">
        <v>681</v>
      </c>
      <c r="B695" s="92" t="s">
        <v>1477</v>
      </c>
      <c r="C695" s="92" t="s">
        <v>656</v>
      </c>
      <c r="D695" s="92">
        <f t="shared" si="87"/>
        <v>1452170</v>
      </c>
      <c r="E695" s="93">
        <v>32083</v>
      </c>
      <c r="F695" s="94">
        <f t="shared" si="85"/>
        <v>2.209314336475757</v>
      </c>
      <c r="G695" s="93">
        <v>42116</v>
      </c>
      <c r="H695" s="93">
        <v>522703</v>
      </c>
      <c r="I695" s="93">
        <v>31337</v>
      </c>
      <c r="J695" s="93">
        <v>108473</v>
      </c>
      <c r="K695" s="93">
        <v>42260</v>
      </c>
      <c r="L695" s="93">
        <v>35167</v>
      </c>
      <c r="M695" s="93">
        <f t="shared" si="88"/>
        <v>739940</v>
      </c>
      <c r="N695" s="93">
        <v>515077</v>
      </c>
      <c r="O695" s="93">
        <v>197153</v>
      </c>
      <c r="P695" s="93">
        <v>0</v>
      </c>
      <c r="Q695" s="93">
        <f t="shared" si="89"/>
        <v>712230</v>
      </c>
      <c r="R695" s="93">
        <f t="shared" si="90"/>
        <v>69826</v>
      </c>
    </row>
    <row r="696" spans="1:18">
      <c r="A696" s="116">
        <v>682</v>
      </c>
      <c r="B696" s="92" t="s">
        <v>1478</v>
      </c>
      <c r="C696" s="92" t="s">
        <v>656</v>
      </c>
      <c r="D696" s="92">
        <f t="shared" si="87"/>
        <v>2561517</v>
      </c>
      <c r="E696" s="93">
        <v>56318</v>
      </c>
      <c r="F696" s="94">
        <f t="shared" si="85"/>
        <v>2.1986190214626724</v>
      </c>
      <c r="G696" s="93">
        <v>82680</v>
      </c>
      <c r="H696" s="93">
        <v>702197</v>
      </c>
      <c r="I696" s="93">
        <v>47179</v>
      </c>
      <c r="J696" s="93">
        <v>173120</v>
      </c>
      <c r="K696" s="93">
        <v>111326</v>
      </c>
      <c r="L696" s="93">
        <v>238350</v>
      </c>
      <c r="M696" s="93">
        <f t="shared" si="88"/>
        <v>1272172</v>
      </c>
      <c r="N696" s="93">
        <v>531072</v>
      </c>
      <c r="O696" s="93">
        <v>410554</v>
      </c>
      <c r="P696" s="93">
        <v>347719</v>
      </c>
      <c r="Q696" s="93">
        <f t="shared" si="89"/>
        <v>1289345</v>
      </c>
      <c r="R696" s="93">
        <f t="shared" si="90"/>
        <v>65507</v>
      </c>
    </row>
    <row r="697" spans="1:18">
      <c r="A697" s="116">
        <v>683</v>
      </c>
      <c r="B697" s="92" t="s">
        <v>1479</v>
      </c>
      <c r="C697" s="92" t="s">
        <v>656</v>
      </c>
      <c r="D697" s="92">
        <f t="shared" si="87"/>
        <v>1549251</v>
      </c>
      <c r="E697" s="93">
        <v>57288</v>
      </c>
      <c r="F697" s="94">
        <f t="shared" si="85"/>
        <v>3.6977868660404285</v>
      </c>
      <c r="G697" s="93">
        <v>105588</v>
      </c>
      <c r="H697" s="93">
        <v>414903</v>
      </c>
      <c r="I697" s="93">
        <v>35402</v>
      </c>
      <c r="J697" s="93">
        <v>113623</v>
      </c>
      <c r="K697" s="93">
        <v>24306</v>
      </c>
      <c r="L697" s="93">
        <v>226293</v>
      </c>
      <c r="M697" s="93">
        <f t="shared" si="88"/>
        <v>814527</v>
      </c>
      <c r="N697" s="93">
        <v>315027</v>
      </c>
      <c r="O697" s="93">
        <v>179294</v>
      </c>
      <c r="P697" s="93">
        <v>240403</v>
      </c>
      <c r="Q697" s="93">
        <f t="shared" si="89"/>
        <v>734724</v>
      </c>
      <c r="R697" s="93">
        <f t="shared" si="90"/>
        <v>185391</v>
      </c>
    </row>
    <row r="698" spans="1:18">
      <c r="A698" s="116">
        <v>684</v>
      </c>
      <c r="B698" s="92" t="s">
        <v>1480</v>
      </c>
      <c r="C698" s="92" t="s">
        <v>656</v>
      </c>
      <c r="D698" s="92">
        <f t="shared" si="87"/>
        <v>2023067</v>
      </c>
      <c r="E698" s="93">
        <v>60671</v>
      </c>
      <c r="F698" s="94">
        <f t="shared" si="85"/>
        <v>2.9989614777958415</v>
      </c>
      <c r="G698" s="93">
        <v>220500</v>
      </c>
      <c r="H698" s="93">
        <v>502272</v>
      </c>
      <c r="I698" s="93">
        <v>37598</v>
      </c>
      <c r="J698" s="93">
        <v>159780</v>
      </c>
      <c r="K698" s="93">
        <v>51381</v>
      </c>
      <c r="L698" s="93">
        <v>302799</v>
      </c>
      <c r="M698" s="93">
        <f t="shared" si="88"/>
        <v>1053830</v>
      </c>
      <c r="N698" s="93">
        <v>417923</v>
      </c>
      <c r="O698" s="93">
        <v>241254</v>
      </c>
      <c r="P698" s="93">
        <v>310060</v>
      </c>
      <c r="Q698" s="93">
        <f t="shared" si="89"/>
        <v>969237</v>
      </c>
      <c r="R698" s="93">
        <f t="shared" si="90"/>
        <v>305093</v>
      </c>
    </row>
    <row r="699" spans="1:18">
      <c r="A699" s="116">
        <v>685</v>
      </c>
      <c r="B699" s="92" t="s">
        <v>1481</v>
      </c>
      <c r="C699" s="92" t="s">
        <v>656</v>
      </c>
      <c r="D699" s="92">
        <f t="shared" si="87"/>
        <v>2139864</v>
      </c>
      <c r="E699" s="93">
        <v>157936</v>
      </c>
      <c r="F699" s="94">
        <f t="shared" si="85"/>
        <v>7.3806559669212621</v>
      </c>
      <c r="G699" s="93">
        <v>193367</v>
      </c>
      <c r="H699" s="93">
        <v>831286</v>
      </c>
      <c r="I699" s="93">
        <v>46987</v>
      </c>
      <c r="J699" s="93">
        <v>195084</v>
      </c>
      <c r="K699" s="93">
        <v>29411</v>
      </c>
      <c r="L699" s="93">
        <v>43444</v>
      </c>
      <c r="M699" s="93">
        <f t="shared" si="88"/>
        <v>1146212</v>
      </c>
      <c r="N699" s="93">
        <v>650413</v>
      </c>
      <c r="O699" s="93">
        <v>343239</v>
      </c>
      <c r="P699" s="93">
        <v>0</v>
      </c>
      <c r="Q699" s="93">
        <f t="shared" si="89"/>
        <v>993652</v>
      </c>
      <c r="R699" s="93">
        <f t="shared" si="90"/>
        <v>345927</v>
      </c>
    </row>
    <row r="700" spans="1:18">
      <c r="A700" s="116">
        <v>686</v>
      </c>
      <c r="B700" s="92" t="s">
        <v>1482</v>
      </c>
      <c r="C700" s="92" t="s">
        <v>656</v>
      </c>
      <c r="D700" s="92">
        <f t="shared" si="87"/>
        <v>1821228</v>
      </c>
      <c r="E700" s="93">
        <v>41912</v>
      </c>
      <c r="F700" s="94">
        <f t="shared" si="85"/>
        <v>2.301304394617258</v>
      </c>
      <c r="G700" s="93">
        <v>97215</v>
      </c>
      <c r="H700" s="93">
        <v>668813</v>
      </c>
      <c r="I700" s="93">
        <v>37347</v>
      </c>
      <c r="J700" s="93">
        <v>147006</v>
      </c>
      <c r="K700" s="93">
        <v>32353</v>
      </c>
      <c r="L700" s="93">
        <v>44205</v>
      </c>
      <c r="M700" s="93">
        <f t="shared" si="88"/>
        <v>929724</v>
      </c>
      <c r="N700" s="93">
        <v>629960</v>
      </c>
      <c r="O700" s="93">
        <v>261544</v>
      </c>
      <c r="P700" s="93">
        <v>0</v>
      </c>
      <c r="Q700" s="93">
        <f t="shared" si="89"/>
        <v>891504</v>
      </c>
      <c r="R700" s="93">
        <f t="shared" si="90"/>
        <v>135435</v>
      </c>
    </row>
    <row r="701" spans="1:18">
      <c r="A701" s="116">
        <v>687</v>
      </c>
      <c r="B701" s="92" t="s">
        <v>1483</v>
      </c>
      <c r="C701" s="92" t="s">
        <v>656</v>
      </c>
      <c r="D701" s="92">
        <f t="shared" si="87"/>
        <v>2536761</v>
      </c>
      <c r="E701" s="93">
        <v>69274</v>
      </c>
      <c r="F701" s="94">
        <f t="shared" si="85"/>
        <v>2.7308051487704201</v>
      </c>
      <c r="G701" s="93">
        <v>239405</v>
      </c>
      <c r="H701" s="93">
        <v>882169</v>
      </c>
      <c r="I701" s="93">
        <v>32153</v>
      </c>
      <c r="J701" s="93">
        <v>209891</v>
      </c>
      <c r="K701" s="93">
        <v>81104</v>
      </c>
      <c r="L701" s="93">
        <v>108743</v>
      </c>
      <c r="M701" s="93">
        <f t="shared" si="88"/>
        <v>1314060</v>
      </c>
      <c r="N701" s="93">
        <v>893065</v>
      </c>
      <c r="O701" s="93">
        <v>329636</v>
      </c>
      <c r="P701" s="93">
        <v>0</v>
      </c>
      <c r="Q701" s="93">
        <f t="shared" si="89"/>
        <v>1222701</v>
      </c>
      <c r="R701" s="93">
        <f t="shared" si="90"/>
        <v>330764</v>
      </c>
    </row>
    <row r="702" spans="1:18">
      <c r="A702" s="116">
        <v>688</v>
      </c>
      <c r="B702" s="92" t="s">
        <v>1484</v>
      </c>
      <c r="C702" s="92" t="s">
        <v>656</v>
      </c>
      <c r="D702" s="92">
        <f t="shared" si="87"/>
        <v>4173643</v>
      </c>
      <c r="E702" s="93">
        <v>105165</v>
      </c>
      <c r="F702" s="94">
        <f t="shared" si="85"/>
        <v>2.5197411470027502</v>
      </c>
      <c r="G702" s="93">
        <v>194379</v>
      </c>
      <c r="H702" s="93">
        <v>1338449</v>
      </c>
      <c r="I702" s="93">
        <v>71146</v>
      </c>
      <c r="J702" s="93">
        <v>416496</v>
      </c>
      <c r="K702" s="93">
        <v>200070</v>
      </c>
      <c r="L702" s="93">
        <v>103639</v>
      </c>
      <c r="M702" s="93">
        <f t="shared" si="88"/>
        <v>2129800</v>
      </c>
      <c r="N702" s="93">
        <v>1292498</v>
      </c>
      <c r="O702" s="93">
        <v>751345</v>
      </c>
      <c r="P702" s="93">
        <v>0</v>
      </c>
      <c r="Q702" s="93">
        <f t="shared" si="89"/>
        <v>2043843</v>
      </c>
      <c r="R702" s="93">
        <f t="shared" si="90"/>
        <v>280336</v>
      </c>
    </row>
    <row r="703" spans="1:18">
      <c r="A703" s="116">
        <v>689</v>
      </c>
      <c r="B703" s="92" t="s">
        <v>1485</v>
      </c>
      <c r="C703" s="92" t="s">
        <v>1486</v>
      </c>
      <c r="D703" s="92">
        <f t="shared" si="87"/>
        <v>940762</v>
      </c>
      <c r="E703" s="93">
        <v>15358</v>
      </c>
      <c r="F703" s="94">
        <f t="shared" si="85"/>
        <v>1.632506415012511</v>
      </c>
      <c r="G703" s="93">
        <v>37125</v>
      </c>
      <c r="H703" s="93">
        <v>328518</v>
      </c>
      <c r="I703" s="93">
        <v>17603</v>
      </c>
      <c r="J703" s="93">
        <v>54330</v>
      </c>
      <c r="K703" s="93">
        <v>4374</v>
      </c>
      <c r="L703" s="93">
        <v>57909</v>
      </c>
      <c r="M703" s="93">
        <f t="shared" si="88"/>
        <v>462734</v>
      </c>
      <c r="N703" s="93">
        <v>273730</v>
      </c>
      <c r="O703" s="93">
        <v>125560</v>
      </c>
      <c r="P703" s="93">
        <v>78738</v>
      </c>
      <c r="Q703" s="93">
        <f t="shared" si="89"/>
        <v>478028</v>
      </c>
      <c r="R703" s="93">
        <f t="shared" si="90"/>
        <v>21831</v>
      </c>
    </row>
    <row r="704" spans="1:18">
      <c r="A704" s="116">
        <v>690</v>
      </c>
      <c r="B704" s="92" t="s">
        <v>1487</v>
      </c>
      <c r="C704" s="92" t="s">
        <v>1486</v>
      </c>
      <c r="D704" s="92">
        <f t="shared" si="87"/>
        <v>1100551</v>
      </c>
      <c r="E704" s="93">
        <v>3757</v>
      </c>
      <c r="F704" s="94">
        <f t="shared" si="85"/>
        <v>0.34137445697655083</v>
      </c>
      <c r="G704" s="93">
        <v>10157</v>
      </c>
      <c r="H704" s="93">
        <v>338787</v>
      </c>
      <c r="I704" s="93">
        <v>20575</v>
      </c>
      <c r="J704" s="93">
        <v>60910</v>
      </c>
      <c r="K704" s="93">
        <v>4102</v>
      </c>
      <c r="L704" s="93">
        <v>128670</v>
      </c>
      <c r="M704" s="93">
        <f t="shared" si="88"/>
        <v>553044</v>
      </c>
      <c r="N704" s="93">
        <v>283535</v>
      </c>
      <c r="O704" s="93">
        <v>134270</v>
      </c>
      <c r="P704" s="93">
        <v>129702</v>
      </c>
      <c r="Q704" s="93">
        <f t="shared" si="89"/>
        <v>547507</v>
      </c>
      <c r="R704" s="93">
        <f t="shared" si="90"/>
        <v>15694</v>
      </c>
    </row>
    <row r="705" spans="1:18">
      <c r="A705" s="116">
        <v>691</v>
      </c>
      <c r="B705" s="92" t="s">
        <v>1488</v>
      </c>
      <c r="C705" s="92" t="s">
        <v>1486</v>
      </c>
      <c r="D705" s="92">
        <f t="shared" si="87"/>
        <v>830562</v>
      </c>
      <c r="E705" s="93">
        <v>4939</v>
      </c>
      <c r="F705" s="94">
        <f t="shared" si="85"/>
        <v>0.59465759329225276</v>
      </c>
      <c r="G705" s="93">
        <v>-3085</v>
      </c>
      <c r="H705" s="93">
        <v>273441</v>
      </c>
      <c r="I705" s="93">
        <v>15383</v>
      </c>
      <c r="J705" s="93">
        <v>51964</v>
      </c>
      <c r="K705" s="93">
        <v>5991</v>
      </c>
      <c r="L705" s="93">
        <v>75250</v>
      </c>
      <c r="M705" s="93">
        <f t="shared" si="88"/>
        <v>422029</v>
      </c>
      <c r="N705" s="93">
        <v>281390</v>
      </c>
      <c r="O705" s="93">
        <v>116925</v>
      </c>
      <c r="P705" s="93">
        <v>10218</v>
      </c>
      <c r="Q705" s="93">
        <f t="shared" si="89"/>
        <v>408533</v>
      </c>
      <c r="R705" s="93">
        <f t="shared" si="90"/>
        <v>10411</v>
      </c>
    </row>
    <row r="706" spans="1:18">
      <c r="A706" s="116">
        <v>692</v>
      </c>
      <c r="B706" s="92" t="s">
        <v>1489</v>
      </c>
      <c r="C706" s="92" t="s">
        <v>1486</v>
      </c>
      <c r="D706" s="92">
        <f t="shared" si="87"/>
        <v>1113286</v>
      </c>
      <c r="E706" s="93">
        <v>21881</v>
      </c>
      <c r="F706" s="94">
        <f t="shared" si="85"/>
        <v>1.9654428421807153</v>
      </c>
      <c r="G706" s="93">
        <v>7420</v>
      </c>
      <c r="H706" s="93">
        <v>377204</v>
      </c>
      <c r="I706" s="93">
        <v>41034</v>
      </c>
      <c r="J706" s="93">
        <v>65784</v>
      </c>
      <c r="K706" s="93">
        <v>6209</v>
      </c>
      <c r="L706" s="93">
        <v>70926</v>
      </c>
      <c r="M706" s="93">
        <f t="shared" si="88"/>
        <v>561157</v>
      </c>
      <c r="N706" s="93">
        <v>260720</v>
      </c>
      <c r="O706" s="93">
        <v>197050</v>
      </c>
      <c r="P706" s="93">
        <v>94359</v>
      </c>
      <c r="Q706" s="93">
        <f t="shared" si="89"/>
        <v>552129</v>
      </c>
      <c r="R706" s="93">
        <f t="shared" si="90"/>
        <v>16448</v>
      </c>
    </row>
    <row r="707" spans="1:18">
      <c r="A707" s="116">
        <v>693</v>
      </c>
      <c r="B707" s="92" t="s">
        <v>1490</v>
      </c>
      <c r="C707" s="92" t="s">
        <v>1486</v>
      </c>
      <c r="D707" s="92">
        <f t="shared" si="87"/>
        <v>1218472</v>
      </c>
      <c r="E707" s="93">
        <v>5858</v>
      </c>
      <c r="F707" s="94">
        <f t="shared" si="85"/>
        <v>0.4807660742306758</v>
      </c>
      <c r="G707" s="93">
        <v>23893</v>
      </c>
      <c r="H707" s="93">
        <v>441411</v>
      </c>
      <c r="I707" s="93">
        <v>23697</v>
      </c>
      <c r="J707" s="93">
        <v>56070</v>
      </c>
      <c r="K707" s="93">
        <v>5246</v>
      </c>
      <c r="L707" s="93">
        <v>81365</v>
      </c>
      <c r="M707" s="93">
        <f t="shared" si="88"/>
        <v>607789</v>
      </c>
      <c r="N707" s="93">
        <v>341973</v>
      </c>
      <c r="O707" s="93">
        <v>217064</v>
      </c>
      <c r="P707" s="93">
        <v>51646</v>
      </c>
      <c r="Q707" s="93">
        <f t="shared" si="89"/>
        <v>610683</v>
      </c>
      <c r="R707" s="93">
        <f t="shared" si="90"/>
        <v>20999</v>
      </c>
    </row>
    <row r="708" spans="1:18">
      <c r="A708" s="116">
        <v>694</v>
      </c>
      <c r="B708" s="92" t="s">
        <v>1491</v>
      </c>
      <c r="C708" s="92" t="s">
        <v>1486</v>
      </c>
      <c r="D708" s="92">
        <f t="shared" si="87"/>
        <v>1617876</v>
      </c>
      <c r="E708" s="93">
        <v>6651</v>
      </c>
      <c r="F708" s="94">
        <f t="shared" si="85"/>
        <v>0.41109454618277302</v>
      </c>
      <c r="G708" s="93">
        <v>18747</v>
      </c>
      <c r="H708" s="93">
        <v>563999</v>
      </c>
      <c r="I708" s="93">
        <v>28812</v>
      </c>
      <c r="J708" s="93">
        <v>93967</v>
      </c>
      <c r="K708" s="93">
        <v>20591</v>
      </c>
      <c r="L708" s="93">
        <v>113509</v>
      </c>
      <c r="M708" s="93">
        <f t="shared" si="88"/>
        <v>820878</v>
      </c>
      <c r="N708" s="93">
        <v>349992</v>
      </c>
      <c r="O708" s="93">
        <v>309112</v>
      </c>
      <c r="P708" s="93">
        <v>137894</v>
      </c>
      <c r="Q708" s="93">
        <f t="shared" si="89"/>
        <v>796998</v>
      </c>
      <c r="R708" s="93">
        <f t="shared" si="90"/>
        <v>42627</v>
      </c>
    </row>
    <row r="709" spans="1:18">
      <c r="A709" s="116">
        <v>695</v>
      </c>
      <c r="B709" s="92" t="s">
        <v>1492</v>
      </c>
      <c r="C709" s="92" t="s">
        <v>1486</v>
      </c>
      <c r="D709" s="92">
        <f t="shared" si="87"/>
        <v>1364559</v>
      </c>
      <c r="E709" s="93">
        <v>26328</v>
      </c>
      <c r="F709" s="94">
        <f t="shared" si="85"/>
        <v>1.9294145581099826</v>
      </c>
      <c r="G709" s="93">
        <v>71148</v>
      </c>
      <c r="H709" s="93">
        <v>445893</v>
      </c>
      <c r="I709" s="93">
        <v>32506</v>
      </c>
      <c r="J709" s="93">
        <v>68786</v>
      </c>
      <c r="K709" s="93">
        <v>17301</v>
      </c>
      <c r="L709" s="93">
        <v>119256</v>
      </c>
      <c r="M709" s="93">
        <f t="shared" si="88"/>
        <v>683742</v>
      </c>
      <c r="N709" s="93">
        <v>277721</v>
      </c>
      <c r="O709" s="93">
        <v>238043</v>
      </c>
      <c r="P709" s="93">
        <v>165053</v>
      </c>
      <c r="Q709" s="93">
        <f t="shared" si="89"/>
        <v>680817</v>
      </c>
      <c r="R709" s="93">
        <f t="shared" si="90"/>
        <v>74073</v>
      </c>
    </row>
    <row r="710" spans="1:18">
      <c r="A710" s="116">
        <v>696</v>
      </c>
      <c r="B710" s="92" t="s">
        <v>1493</v>
      </c>
      <c r="C710" s="92" t="s">
        <v>646</v>
      </c>
      <c r="D710" s="92">
        <f t="shared" si="87"/>
        <v>835841</v>
      </c>
      <c r="E710" s="93">
        <v>8263</v>
      </c>
      <c r="F710" s="94">
        <f t="shared" si="85"/>
        <v>0.98858514956792021</v>
      </c>
      <c r="G710" s="93">
        <v>46943</v>
      </c>
      <c r="H710" s="93">
        <v>307910</v>
      </c>
      <c r="I710" s="93">
        <v>26563</v>
      </c>
      <c r="J710" s="93">
        <v>61479</v>
      </c>
      <c r="K710" s="93">
        <v>7336</v>
      </c>
      <c r="L710" s="93">
        <v>5746</v>
      </c>
      <c r="M710" s="93">
        <f t="shared" si="88"/>
        <v>409034</v>
      </c>
      <c r="N710" s="93">
        <v>172070</v>
      </c>
      <c r="O710" s="93">
        <v>178149</v>
      </c>
      <c r="P710" s="93">
        <v>76588</v>
      </c>
      <c r="Q710" s="93">
        <f t="shared" si="89"/>
        <v>426807</v>
      </c>
      <c r="R710" s="93">
        <f t="shared" si="90"/>
        <v>29170</v>
      </c>
    </row>
    <row r="711" spans="1:18">
      <c r="A711" s="116">
        <v>697</v>
      </c>
      <c r="B711" s="92" t="s">
        <v>1494</v>
      </c>
      <c r="C711" s="92" t="s">
        <v>646</v>
      </c>
      <c r="D711" s="92">
        <f t="shared" si="87"/>
        <v>870355</v>
      </c>
      <c r="E711" s="93">
        <v>8209</v>
      </c>
      <c r="F711" s="94">
        <f t="shared" si="85"/>
        <v>0.94317835825611396</v>
      </c>
      <c r="G711" s="93">
        <v>41954</v>
      </c>
      <c r="H711" s="93">
        <v>325306</v>
      </c>
      <c r="I711" s="93">
        <v>25095</v>
      </c>
      <c r="J711" s="93">
        <v>65918</v>
      </c>
      <c r="K711" s="93">
        <v>2460</v>
      </c>
      <c r="L711" s="93">
        <v>11251</v>
      </c>
      <c r="M711" s="93">
        <f t="shared" si="88"/>
        <v>430030</v>
      </c>
      <c r="N711" s="93">
        <v>233638</v>
      </c>
      <c r="O711" s="93">
        <v>149078</v>
      </c>
      <c r="P711" s="93">
        <v>57609</v>
      </c>
      <c r="Q711" s="93">
        <f t="shared" si="89"/>
        <v>440325</v>
      </c>
      <c r="R711" s="93">
        <f t="shared" si="90"/>
        <v>31659</v>
      </c>
    </row>
    <row r="712" spans="1:18">
      <c r="A712" s="116">
        <v>698</v>
      </c>
      <c r="B712" s="92" t="s">
        <v>1495</v>
      </c>
      <c r="C712" s="92" t="s">
        <v>646</v>
      </c>
      <c r="D712" s="92">
        <f t="shared" si="87"/>
        <v>771023</v>
      </c>
      <c r="E712" s="93">
        <v>31900</v>
      </c>
      <c r="F712" s="94">
        <f t="shared" si="85"/>
        <v>4.1373603640877121</v>
      </c>
      <c r="G712" s="93">
        <v>11467</v>
      </c>
      <c r="H712" s="93">
        <v>302328</v>
      </c>
      <c r="I712" s="93">
        <v>12753</v>
      </c>
      <c r="J712" s="93">
        <v>58692</v>
      </c>
      <c r="K712" s="93">
        <v>2100</v>
      </c>
      <c r="L712" s="93">
        <v>5351</v>
      </c>
      <c r="M712" s="93">
        <f t="shared" si="88"/>
        <v>381224</v>
      </c>
      <c r="N712" s="93">
        <v>214192</v>
      </c>
      <c r="O712" s="93">
        <v>149353</v>
      </c>
      <c r="P712" s="93">
        <v>26254</v>
      </c>
      <c r="Q712" s="93">
        <f t="shared" si="89"/>
        <v>389799</v>
      </c>
      <c r="R712" s="93">
        <f t="shared" si="90"/>
        <v>2892</v>
      </c>
    </row>
    <row r="713" spans="1:18">
      <c r="A713" s="116">
        <v>699</v>
      </c>
      <c r="B713" s="92" t="s">
        <v>1496</v>
      </c>
      <c r="C713" s="92" t="s">
        <v>646</v>
      </c>
      <c r="D713" s="92">
        <f t="shared" si="87"/>
        <v>846555</v>
      </c>
      <c r="E713" s="93">
        <v>16269</v>
      </c>
      <c r="F713" s="94">
        <f t="shared" si="85"/>
        <v>1.9217888973545723</v>
      </c>
      <c r="G713" s="93">
        <v>545</v>
      </c>
      <c r="H713" s="93">
        <v>316666</v>
      </c>
      <c r="I713" s="93">
        <v>35476</v>
      </c>
      <c r="J713" s="93">
        <v>66602</v>
      </c>
      <c r="K713" s="93">
        <v>4351</v>
      </c>
      <c r="L713" s="93">
        <v>8276</v>
      </c>
      <c r="M713" s="93">
        <f t="shared" si="88"/>
        <v>431371</v>
      </c>
      <c r="N713" s="93">
        <v>254516</v>
      </c>
      <c r="O713" s="93">
        <v>97930</v>
      </c>
      <c r="P713" s="93">
        <v>62738</v>
      </c>
      <c r="Q713" s="93">
        <f t="shared" si="89"/>
        <v>415184</v>
      </c>
      <c r="R713" s="93">
        <f t="shared" si="90"/>
        <v>16732</v>
      </c>
    </row>
    <row r="714" spans="1:18">
      <c r="A714" s="116">
        <v>700</v>
      </c>
      <c r="B714" s="92" t="s">
        <v>1497</v>
      </c>
      <c r="C714" s="92" t="s">
        <v>646</v>
      </c>
      <c r="D714" s="92">
        <f t="shared" si="87"/>
        <v>1160110</v>
      </c>
      <c r="E714" s="93">
        <v>21463</v>
      </c>
      <c r="F714" s="94">
        <f t="shared" si="85"/>
        <v>1.8500831817672463</v>
      </c>
      <c r="G714" s="93">
        <v>32167</v>
      </c>
      <c r="H714" s="93">
        <v>392198</v>
      </c>
      <c r="I714" s="93">
        <v>21178</v>
      </c>
      <c r="J714" s="93">
        <v>74603</v>
      </c>
      <c r="K714" s="93">
        <v>2668</v>
      </c>
      <c r="L714" s="93">
        <v>122627</v>
      </c>
      <c r="M714" s="93">
        <f t="shared" si="88"/>
        <v>613274</v>
      </c>
      <c r="N714" s="93">
        <v>309400</v>
      </c>
      <c r="O714" s="93">
        <v>159876</v>
      </c>
      <c r="P714" s="93">
        <v>77560</v>
      </c>
      <c r="Q714" s="93">
        <f t="shared" si="89"/>
        <v>546836</v>
      </c>
      <c r="R714" s="93">
        <f t="shared" si="90"/>
        <v>98605</v>
      </c>
    </row>
    <row r="715" spans="1:18">
      <c r="A715" s="116">
        <v>701</v>
      </c>
      <c r="B715" s="92" t="s">
        <v>1498</v>
      </c>
      <c r="C715" s="92" t="s">
        <v>646</v>
      </c>
      <c r="D715" s="92">
        <f t="shared" si="87"/>
        <v>942895</v>
      </c>
      <c r="E715" s="93">
        <v>6871</v>
      </c>
      <c r="F715" s="94">
        <f t="shared" si="85"/>
        <v>0.72871316530472641</v>
      </c>
      <c r="G715" s="93">
        <v>30515</v>
      </c>
      <c r="H715" s="93">
        <v>278883</v>
      </c>
      <c r="I715" s="93">
        <v>18571</v>
      </c>
      <c r="J715" s="93">
        <v>64123</v>
      </c>
      <c r="K715" s="93">
        <v>3875</v>
      </c>
      <c r="L715" s="93">
        <v>102787</v>
      </c>
      <c r="M715" s="93">
        <f t="shared" si="88"/>
        <v>468239</v>
      </c>
      <c r="N715" s="93">
        <v>214743</v>
      </c>
      <c r="O715" s="93">
        <v>146284</v>
      </c>
      <c r="P715" s="93">
        <v>113629</v>
      </c>
      <c r="Q715" s="93">
        <f t="shared" si="89"/>
        <v>474656</v>
      </c>
      <c r="R715" s="93">
        <f t="shared" si="90"/>
        <v>24098</v>
      </c>
    </row>
    <row r="716" spans="1:18">
      <c r="A716" s="116">
        <v>702</v>
      </c>
      <c r="B716" s="92" t="s">
        <v>1499</v>
      </c>
      <c r="C716" s="92" t="s">
        <v>646</v>
      </c>
      <c r="D716" s="92">
        <f t="shared" si="87"/>
        <v>1011693</v>
      </c>
      <c r="E716" s="93">
        <v>9773</v>
      </c>
      <c r="F716" s="94">
        <f t="shared" si="85"/>
        <v>0.96600450927307002</v>
      </c>
      <c r="G716" s="93">
        <v>51432</v>
      </c>
      <c r="H716" s="93">
        <v>288576</v>
      </c>
      <c r="I716" s="93">
        <v>23480</v>
      </c>
      <c r="J716" s="93">
        <v>69916</v>
      </c>
      <c r="K716" s="93">
        <v>2714</v>
      </c>
      <c r="L716" s="93">
        <v>124790</v>
      </c>
      <c r="M716" s="93">
        <f t="shared" si="88"/>
        <v>509476</v>
      </c>
      <c r="N716" s="93">
        <v>244153</v>
      </c>
      <c r="O716" s="93">
        <v>89647</v>
      </c>
      <c r="P716" s="93">
        <v>168417</v>
      </c>
      <c r="Q716" s="93">
        <f t="shared" si="89"/>
        <v>502217</v>
      </c>
      <c r="R716" s="93">
        <f t="shared" si="90"/>
        <v>58691</v>
      </c>
    </row>
    <row r="717" spans="1:18">
      <c r="A717" s="116">
        <v>703</v>
      </c>
      <c r="B717" s="92" t="s">
        <v>1500</v>
      </c>
      <c r="C717" s="92" t="s">
        <v>646</v>
      </c>
      <c r="D717" s="92">
        <f t="shared" si="87"/>
        <v>1481150</v>
      </c>
      <c r="E717" s="93">
        <v>37277</v>
      </c>
      <c r="F717" s="94">
        <f t="shared" si="85"/>
        <v>2.5167606251898862</v>
      </c>
      <c r="G717" s="93">
        <v>59562</v>
      </c>
      <c r="H717" s="93">
        <v>465724</v>
      </c>
      <c r="I717" s="93">
        <v>14365</v>
      </c>
      <c r="J717" s="93">
        <v>91047</v>
      </c>
      <c r="K717" s="93">
        <v>11763</v>
      </c>
      <c r="L717" s="93">
        <v>158044</v>
      </c>
      <c r="M717" s="93">
        <f t="shared" si="88"/>
        <v>740943</v>
      </c>
      <c r="N717" s="93">
        <v>392295</v>
      </c>
      <c r="O717" s="93">
        <v>168148</v>
      </c>
      <c r="P717" s="93">
        <v>179764</v>
      </c>
      <c r="Q717" s="93">
        <f t="shared" si="89"/>
        <v>740207</v>
      </c>
      <c r="R717" s="93">
        <f t="shared" si="90"/>
        <v>60298</v>
      </c>
    </row>
    <row r="718" spans="1:18">
      <c r="A718" s="116">
        <v>704</v>
      </c>
      <c r="B718" s="92" t="s">
        <v>1501</v>
      </c>
      <c r="C718" s="92" t="s">
        <v>646</v>
      </c>
      <c r="D718" s="92">
        <f t="shared" si="87"/>
        <v>1301596</v>
      </c>
      <c r="E718" s="93">
        <v>13862</v>
      </c>
      <c r="F718" s="94">
        <f t="shared" si="85"/>
        <v>1.0650001997547625</v>
      </c>
      <c r="G718" s="93">
        <v>77556</v>
      </c>
      <c r="H718" s="93">
        <v>402817</v>
      </c>
      <c r="I718" s="93">
        <v>28290</v>
      </c>
      <c r="J718" s="93">
        <v>86732</v>
      </c>
      <c r="K718" s="93">
        <v>11156</v>
      </c>
      <c r="L718" s="93">
        <v>129051</v>
      </c>
      <c r="M718" s="93">
        <f t="shared" si="88"/>
        <v>658046</v>
      </c>
      <c r="N718" s="93">
        <v>316949</v>
      </c>
      <c r="O718" s="93">
        <v>156936</v>
      </c>
      <c r="P718" s="93">
        <v>169665</v>
      </c>
      <c r="Q718" s="93">
        <f t="shared" si="89"/>
        <v>643550</v>
      </c>
      <c r="R718" s="93">
        <f t="shared" si="90"/>
        <v>92052</v>
      </c>
    </row>
    <row r="719" spans="1:18">
      <c r="A719" s="116">
        <v>705</v>
      </c>
      <c r="B719" s="92" t="s">
        <v>1502</v>
      </c>
      <c r="C719" s="92" t="s">
        <v>696</v>
      </c>
      <c r="D719" s="92">
        <f t="shared" si="87"/>
        <v>844358</v>
      </c>
      <c r="E719" s="93">
        <v>30902</v>
      </c>
      <c r="F719" s="94">
        <f t="shared" si="85"/>
        <v>3.6598220186224326</v>
      </c>
      <c r="G719" s="93">
        <v>24576</v>
      </c>
      <c r="H719" s="93">
        <v>272409</v>
      </c>
      <c r="I719" s="93">
        <v>32072</v>
      </c>
      <c r="J719" s="93">
        <v>55356</v>
      </c>
      <c r="K719" s="93">
        <v>2851</v>
      </c>
      <c r="L719" s="93">
        <v>65742</v>
      </c>
      <c r="M719" s="93">
        <f t="shared" si="88"/>
        <v>428430</v>
      </c>
      <c r="N719" s="93">
        <v>220330</v>
      </c>
      <c r="O719" s="93">
        <v>118834</v>
      </c>
      <c r="P719" s="93">
        <v>76764</v>
      </c>
      <c r="Q719" s="93">
        <f t="shared" si="89"/>
        <v>415928</v>
      </c>
      <c r="R719" s="93">
        <f t="shared" si="90"/>
        <v>37078</v>
      </c>
    </row>
    <row r="720" spans="1:18">
      <c r="A720" s="116">
        <v>706</v>
      </c>
      <c r="B720" s="92" t="s">
        <v>1503</v>
      </c>
      <c r="C720" s="92" t="s">
        <v>696</v>
      </c>
      <c r="D720" s="92">
        <f t="shared" si="87"/>
        <v>1033862</v>
      </c>
      <c r="E720" s="93">
        <v>20403</v>
      </c>
      <c r="F720" s="94">
        <f t="shared" si="85"/>
        <v>1.9734742160946044</v>
      </c>
      <c r="G720" s="93">
        <v>73982</v>
      </c>
      <c r="H720" s="93">
        <v>349058</v>
      </c>
      <c r="I720" s="93">
        <v>20606</v>
      </c>
      <c r="J720" s="93">
        <v>47641</v>
      </c>
      <c r="K720" s="93">
        <v>2917</v>
      </c>
      <c r="L720" s="93">
        <v>95398</v>
      </c>
      <c r="M720" s="93">
        <f t="shared" si="88"/>
        <v>515620</v>
      </c>
      <c r="N720" s="93">
        <v>265777</v>
      </c>
      <c r="O720" s="93">
        <v>134195</v>
      </c>
      <c r="P720" s="93">
        <v>118270</v>
      </c>
      <c r="Q720" s="93">
        <f t="shared" si="89"/>
        <v>518242</v>
      </c>
      <c r="R720" s="93">
        <f t="shared" si="90"/>
        <v>71360</v>
      </c>
    </row>
    <row r="721" spans="1:18">
      <c r="A721" s="116">
        <v>707</v>
      </c>
      <c r="B721" s="92" t="s">
        <v>1504</v>
      </c>
      <c r="C721" s="92" t="s">
        <v>696</v>
      </c>
      <c r="D721" s="92">
        <f t="shared" si="87"/>
        <v>1010278</v>
      </c>
      <c r="E721" s="93">
        <v>46995</v>
      </c>
      <c r="F721" s="94">
        <f t="shared" si="85"/>
        <v>4.651689930890309</v>
      </c>
      <c r="G721" s="93">
        <v>78913</v>
      </c>
      <c r="H721" s="93">
        <v>364733</v>
      </c>
      <c r="I721" s="93">
        <v>33543</v>
      </c>
      <c r="J721" s="93">
        <v>49266</v>
      </c>
      <c r="K721" s="93">
        <v>1232</v>
      </c>
      <c r="L721" s="93">
        <v>61003</v>
      </c>
      <c r="M721" s="93">
        <f t="shared" si="88"/>
        <v>509777</v>
      </c>
      <c r="N721" s="93">
        <v>318618</v>
      </c>
      <c r="O721" s="93">
        <v>94489</v>
      </c>
      <c r="P721" s="93">
        <v>87394</v>
      </c>
      <c r="Q721" s="93">
        <f t="shared" si="89"/>
        <v>500501</v>
      </c>
      <c r="R721" s="93">
        <f t="shared" si="90"/>
        <v>88189</v>
      </c>
    </row>
    <row r="722" spans="1:18">
      <c r="A722" s="116">
        <v>708</v>
      </c>
      <c r="B722" s="92" t="s">
        <v>1505</v>
      </c>
      <c r="C722" s="92" t="s">
        <v>696</v>
      </c>
      <c r="D722" s="92">
        <f t="shared" si="87"/>
        <v>1082274</v>
      </c>
      <c r="E722" s="93">
        <v>17799</v>
      </c>
      <c r="F722" s="94">
        <f t="shared" si="85"/>
        <v>1.6445927741034156</v>
      </c>
      <c r="G722" s="93">
        <v>19986</v>
      </c>
      <c r="H722" s="93">
        <v>362758</v>
      </c>
      <c r="I722" s="93">
        <v>29462</v>
      </c>
      <c r="J722" s="93">
        <v>56273</v>
      </c>
      <c r="K722" s="93">
        <v>6371</v>
      </c>
      <c r="L722" s="93">
        <v>88475</v>
      </c>
      <c r="M722" s="93">
        <f t="shared" si="88"/>
        <v>543339</v>
      </c>
      <c r="N722" s="93">
        <v>281080</v>
      </c>
      <c r="O722" s="93">
        <v>174123</v>
      </c>
      <c r="P722" s="93">
        <v>83732</v>
      </c>
      <c r="Q722" s="93">
        <f t="shared" si="89"/>
        <v>538935</v>
      </c>
      <c r="R722" s="93">
        <f t="shared" si="90"/>
        <v>24390</v>
      </c>
    </row>
    <row r="723" spans="1:18">
      <c r="A723" s="116">
        <v>709</v>
      </c>
      <c r="B723" s="92" t="s">
        <v>1506</v>
      </c>
      <c r="C723" s="92" t="s">
        <v>696</v>
      </c>
      <c r="D723" s="92">
        <f t="shared" si="87"/>
        <v>1026807</v>
      </c>
      <c r="E723" s="93">
        <v>7101</v>
      </c>
      <c r="F723" s="94">
        <f t="shared" si="85"/>
        <v>0.69156131580715752</v>
      </c>
      <c r="G723" s="93">
        <v>2594</v>
      </c>
      <c r="H723" s="93">
        <v>363306</v>
      </c>
      <c r="I723" s="93">
        <v>29283</v>
      </c>
      <c r="J723" s="93">
        <v>57045</v>
      </c>
      <c r="K723" s="93">
        <v>4741</v>
      </c>
      <c r="L723" s="93">
        <v>62317</v>
      </c>
      <c r="M723" s="93">
        <f t="shared" si="88"/>
        <v>516692</v>
      </c>
      <c r="N723" s="93">
        <v>276808</v>
      </c>
      <c r="O723" s="93">
        <v>169201</v>
      </c>
      <c r="P723" s="93">
        <v>64106</v>
      </c>
      <c r="Q723" s="93">
        <f t="shared" si="89"/>
        <v>510115</v>
      </c>
      <c r="R723" s="93">
        <f t="shared" si="90"/>
        <v>9171</v>
      </c>
    </row>
    <row r="724" spans="1:18">
      <c r="A724" s="116">
        <v>710</v>
      </c>
      <c r="B724" s="92" t="s">
        <v>1507</v>
      </c>
      <c r="C724" s="92" t="s">
        <v>696</v>
      </c>
      <c r="D724" s="92">
        <f t="shared" si="87"/>
        <v>853099</v>
      </c>
      <c r="E724" s="93">
        <v>16215</v>
      </c>
      <c r="F724" s="94">
        <f t="shared" si="85"/>
        <v>1.9007172672808197</v>
      </c>
      <c r="G724" s="93">
        <v>47662</v>
      </c>
      <c r="H724" s="93">
        <v>268298</v>
      </c>
      <c r="I724" s="93">
        <v>30599</v>
      </c>
      <c r="J724" s="93">
        <v>38902</v>
      </c>
      <c r="K724" s="93">
        <v>4476</v>
      </c>
      <c r="L724" s="93">
        <v>74831</v>
      </c>
      <c r="M724" s="93">
        <f t="shared" si="88"/>
        <v>417106</v>
      </c>
      <c r="N724" s="93">
        <v>233341</v>
      </c>
      <c r="O724" s="93">
        <v>126613</v>
      </c>
      <c r="P724" s="93">
        <v>76039</v>
      </c>
      <c r="Q724" s="93">
        <f t="shared" si="89"/>
        <v>435993</v>
      </c>
      <c r="R724" s="93">
        <f t="shared" si="90"/>
        <v>28775</v>
      </c>
    </row>
    <row r="725" spans="1:18">
      <c r="A725" s="116">
        <v>711</v>
      </c>
      <c r="B725" s="92" t="s">
        <v>1508</v>
      </c>
      <c r="C725" s="92" t="s">
        <v>696</v>
      </c>
      <c r="D725" s="92">
        <f t="shared" si="87"/>
        <v>768535</v>
      </c>
      <c r="E725" s="93">
        <v>18180</v>
      </c>
      <c r="F725" s="94">
        <f t="shared" si="85"/>
        <v>2.3655396305958738</v>
      </c>
      <c r="G725" s="93">
        <v>6293</v>
      </c>
      <c r="H725" s="93">
        <v>280295</v>
      </c>
      <c r="I725" s="93">
        <v>26129</v>
      </c>
      <c r="J725" s="93">
        <v>40932</v>
      </c>
      <c r="K725" s="93">
        <v>2714</v>
      </c>
      <c r="L725" s="93">
        <v>38125</v>
      </c>
      <c r="M725" s="93">
        <f t="shared" si="88"/>
        <v>388195</v>
      </c>
      <c r="N725" s="93">
        <v>177945</v>
      </c>
      <c r="O725" s="93">
        <v>143150</v>
      </c>
      <c r="P725" s="93">
        <v>59245</v>
      </c>
      <c r="Q725" s="93">
        <f t="shared" si="89"/>
        <v>380340</v>
      </c>
      <c r="R725" s="93">
        <f t="shared" si="90"/>
        <v>14148</v>
      </c>
    </row>
    <row r="726" spans="1:18">
      <c r="A726" s="116">
        <v>712</v>
      </c>
      <c r="B726" s="92" t="s">
        <v>1509</v>
      </c>
      <c r="C726" s="92" t="s">
        <v>696</v>
      </c>
      <c r="D726" s="92">
        <f t="shared" si="87"/>
        <v>1382768</v>
      </c>
      <c r="E726" s="93">
        <v>56942</v>
      </c>
      <c r="F726" s="94">
        <f t="shared" si="85"/>
        <v>4.1179720676208875</v>
      </c>
      <c r="G726" s="93">
        <v>70051</v>
      </c>
      <c r="H726" s="93">
        <v>479545</v>
      </c>
      <c r="I726" s="93">
        <v>31013</v>
      </c>
      <c r="J726" s="93">
        <v>61284</v>
      </c>
      <c r="K726" s="93">
        <v>10435</v>
      </c>
      <c r="L726" s="93">
        <v>92379</v>
      </c>
      <c r="M726" s="93">
        <f t="shared" si="88"/>
        <v>674656</v>
      </c>
      <c r="N726" s="93">
        <v>342767</v>
      </c>
      <c r="O726" s="93">
        <v>207083</v>
      </c>
      <c r="P726" s="93">
        <v>158262</v>
      </c>
      <c r="Q726" s="93">
        <f t="shared" si="89"/>
        <v>708112</v>
      </c>
      <c r="R726" s="93">
        <f t="shared" si="90"/>
        <v>36595</v>
      </c>
    </row>
    <row r="727" spans="1:18">
      <c r="A727" s="116">
        <v>713</v>
      </c>
      <c r="B727" s="92" t="s">
        <v>1510</v>
      </c>
      <c r="C727" s="92" t="s">
        <v>696</v>
      </c>
      <c r="D727" s="92">
        <f t="shared" si="87"/>
        <v>1182238</v>
      </c>
      <c r="E727" s="93">
        <v>79382</v>
      </c>
      <c r="F727" s="94">
        <f t="shared" si="85"/>
        <v>6.7145532456239776</v>
      </c>
      <c r="G727" s="93">
        <v>17840</v>
      </c>
      <c r="H727" s="93">
        <v>431383</v>
      </c>
      <c r="I727" s="93">
        <v>24804</v>
      </c>
      <c r="J727" s="93">
        <v>65187</v>
      </c>
      <c r="K727" s="93">
        <v>4596</v>
      </c>
      <c r="L727" s="93">
        <v>68903</v>
      </c>
      <c r="M727" s="93">
        <f t="shared" si="88"/>
        <v>594873</v>
      </c>
      <c r="N727" s="93">
        <v>387734</v>
      </c>
      <c r="O727" s="93">
        <v>119986</v>
      </c>
      <c r="P727" s="93">
        <v>79645</v>
      </c>
      <c r="Q727" s="93">
        <f t="shared" si="89"/>
        <v>587365</v>
      </c>
      <c r="R727" s="93">
        <f t="shared" si="90"/>
        <v>25348</v>
      </c>
    </row>
    <row r="728" spans="1:18">
      <c r="A728" s="116">
        <v>714</v>
      </c>
      <c r="B728" s="92" t="s">
        <v>1511</v>
      </c>
      <c r="C728" s="92" t="s">
        <v>622</v>
      </c>
      <c r="D728" s="92">
        <f t="shared" si="87"/>
        <v>613588</v>
      </c>
      <c r="E728" s="93">
        <v>16395</v>
      </c>
      <c r="F728" s="94">
        <f t="shared" si="85"/>
        <v>2.6719883700463503</v>
      </c>
      <c r="G728" s="93">
        <v>8321</v>
      </c>
      <c r="H728" s="93">
        <v>196115</v>
      </c>
      <c r="I728" s="93">
        <v>18821</v>
      </c>
      <c r="J728" s="93">
        <v>44029</v>
      </c>
      <c r="K728" s="93">
        <v>515</v>
      </c>
      <c r="L728" s="93">
        <v>59269</v>
      </c>
      <c r="M728" s="93">
        <f t="shared" si="88"/>
        <v>318749</v>
      </c>
      <c r="N728" s="93">
        <v>181087</v>
      </c>
      <c r="O728" s="93">
        <v>96659</v>
      </c>
      <c r="P728" s="93">
        <v>17093</v>
      </c>
      <c r="Q728" s="93">
        <f t="shared" si="89"/>
        <v>294839</v>
      </c>
      <c r="R728" s="93">
        <f t="shared" si="90"/>
        <v>32231</v>
      </c>
    </row>
    <row r="729" spans="1:18">
      <c r="A729" s="116">
        <v>715</v>
      </c>
      <c r="B729" s="92" t="s">
        <v>1512</v>
      </c>
      <c r="C729" s="92" t="s">
        <v>622</v>
      </c>
      <c r="D729" s="92">
        <f t="shared" si="87"/>
        <v>999725</v>
      </c>
      <c r="E729" s="93">
        <v>13352</v>
      </c>
      <c r="F729" s="94">
        <f t="shared" si="85"/>
        <v>1.3355672810022756</v>
      </c>
      <c r="G729" s="93">
        <v>24017</v>
      </c>
      <c r="H729" s="93">
        <v>318342</v>
      </c>
      <c r="I729" s="93">
        <v>18898</v>
      </c>
      <c r="J729" s="93">
        <v>53607</v>
      </c>
      <c r="K729" s="93">
        <v>2787</v>
      </c>
      <c r="L729" s="93">
        <v>104431</v>
      </c>
      <c r="M729" s="93">
        <f t="shared" si="88"/>
        <v>498065</v>
      </c>
      <c r="N729" s="93">
        <v>270523</v>
      </c>
      <c r="O729" s="93">
        <v>121376</v>
      </c>
      <c r="P729" s="93">
        <v>109761</v>
      </c>
      <c r="Q729" s="93">
        <f t="shared" si="89"/>
        <v>501660</v>
      </c>
      <c r="R729" s="93">
        <f t="shared" si="90"/>
        <v>20422</v>
      </c>
    </row>
    <row r="730" spans="1:18">
      <c r="A730" s="116">
        <v>716</v>
      </c>
      <c r="B730" s="92" t="s">
        <v>1513</v>
      </c>
      <c r="C730" s="92" t="s">
        <v>622</v>
      </c>
      <c r="D730" s="92">
        <f t="shared" si="87"/>
        <v>918852</v>
      </c>
      <c r="E730" s="93">
        <v>13619</v>
      </c>
      <c r="F730" s="94">
        <f t="shared" si="85"/>
        <v>1.4821755843160815</v>
      </c>
      <c r="G730" s="93">
        <v>4358</v>
      </c>
      <c r="H730" s="93">
        <v>304144</v>
      </c>
      <c r="I730" s="93">
        <v>36301</v>
      </c>
      <c r="J730" s="93">
        <v>51863</v>
      </c>
      <c r="K730" s="93">
        <v>947</v>
      </c>
      <c r="L730" s="93">
        <v>67794</v>
      </c>
      <c r="M730" s="93">
        <f t="shared" si="88"/>
        <v>461049</v>
      </c>
      <c r="N730" s="93">
        <v>196722</v>
      </c>
      <c r="O730" s="93">
        <v>177951</v>
      </c>
      <c r="P730" s="93">
        <v>83130</v>
      </c>
      <c r="Q730" s="93">
        <f t="shared" si="89"/>
        <v>457803</v>
      </c>
      <c r="R730" s="93">
        <f t="shared" si="90"/>
        <v>7604</v>
      </c>
    </row>
    <row r="731" spans="1:18">
      <c r="A731" s="116">
        <v>717</v>
      </c>
      <c r="B731" s="92" t="s">
        <v>1514</v>
      </c>
      <c r="C731" s="92" t="s">
        <v>622</v>
      </c>
      <c r="D731" s="92">
        <f t="shared" si="87"/>
        <v>764115</v>
      </c>
      <c r="E731" s="93">
        <v>4894</v>
      </c>
      <c r="F731" s="94">
        <f t="shared" si="85"/>
        <v>0.6404795089744344</v>
      </c>
      <c r="G731" s="93">
        <v>49207</v>
      </c>
      <c r="H731" s="93">
        <v>241560</v>
      </c>
      <c r="I731" s="93">
        <v>25334</v>
      </c>
      <c r="J731" s="93">
        <v>43225</v>
      </c>
      <c r="K731" s="93">
        <v>3315</v>
      </c>
      <c r="L731" s="93">
        <v>74092</v>
      </c>
      <c r="M731" s="93">
        <f t="shared" si="88"/>
        <v>387526</v>
      </c>
      <c r="N731" s="93">
        <v>190057</v>
      </c>
      <c r="O731" s="93">
        <v>114234</v>
      </c>
      <c r="P731" s="93">
        <v>72298</v>
      </c>
      <c r="Q731" s="93">
        <f t="shared" si="89"/>
        <v>376589</v>
      </c>
      <c r="R731" s="93">
        <f t="shared" si="90"/>
        <v>60144</v>
      </c>
    </row>
    <row r="732" spans="1:18">
      <c r="A732" s="116">
        <v>718</v>
      </c>
      <c r="B732" s="92" t="s">
        <v>1515</v>
      </c>
      <c r="C732" s="92" t="s">
        <v>622</v>
      </c>
      <c r="D732" s="92">
        <f t="shared" si="87"/>
        <v>1133863</v>
      </c>
      <c r="E732" s="93">
        <v>14719</v>
      </c>
      <c r="F732" s="94">
        <f t="shared" si="85"/>
        <v>1.2981286098937879</v>
      </c>
      <c r="G732" s="93">
        <v>37255</v>
      </c>
      <c r="H732" s="93">
        <v>405217</v>
      </c>
      <c r="I732" s="93">
        <v>20379</v>
      </c>
      <c r="J732" s="93">
        <v>56460</v>
      </c>
      <c r="K732" s="93">
        <v>1659</v>
      </c>
      <c r="L732" s="93">
        <v>76747</v>
      </c>
      <c r="M732" s="93">
        <f t="shared" si="88"/>
        <v>560462</v>
      </c>
      <c r="N732" s="93">
        <v>280531</v>
      </c>
      <c r="O732" s="93">
        <v>186461</v>
      </c>
      <c r="P732" s="93">
        <v>106409</v>
      </c>
      <c r="Q732" s="93">
        <f t="shared" si="89"/>
        <v>573401</v>
      </c>
      <c r="R732" s="93">
        <f t="shared" si="90"/>
        <v>24316</v>
      </c>
    </row>
    <row r="733" spans="1:18">
      <c r="A733" s="116">
        <v>719</v>
      </c>
      <c r="B733" s="92" t="s">
        <v>1516</v>
      </c>
      <c r="C733" s="92" t="s">
        <v>622</v>
      </c>
      <c r="D733" s="92">
        <f t="shared" si="87"/>
        <v>1049067</v>
      </c>
      <c r="E733" s="93">
        <v>18978</v>
      </c>
      <c r="F733" s="94">
        <f t="shared" si="85"/>
        <v>1.8090360291573369</v>
      </c>
      <c r="G733" s="93">
        <v>19644</v>
      </c>
      <c r="H733" s="93">
        <v>374540</v>
      </c>
      <c r="I733" s="93">
        <v>17894</v>
      </c>
      <c r="J733" s="93">
        <v>53495</v>
      </c>
      <c r="K733" s="93">
        <v>1181</v>
      </c>
      <c r="L733" s="93">
        <v>80081</v>
      </c>
      <c r="M733" s="93">
        <f t="shared" si="88"/>
        <v>527191</v>
      </c>
      <c r="N733" s="93">
        <v>335906</v>
      </c>
      <c r="O733" s="93">
        <v>168844</v>
      </c>
      <c r="P733" s="93">
        <v>17126</v>
      </c>
      <c r="Q733" s="93">
        <f t="shared" si="89"/>
        <v>521876</v>
      </c>
      <c r="R733" s="93">
        <f t="shared" si="90"/>
        <v>24959</v>
      </c>
    </row>
    <row r="734" spans="1:18">
      <c r="A734" s="116">
        <v>720</v>
      </c>
      <c r="B734" s="92" t="s">
        <v>1517</v>
      </c>
      <c r="C734" s="92" t="s">
        <v>622</v>
      </c>
      <c r="D734" s="92">
        <f t="shared" si="87"/>
        <v>925137</v>
      </c>
      <c r="E734" s="93">
        <v>50238</v>
      </c>
      <c r="F734" s="94">
        <f t="shared" ref="F734:F758" si="91">E734/D734*100</f>
        <v>5.430330859105192</v>
      </c>
      <c r="G734" s="93">
        <v>21081</v>
      </c>
      <c r="H734" s="93">
        <v>324427</v>
      </c>
      <c r="I734" s="93">
        <v>28605</v>
      </c>
      <c r="J734" s="93">
        <v>48371</v>
      </c>
      <c r="K734" s="93">
        <v>1388</v>
      </c>
      <c r="L734" s="93">
        <v>62803</v>
      </c>
      <c r="M734" s="93">
        <f t="shared" si="88"/>
        <v>465594</v>
      </c>
      <c r="N734" s="93">
        <v>213263</v>
      </c>
      <c r="O734" s="93">
        <v>194296</v>
      </c>
      <c r="P734" s="93">
        <v>51984</v>
      </c>
      <c r="Q734" s="93">
        <f t="shared" ref="Q734:Q758" si="92">SUM(N734:P734)</f>
        <v>459543</v>
      </c>
      <c r="R734" s="93">
        <f t="shared" si="90"/>
        <v>27132</v>
      </c>
    </row>
    <row r="735" spans="1:18">
      <c r="A735" s="116">
        <v>721</v>
      </c>
      <c r="B735" s="92" t="s">
        <v>1518</v>
      </c>
      <c r="C735" s="92" t="s">
        <v>622</v>
      </c>
      <c r="D735" s="92">
        <f t="shared" ref="D735:D758" si="93">M735+Q735</f>
        <v>986213</v>
      </c>
      <c r="E735" s="93">
        <v>36363</v>
      </c>
      <c r="F735" s="94">
        <f t="shared" si="91"/>
        <v>3.6871345236779476</v>
      </c>
      <c r="G735" s="93">
        <v>5336</v>
      </c>
      <c r="H735" s="93">
        <v>346636</v>
      </c>
      <c r="I735" s="93">
        <v>25644</v>
      </c>
      <c r="J735" s="93">
        <v>53097</v>
      </c>
      <c r="K735" s="93">
        <v>684</v>
      </c>
      <c r="L735" s="93">
        <v>72503</v>
      </c>
      <c r="M735" s="93">
        <f t="shared" ref="M735:M758" si="94">SUM(H735:L735)</f>
        <v>498564</v>
      </c>
      <c r="N735" s="93">
        <v>275881</v>
      </c>
      <c r="O735" s="93">
        <v>129066</v>
      </c>
      <c r="P735" s="93">
        <v>82702</v>
      </c>
      <c r="Q735" s="93">
        <f t="shared" si="92"/>
        <v>487649</v>
      </c>
      <c r="R735" s="93">
        <f t="shared" ref="R735:R758" si="95">G735+M735-Q735</f>
        <v>16251</v>
      </c>
    </row>
    <row r="736" spans="1:18">
      <c r="A736" s="116">
        <v>722</v>
      </c>
      <c r="B736" s="92" t="s">
        <v>1519</v>
      </c>
      <c r="C736" s="92" t="s">
        <v>622</v>
      </c>
      <c r="D736" s="92">
        <f t="shared" si="93"/>
        <v>1135649</v>
      </c>
      <c r="E736" s="93">
        <v>1124</v>
      </c>
      <c r="F736" s="94">
        <f t="shared" si="91"/>
        <v>9.8974242921888722E-2</v>
      </c>
      <c r="G736" s="93">
        <v>37407</v>
      </c>
      <c r="H736" s="93">
        <v>376106</v>
      </c>
      <c r="I736" s="93">
        <v>27468</v>
      </c>
      <c r="J736" s="93">
        <v>62648</v>
      </c>
      <c r="K736" s="93">
        <v>1908</v>
      </c>
      <c r="L736" s="93">
        <v>90539</v>
      </c>
      <c r="M736" s="93">
        <f t="shared" si="94"/>
        <v>558669</v>
      </c>
      <c r="N736" s="93">
        <v>366467</v>
      </c>
      <c r="O736" s="93">
        <v>123926</v>
      </c>
      <c r="P736" s="93">
        <v>86587</v>
      </c>
      <c r="Q736" s="93">
        <f t="shared" si="92"/>
        <v>576980</v>
      </c>
      <c r="R736" s="93">
        <f t="shared" si="95"/>
        <v>19096</v>
      </c>
    </row>
    <row r="737" spans="1:18">
      <c r="A737" s="116">
        <v>723</v>
      </c>
      <c r="B737" s="92" t="s">
        <v>1520</v>
      </c>
      <c r="C737" s="92" t="s">
        <v>622</v>
      </c>
      <c r="D737" s="92">
        <f t="shared" si="93"/>
        <v>460096</v>
      </c>
      <c r="E737" s="93">
        <v>24990</v>
      </c>
      <c r="F737" s="94">
        <f t="shared" si="91"/>
        <v>5.4314751703992217</v>
      </c>
      <c r="G737" s="93">
        <v>5908</v>
      </c>
      <c r="H737" s="93">
        <v>158334</v>
      </c>
      <c r="I737" s="93">
        <v>23131</v>
      </c>
      <c r="J737" s="93">
        <v>31310</v>
      </c>
      <c r="K737" s="93">
        <v>773</v>
      </c>
      <c r="L737" s="93">
        <v>14859</v>
      </c>
      <c r="M737" s="93">
        <f t="shared" si="94"/>
        <v>228407</v>
      </c>
      <c r="N737" s="93">
        <v>121838</v>
      </c>
      <c r="O737" s="93">
        <v>94708</v>
      </c>
      <c r="P737" s="93">
        <v>15143</v>
      </c>
      <c r="Q737" s="93">
        <f t="shared" si="92"/>
        <v>231689</v>
      </c>
      <c r="R737" s="93">
        <f t="shared" si="95"/>
        <v>2626</v>
      </c>
    </row>
    <row r="738" spans="1:18">
      <c r="A738" s="116">
        <v>724</v>
      </c>
      <c r="B738" s="92" t="s">
        <v>1521</v>
      </c>
      <c r="C738" s="92" t="s">
        <v>622</v>
      </c>
      <c r="D738" s="92">
        <f t="shared" si="93"/>
        <v>1305579</v>
      </c>
      <c r="E738" s="93">
        <v>76586</v>
      </c>
      <c r="F738" s="94">
        <f t="shared" si="91"/>
        <v>5.8660563627325502</v>
      </c>
      <c r="G738" s="93">
        <v>73030</v>
      </c>
      <c r="H738" s="93">
        <v>459259</v>
      </c>
      <c r="I738" s="93">
        <v>35294</v>
      </c>
      <c r="J738" s="93">
        <v>67303</v>
      </c>
      <c r="K738" s="93">
        <v>19676</v>
      </c>
      <c r="L738" s="93">
        <v>96785</v>
      </c>
      <c r="M738" s="93">
        <f t="shared" si="94"/>
        <v>678317</v>
      </c>
      <c r="N738" s="93">
        <v>337806</v>
      </c>
      <c r="O738" s="93">
        <v>170762</v>
      </c>
      <c r="P738" s="93">
        <v>118694</v>
      </c>
      <c r="Q738" s="93">
        <f t="shared" si="92"/>
        <v>627262</v>
      </c>
      <c r="R738" s="93">
        <f t="shared" si="95"/>
        <v>124085</v>
      </c>
    </row>
    <row r="739" spans="1:18">
      <c r="A739" s="116">
        <v>725</v>
      </c>
      <c r="B739" s="92" t="s">
        <v>1522</v>
      </c>
      <c r="C739" s="92" t="s">
        <v>622</v>
      </c>
      <c r="D739" s="92">
        <f t="shared" si="93"/>
        <v>1592562</v>
      </c>
      <c r="E739" s="93">
        <v>118740</v>
      </c>
      <c r="F739" s="94">
        <f t="shared" si="91"/>
        <v>7.4559106647025359</v>
      </c>
      <c r="G739" s="93">
        <v>75428</v>
      </c>
      <c r="H739" s="93">
        <v>494719</v>
      </c>
      <c r="I739" s="93">
        <v>27223</v>
      </c>
      <c r="J739" s="93">
        <v>102333</v>
      </c>
      <c r="K739" s="93">
        <v>1650</v>
      </c>
      <c r="L739" s="93">
        <v>165592</v>
      </c>
      <c r="M739" s="93">
        <f t="shared" si="94"/>
        <v>791517</v>
      </c>
      <c r="N739" s="93">
        <v>466150</v>
      </c>
      <c r="O739" s="93">
        <v>213107</v>
      </c>
      <c r="P739" s="93">
        <v>121788</v>
      </c>
      <c r="Q739" s="93">
        <f t="shared" si="92"/>
        <v>801045</v>
      </c>
      <c r="R739" s="93">
        <f t="shared" si="95"/>
        <v>65900</v>
      </c>
    </row>
    <row r="740" spans="1:18">
      <c r="A740" s="116">
        <v>726</v>
      </c>
      <c r="B740" s="92" t="s">
        <v>1523</v>
      </c>
      <c r="C740" s="92" t="s">
        <v>612</v>
      </c>
      <c r="D740" s="92">
        <f t="shared" si="93"/>
        <v>834777</v>
      </c>
      <c r="E740" s="93">
        <v>24289</v>
      </c>
      <c r="F740" s="94">
        <f t="shared" si="91"/>
        <v>2.9096393408059877</v>
      </c>
      <c r="G740" s="93">
        <v>43832</v>
      </c>
      <c r="H740" s="93">
        <v>252517</v>
      </c>
      <c r="I740" s="93">
        <v>29807</v>
      </c>
      <c r="J740" s="93">
        <v>52613</v>
      </c>
      <c r="K740" s="93">
        <v>5070</v>
      </c>
      <c r="L740" s="93">
        <v>69639</v>
      </c>
      <c r="M740" s="93">
        <f t="shared" si="94"/>
        <v>409646</v>
      </c>
      <c r="N740" s="93">
        <v>140801</v>
      </c>
      <c r="O740" s="93">
        <v>188674</v>
      </c>
      <c r="P740" s="93">
        <v>95656</v>
      </c>
      <c r="Q740" s="93">
        <f t="shared" si="92"/>
        <v>425131</v>
      </c>
      <c r="R740" s="93">
        <f t="shared" si="95"/>
        <v>28347</v>
      </c>
    </row>
    <row r="741" spans="1:18">
      <c r="A741" s="116">
        <v>727</v>
      </c>
      <c r="B741" s="92" t="s">
        <v>1524</v>
      </c>
      <c r="C741" s="92" t="s">
        <v>612</v>
      </c>
      <c r="D741" s="92">
        <f t="shared" si="93"/>
        <v>877559</v>
      </c>
      <c r="E741" s="93">
        <v>63089</v>
      </c>
      <c r="F741" s="94">
        <f t="shared" si="91"/>
        <v>7.1891462568328732</v>
      </c>
      <c r="G741" s="93">
        <v>19446</v>
      </c>
      <c r="H741" s="93">
        <v>300752</v>
      </c>
      <c r="I741" s="93">
        <v>28813</v>
      </c>
      <c r="J741" s="93">
        <v>43046</v>
      </c>
      <c r="K741" s="93">
        <v>9894</v>
      </c>
      <c r="L741" s="93">
        <v>61980</v>
      </c>
      <c r="M741" s="93">
        <f t="shared" si="94"/>
        <v>444485</v>
      </c>
      <c r="N741" s="93">
        <v>215194</v>
      </c>
      <c r="O741" s="93">
        <v>161739</v>
      </c>
      <c r="P741" s="93">
        <v>56141</v>
      </c>
      <c r="Q741" s="93">
        <f t="shared" si="92"/>
        <v>433074</v>
      </c>
      <c r="R741" s="93">
        <f t="shared" si="95"/>
        <v>30857</v>
      </c>
    </row>
    <row r="742" spans="1:18">
      <c r="A742" s="116">
        <v>728</v>
      </c>
      <c r="B742" s="92" t="s">
        <v>1525</v>
      </c>
      <c r="C742" s="92" t="s">
        <v>612</v>
      </c>
      <c r="D742" s="92">
        <f t="shared" si="93"/>
        <v>717424</v>
      </c>
      <c r="E742" s="93">
        <v>59010</v>
      </c>
      <c r="F742" s="94">
        <f t="shared" si="91"/>
        <v>8.2252614911126489</v>
      </c>
      <c r="G742" s="93">
        <v>8281</v>
      </c>
      <c r="H742" s="93">
        <v>230830</v>
      </c>
      <c r="I742" s="93">
        <v>29385</v>
      </c>
      <c r="J742" s="93">
        <v>41776</v>
      </c>
      <c r="K742" s="93">
        <v>969</v>
      </c>
      <c r="L742" s="93">
        <v>65366</v>
      </c>
      <c r="M742" s="93">
        <f t="shared" si="94"/>
        <v>368326</v>
      </c>
      <c r="N742" s="93">
        <v>133955</v>
      </c>
      <c r="O742" s="93">
        <v>144014</v>
      </c>
      <c r="P742" s="93">
        <v>71129</v>
      </c>
      <c r="Q742" s="93">
        <f t="shared" si="92"/>
        <v>349098</v>
      </c>
      <c r="R742" s="93">
        <f t="shared" si="95"/>
        <v>27509</v>
      </c>
    </row>
    <row r="743" spans="1:18">
      <c r="A743" s="116">
        <v>729</v>
      </c>
      <c r="B743" s="92" t="s">
        <v>1526</v>
      </c>
      <c r="C743" s="92" t="s">
        <v>612</v>
      </c>
      <c r="D743" s="92">
        <f t="shared" si="93"/>
        <v>1121268</v>
      </c>
      <c r="E743" s="93">
        <v>25796</v>
      </c>
      <c r="F743" s="94">
        <f t="shared" si="91"/>
        <v>2.3006096669128167</v>
      </c>
      <c r="G743" s="93">
        <v>56351</v>
      </c>
      <c r="H743" s="93">
        <v>385659</v>
      </c>
      <c r="I743" s="93">
        <v>35537</v>
      </c>
      <c r="J743" s="93">
        <v>59264</v>
      </c>
      <c r="K743" s="93">
        <v>1686</v>
      </c>
      <c r="L743" s="93">
        <v>86465</v>
      </c>
      <c r="M743" s="93">
        <f t="shared" si="94"/>
        <v>568611</v>
      </c>
      <c r="N743" s="93">
        <v>256381</v>
      </c>
      <c r="O743" s="93">
        <v>171072</v>
      </c>
      <c r="P743" s="93">
        <v>125204</v>
      </c>
      <c r="Q743" s="93">
        <f t="shared" si="92"/>
        <v>552657</v>
      </c>
      <c r="R743" s="93">
        <f t="shared" si="95"/>
        <v>72305</v>
      </c>
    </row>
    <row r="744" spans="1:18">
      <c r="A744" s="116">
        <v>730</v>
      </c>
      <c r="B744" s="92" t="s">
        <v>1527</v>
      </c>
      <c r="C744" s="92" t="s">
        <v>612</v>
      </c>
      <c r="D744" s="92">
        <f t="shared" si="93"/>
        <v>885993</v>
      </c>
      <c r="E744" s="93">
        <v>15172</v>
      </c>
      <c r="F744" s="94">
        <f t="shared" si="91"/>
        <v>1.7124288792349376</v>
      </c>
      <c r="G744" s="93">
        <v>43803</v>
      </c>
      <c r="H744" s="93">
        <v>307066</v>
      </c>
      <c r="I744" s="93">
        <v>17561</v>
      </c>
      <c r="J744" s="93">
        <v>43134</v>
      </c>
      <c r="K744" s="93">
        <v>1011</v>
      </c>
      <c r="L744" s="93">
        <v>57769</v>
      </c>
      <c r="M744" s="93">
        <f t="shared" si="94"/>
        <v>426541</v>
      </c>
      <c r="N744" s="93">
        <v>250692</v>
      </c>
      <c r="O744" s="93">
        <v>131326</v>
      </c>
      <c r="P744" s="93">
        <v>77434</v>
      </c>
      <c r="Q744" s="93">
        <f t="shared" si="92"/>
        <v>459452</v>
      </c>
      <c r="R744" s="93">
        <f t="shared" si="95"/>
        <v>10892</v>
      </c>
    </row>
    <row r="745" spans="1:18">
      <c r="A745" s="116">
        <v>731</v>
      </c>
      <c r="B745" s="92" t="s">
        <v>1528</v>
      </c>
      <c r="C745" s="92" t="s">
        <v>612</v>
      </c>
      <c r="D745" s="92">
        <f t="shared" si="93"/>
        <v>1067184</v>
      </c>
      <c r="E745" s="93">
        <v>31177</v>
      </c>
      <c r="F745" s="94">
        <f t="shared" si="91"/>
        <v>2.9214268579738829</v>
      </c>
      <c r="G745" s="93">
        <v>22564</v>
      </c>
      <c r="H745" s="93">
        <v>348534</v>
      </c>
      <c r="I745" s="93">
        <v>28758</v>
      </c>
      <c r="J745" s="93">
        <v>63973</v>
      </c>
      <c r="K745" s="93">
        <v>2671</v>
      </c>
      <c r="L745" s="93">
        <v>103682</v>
      </c>
      <c r="M745" s="93">
        <f t="shared" si="94"/>
        <v>547618</v>
      </c>
      <c r="N745" s="93">
        <v>236941</v>
      </c>
      <c r="O745" s="93">
        <v>163893</v>
      </c>
      <c r="P745" s="93">
        <v>118732</v>
      </c>
      <c r="Q745" s="93">
        <f t="shared" si="92"/>
        <v>519566</v>
      </c>
      <c r="R745" s="93">
        <f t="shared" si="95"/>
        <v>50616</v>
      </c>
    </row>
    <row r="746" spans="1:18">
      <c r="A746" s="116">
        <v>732</v>
      </c>
      <c r="B746" s="92" t="s">
        <v>1529</v>
      </c>
      <c r="C746" s="92" t="s">
        <v>612</v>
      </c>
      <c r="D746" s="92">
        <f t="shared" si="93"/>
        <v>1242240</v>
      </c>
      <c r="E746" s="93">
        <v>46309</v>
      </c>
      <c r="F746" s="94">
        <f t="shared" si="91"/>
        <v>3.7278625708397732</v>
      </c>
      <c r="G746" s="93">
        <v>141595</v>
      </c>
      <c r="H746" s="93">
        <v>411279</v>
      </c>
      <c r="I746" s="93">
        <v>37659</v>
      </c>
      <c r="J746" s="93">
        <v>58479</v>
      </c>
      <c r="K746" s="93">
        <v>2037</v>
      </c>
      <c r="L746" s="93">
        <v>125854</v>
      </c>
      <c r="M746" s="93">
        <f t="shared" si="94"/>
        <v>635308</v>
      </c>
      <c r="N746" s="93">
        <v>339203</v>
      </c>
      <c r="O746" s="93">
        <v>162717</v>
      </c>
      <c r="P746" s="93">
        <v>105012</v>
      </c>
      <c r="Q746" s="93">
        <f t="shared" si="92"/>
        <v>606932</v>
      </c>
      <c r="R746" s="93">
        <f t="shared" si="95"/>
        <v>169971</v>
      </c>
    </row>
    <row r="747" spans="1:18">
      <c r="A747" s="116">
        <v>733</v>
      </c>
      <c r="B747" s="92" t="s">
        <v>1530</v>
      </c>
      <c r="C747" s="92" t="s">
        <v>612</v>
      </c>
      <c r="D747" s="92">
        <f t="shared" si="93"/>
        <v>1073837</v>
      </c>
      <c r="E747" s="93">
        <v>30878</v>
      </c>
      <c r="F747" s="94">
        <f t="shared" si="91"/>
        <v>2.8754829643605126</v>
      </c>
      <c r="G747" s="93">
        <v>42567</v>
      </c>
      <c r="H747" s="93">
        <v>354277</v>
      </c>
      <c r="I747" s="93">
        <v>34771</v>
      </c>
      <c r="J747" s="93">
        <v>61706</v>
      </c>
      <c r="K747" s="93">
        <v>8717</v>
      </c>
      <c r="L747" s="93">
        <v>84460</v>
      </c>
      <c r="M747" s="93">
        <f t="shared" si="94"/>
        <v>543931</v>
      </c>
      <c r="N747" s="93">
        <v>223085</v>
      </c>
      <c r="O747" s="93">
        <v>206277</v>
      </c>
      <c r="P747" s="93">
        <v>100544</v>
      </c>
      <c r="Q747" s="93">
        <f t="shared" si="92"/>
        <v>529906</v>
      </c>
      <c r="R747" s="93">
        <f t="shared" si="95"/>
        <v>56592</v>
      </c>
    </row>
    <row r="748" spans="1:18">
      <c r="A748" s="116">
        <v>734</v>
      </c>
      <c r="B748" s="92" t="s">
        <v>1531</v>
      </c>
      <c r="C748" s="92" t="s">
        <v>612</v>
      </c>
      <c r="D748" s="92">
        <f t="shared" si="93"/>
        <v>1075848</v>
      </c>
      <c r="E748" s="93">
        <v>35528</v>
      </c>
      <c r="F748" s="94">
        <f t="shared" si="91"/>
        <v>3.3023252355351316</v>
      </c>
      <c r="G748" s="93">
        <v>112634</v>
      </c>
      <c r="H748" s="93">
        <v>343017</v>
      </c>
      <c r="I748" s="93">
        <v>19394</v>
      </c>
      <c r="J748" s="93">
        <v>61490</v>
      </c>
      <c r="K748" s="93">
        <v>899</v>
      </c>
      <c r="L748" s="93">
        <v>84170</v>
      </c>
      <c r="M748" s="93">
        <f t="shared" si="94"/>
        <v>508970</v>
      </c>
      <c r="N748" s="93">
        <v>278064</v>
      </c>
      <c r="O748" s="93">
        <v>200030</v>
      </c>
      <c r="P748" s="93">
        <v>88784</v>
      </c>
      <c r="Q748" s="93">
        <f t="shared" si="92"/>
        <v>566878</v>
      </c>
      <c r="R748" s="93">
        <f t="shared" si="95"/>
        <v>54726</v>
      </c>
    </row>
    <row r="749" spans="1:18">
      <c r="A749" s="116">
        <v>735</v>
      </c>
      <c r="B749" s="92" t="s">
        <v>1532</v>
      </c>
      <c r="C749" s="92" t="s">
        <v>686</v>
      </c>
      <c r="D749" s="92">
        <f t="shared" si="93"/>
        <v>1005934</v>
      </c>
      <c r="E749" s="93">
        <v>63030</v>
      </c>
      <c r="F749" s="94">
        <f t="shared" si="91"/>
        <v>6.2658186322363099</v>
      </c>
      <c r="G749" s="93">
        <v>39454</v>
      </c>
      <c r="H749" s="93">
        <v>362179</v>
      </c>
      <c r="I749" s="93">
        <v>32724</v>
      </c>
      <c r="J749" s="93">
        <v>57651</v>
      </c>
      <c r="K749" s="93">
        <v>2371</v>
      </c>
      <c r="L749" s="93">
        <v>65208</v>
      </c>
      <c r="M749" s="93">
        <f t="shared" si="94"/>
        <v>520133</v>
      </c>
      <c r="N749" s="93">
        <v>391934</v>
      </c>
      <c r="O749" s="93">
        <v>91066</v>
      </c>
      <c r="P749" s="93">
        <v>2801</v>
      </c>
      <c r="Q749" s="93">
        <f t="shared" si="92"/>
        <v>485801</v>
      </c>
      <c r="R749" s="93">
        <f t="shared" si="95"/>
        <v>73786</v>
      </c>
    </row>
    <row r="750" spans="1:18">
      <c r="A750" s="116">
        <v>736</v>
      </c>
      <c r="B750" s="92" t="s">
        <v>1533</v>
      </c>
      <c r="C750" s="92" t="s">
        <v>686</v>
      </c>
      <c r="D750" s="92">
        <f t="shared" si="93"/>
        <v>1071645</v>
      </c>
      <c r="E750" s="93">
        <v>77342</v>
      </c>
      <c r="F750" s="94">
        <f t="shared" si="91"/>
        <v>7.2171288066477244</v>
      </c>
      <c r="G750" s="93">
        <v>50000</v>
      </c>
      <c r="H750" s="93">
        <v>378717</v>
      </c>
      <c r="I750" s="93">
        <v>24952</v>
      </c>
      <c r="J750" s="93">
        <v>74644</v>
      </c>
      <c r="K750" s="93">
        <v>978</v>
      </c>
      <c r="L750" s="93">
        <v>65843</v>
      </c>
      <c r="M750" s="93">
        <f t="shared" si="94"/>
        <v>545134</v>
      </c>
      <c r="N750" s="93">
        <v>334565</v>
      </c>
      <c r="O750" s="93">
        <v>191827</v>
      </c>
      <c r="P750" s="93">
        <v>119</v>
      </c>
      <c r="Q750" s="93">
        <f t="shared" si="92"/>
        <v>526511</v>
      </c>
      <c r="R750" s="93">
        <f t="shared" si="95"/>
        <v>68623</v>
      </c>
    </row>
    <row r="751" spans="1:18">
      <c r="A751" s="116">
        <v>737</v>
      </c>
      <c r="B751" s="92" t="s">
        <v>1534</v>
      </c>
      <c r="C751" s="92" t="s">
        <v>686</v>
      </c>
      <c r="D751" s="92">
        <f t="shared" si="93"/>
        <v>896216</v>
      </c>
      <c r="E751" s="93">
        <v>20431</v>
      </c>
      <c r="F751" s="94">
        <f t="shared" si="91"/>
        <v>2.2796959661510172</v>
      </c>
      <c r="G751" s="93">
        <v>100395</v>
      </c>
      <c r="H751" s="93">
        <v>314413</v>
      </c>
      <c r="I751" s="93">
        <v>29274</v>
      </c>
      <c r="J751" s="93">
        <v>51887</v>
      </c>
      <c r="K751" s="93">
        <v>2393</v>
      </c>
      <c r="L751" s="93">
        <v>16563</v>
      </c>
      <c r="M751" s="93">
        <f t="shared" si="94"/>
        <v>414530</v>
      </c>
      <c r="N751" s="93">
        <v>211485</v>
      </c>
      <c r="O751" s="93">
        <v>168709</v>
      </c>
      <c r="P751" s="93">
        <v>101492</v>
      </c>
      <c r="Q751" s="93">
        <f t="shared" si="92"/>
        <v>481686</v>
      </c>
      <c r="R751" s="93">
        <f t="shared" si="95"/>
        <v>33239</v>
      </c>
    </row>
    <row r="752" spans="1:18">
      <c r="A752" s="116">
        <v>738</v>
      </c>
      <c r="B752" s="92" t="s">
        <v>1535</v>
      </c>
      <c r="C752" s="92" t="s">
        <v>686</v>
      </c>
      <c r="D752" s="92">
        <f t="shared" si="93"/>
        <v>916587</v>
      </c>
      <c r="E752" s="93">
        <v>47338</v>
      </c>
      <c r="F752" s="94">
        <f t="shared" si="91"/>
        <v>5.164594304741394</v>
      </c>
      <c r="G752" s="93">
        <v>29624</v>
      </c>
      <c r="H752" s="93">
        <v>354837</v>
      </c>
      <c r="I752" s="93">
        <v>29459</v>
      </c>
      <c r="J752" s="93">
        <v>59129</v>
      </c>
      <c r="K752" s="93">
        <v>3123</v>
      </c>
      <c r="L752" s="93">
        <v>19732</v>
      </c>
      <c r="M752" s="93">
        <f t="shared" si="94"/>
        <v>466280</v>
      </c>
      <c r="N752" s="93">
        <v>242985</v>
      </c>
      <c r="O752" s="93">
        <v>153458</v>
      </c>
      <c r="P752" s="93">
        <v>53864</v>
      </c>
      <c r="Q752" s="93">
        <f t="shared" si="92"/>
        <v>450307</v>
      </c>
      <c r="R752" s="93">
        <f t="shared" si="95"/>
        <v>45597</v>
      </c>
    </row>
    <row r="753" spans="1:20">
      <c r="A753" s="116">
        <v>739</v>
      </c>
      <c r="B753" s="92" t="s">
        <v>1536</v>
      </c>
      <c r="C753" s="92" t="s">
        <v>686</v>
      </c>
      <c r="D753" s="92">
        <f t="shared" si="93"/>
        <v>1139331</v>
      </c>
      <c r="E753" s="93">
        <v>12219</v>
      </c>
      <c r="F753" s="94">
        <f t="shared" si="91"/>
        <v>1.0724714766823689</v>
      </c>
      <c r="G753" s="93">
        <v>9989</v>
      </c>
      <c r="H753" s="93">
        <v>385296</v>
      </c>
      <c r="I753" s="93">
        <v>29534</v>
      </c>
      <c r="J753" s="93">
        <v>68116</v>
      </c>
      <c r="K753" s="93">
        <v>9421</v>
      </c>
      <c r="L753" s="93">
        <v>101436</v>
      </c>
      <c r="M753" s="93">
        <f t="shared" si="94"/>
        <v>593803</v>
      </c>
      <c r="N753" s="93">
        <v>283469</v>
      </c>
      <c r="O753" s="93">
        <v>166057</v>
      </c>
      <c r="P753" s="93">
        <v>96002</v>
      </c>
      <c r="Q753" s="93">
        <f t="shared" si="92"/>
        <v>545528</v>
      </c>
      <c r="R753" s="93">
        <f t="shared" si="95"/>
        <v>58264</v>
      </c>
    </row>
    <row r="754" spans="1:20">
      <c r="A754" s="116">
        <v>740</v>
      </c>
      <c r="B754" s="92" t="s">
        <v>1537</v>
      </c>
      <c r="C754" s="92" t="s">
        <v>686</v>
      </c>
      <c r="D754" s="92">
        <f t="shared" si="93"/>
        <v>1163869</v>
      </c>
      <c r="E754" s="93">
        <v>102490</v>
      </c>
      <c r="F754" s="94">
        <f t="shared" si="91"/>
        <v>8.805973868193071</v>
      </c>
      <c r="G754" s="93">
        <v>6000</v>
      </c>
      <c r="H754" s="93">
        <v>383944</v>
      </c>
      <c r="I754" s="93">
        <v>26356</v>
      </c>
      <c r="J754" s="93">
        <v>66461</v>
      </c>
      <c r="K754" s="93">
        <v>1260</v>
      </c>
      <c r="L754" s="93">
        <v>105005</v>
      </c>
      <c r="M754" s="93">
        <f t="shared" si="94"/>
        <v>583026</v>
      </c>
      <c r="N754" s="93">
        <v>293270</v>
      </c>
      <c r="O754" s="93">
        <v>200695</v>
      </c>
      <c r="P754" s="93">
        <v>86878</v>
      </c>
      <c r="Q754" s="93">
        <f t="shared" si="92"/>
        <v>580843</v>
      </c>
      <c r="R754" s="93">
        <f t="shared" si="95"/>
        <v>8183</v>
      </c>
    </row>
    <row r="755" spans="1:20">
      <c r="A755" s="116">
        <v>741</v>
      </c>
      <c r="B755" s="92" t="s">
        <v>1538</v>
      </c>
      <c r="C755" s="92" t="s">
        <v>686</v>
      </c>
      <c r="D755" s="92">
        <f t="shared" si="93"/>
        <v>1284618</v>
      </c>
      <c r="E755" s="93">
        <v>36538</v>
      </c>
      <c r="F755" s="94">
        <f t="shared" si="91"/>
        <v>2.8442696583731508</v>
      </c>
      <c r="G755" s="93">
        <v>107549</v>
      </c>
      <c r="H755" s="93">
        <v>400783</v>
      </c>
      <c r="I755" s="93">
        <v>34489</v>
      </c>
      <c r="J755" s="93">
        <v>64004</v>
      </c>
      <c r="K755" s="93">
        <v>4217</v>
      </c>
      <c r="L755" s="93">
        <v>105602</v>
      </c>
      <c r="M755" s="93">
        <f t="shared" si="94"/>
        <v>609095</v>
      </c>
      <c r="N755" s="93">
        <v>452125</v>
      </c>
      <c r="O755" s="93">
        <v>167298</v>
      </c>
      <c r="P755" s="93">
        <v>56100</v>
      </c>
      <c r="Q755" s="93">
        <f t="shared" si="92"/>
        <v>675523</v>
      </c>
      <c r="R755" s="93">
        <f t="shared" si="95"/>
        <v>41121</v>
      </c>
    </row>
    <row r="756" spans="1:20">
      <c r="A756" s="116">
        <v>742</v>
      </c>
      <c r="B756" s="92" t="s">
        <v>1539</v>
      </c>
      <c r="C756" s="92" t="s">
        <v>686</v>
      </c>
      <c r="D756" s="92">
        <f t="shared" si="93"/>
        <v>1522968</v>
      </c>
      <c r="E756" s="93">
        <v>82969</v>
      </c>
      <c r="F756" s="94">
        <f t="shared" si="91"/>
        <v>5.4478491997205456</v>
      </c>
      <c r="G756" s="93">
        <v>53360</v>
      </c>
      <c r="H756" s="93">
        <v>516507</v>
      </c>
      <c r="I756" s="93">
        <v>17306</v>
      </c>
      <c r="J756" s="93">
        <v>88992</v>
      </c>
      <c r="K756" s="93">
        <v>4213</v>
      </c>
      <c r="L756" s="93">
        <v>150059</v>
      </c>
      <c r="M756" s="93">
        <f t="shared" si="94"/>
        <v>777077</v>
      </c>
      <c r="N756" s="93">
        <v>396618</v>
      </c>
      <c r="O756" s="93">
        <v>210568</v>
      </c>
      <c r="P756" s="93">
        <v>138705</v>
      </c>
      <c r="Q756" s="93">
        <f t="shared" si="92"/>
        <v>745891</v>
      </c>
      <c r="R756" s="93">
        <f t="shared" si="95"/>
        <v>84546</v>
      </c>
    </row>
    <row r="757" spans="1:20">
      <c r="A757" s="116">
        <v>743</v>
      </c>
      <c r="B757" s="92" t="s">
        <v>1540</v>
      </c>
      <c r="C757" s="92" t="s">
        <v>686</v>
      </c>
      <c r="D757" s="92">
        <f t="shared" si="93"/>
        <v>1542249</v>
      </c>
      <c r="E757" s="93">
        <v>17187</v>
      </c>
      <c r="F757" s="94">
        <f t="shared" si="91"/>
        <v>1.1144114860829866</v>
      </c>
      <c r="G757" s="93">
        <v>21502</v>
      </c>
      <c r="H757" s="93">
        <v>516215</v>
      </c>
      <c r="I757" s="93">
        <v>32282</v>
      </c>
      <c r="J757" s="93">
        <v>82538</v>
      </c>
      <c r="K757" s="93">
        <v>6065</v>
      </c>
      <c r="L757" s="93">
        <v>145169</v>
      </c>
      <c r="M757" s="93">
        <f t="shared" si="94"/>
        <v>782269</v>
      </c>
      <c r="N757" s="93">
        <v>562884</v>
      </c>
      <c r="O757" s="93">
        <v>136212</v>
      </c>
      <c r="P757" s="93">
        <v>60884</v>
      </c>
      <c r="Q757" s="93">
        <f t="shared" si="92"/>
        <v>759980</v>
      </c>
      <c r="R757" s="93">
        <f t="shared" si="95"/>
        <v>43791</v>
      </c>
    </row>
    <row r="758" spans="1:20">
      <c r="A758" s="118">
        <v>744</v>
      </c>
      <c r="B758" s="92" t="s">
        <v>1541</v>
      </c>
      <c r="C758" s="92" t="s">
        <v>686</v>
      </c>
      <c r="D758" s="92">
        <f t="shared" si="93"/>
        <v>1502236</v>
      </c>
      <c r="E758" s="93">
        <v>22926</v>
      </c>
      <c r="F758" s="94">
        <f t="shared" si="91"/>
        <v>1.5261250562494841</v>
      </c>
      <c r="G758" s="93">
        <v>27347</v>
      </c>
      <c r="H758" s="93">
        <v>536344</v>
      </c>
      <c r="I758" s="93">
        <v>25411</v>
      </c>
      <c r="J758" s="93">
        <v>75235</v>
      </c>
      <c r="K758" s="93">
        <v>5218</v>
      </c>
      <c r="L758" s="93">
        <v>136982</v>
      </c>
      <c r="M758" s="93">
        <f t="shared" si="94"/>
        <v>779190</v>
      </c>
      <c r="N758" s="93">
        <v>467843</v>
      </c>
      <c r="O758" s="93">
        <v>136738</v>
      </c>
      <c r="P758" s="93">
        <v>118465</v>
      </c>
      <c r="Q758" s="93">
        <f t="shared" si="92"/>
        <v>723046</v>
      </c>
      <c r="R758" s="93">
        <f t="shared" si="95"/>
        <v>83491</v>
      </c>
    </row>
    <row r="759" spans="1:20" ht="19.5" customHeight="1">
      <c r="A759" s="72" t="s">
        <v>752</v>
      </c>
      <c r="B759" s="72"/>
      <c r="C759" s="72"/>
      <c r="D759" s="60">
        <f>SUM(D670,D591,D481,D395,D275,D146,D8)</f>
        <v>993593153</v>
      </c>
      <c r="E759" s="60">
        <f>SUM(E670,E591,E481,E395,E275,E146,E8)</f>
        <v>41198086</v>
      </c>
      <c r="F759" s="127">
        <f>E759/D759*100</f>
        <v>4.1463737824288325</v>
      </c>
      <c r="G759" s="60">
        <f>SUM(G670,G591,G481,G395,G275,G146,G8)</f>
        <v>91773826</v>
      </c>
      <c r="H759" s="60">
        <f t="shared" ref="H759:R759" si="96">SUM(H670,H591,H481,H395,H275,H146,H8)</f>
        <v>293597541</v>
      </c>
      <c r="I759" s="60">
        <f t="shared" si="96"/>
        <v>25306532</v>
      </c>
      <c r="J759" s="60">
        <f t="shared" si="96"/>
        <v>69016907</v>
      </c>
      <c r="K759" s="60">
        <f t="shared" si="96"/>
        <v>35285628</v>
      </c>
      <c r="L759" s="60">
        <f t="shared" si="96"/>
        <v>82504788</v>
      </c>
      <c r="M759" s="60">
        <f t="shared" si="96"/>
        <v>505711396</v>
      </c>
      <c r="N759" s="60">
        <f t="shared" si="96"/>
        <v>250641687</v>
      </c>
      <c r="O759" s="60">
        <f t="shared" si="96"/>
        <v>160325911</v>
      </c>
      <c r="P759" s="60">
        <f t="shared" si="96"/>
        <v>76914159</v>
      </c>
      <c r="Q759" s="60">
        <f t="shared" si="96"/>
        <v>487881757</v>
      </c>
      <c r="R759" s="60">
        <f t="shared" si="96"/>
        <v>109603465</v>
      </c>
      <c r="T759" s="56"/>
    </row>
    <row r="760" spans="1:20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</row>
    <row r="761" spans="1:20">
      <c r="A761" s="148" t="s">
        <v>753</v>
      </c>
      <c r="B761" s="148"/>
      <c r="C761" s="148"/>
      <c r="D761" s="148"/>
      <c r="E761" s="148"/>
      <c r="F761" s="148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</row>
    <row r="762" spans="1:20">
      <c r="A762" s="148" t="s">
        <v>1566</v>
      </c>
      <c r="B762" s="148"/>
      <c r="C762" s="148"/>
      <c r="D762" s="148"/>
      <c r="E762" s="148"/>
      <c r="F762" s="148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</row>
    <row r="763" spans="1:20">
      <c r="A763" s="147" t="s">
        <v>0</v>
      </c>
      <c r="B763" s="129" t="s">
        <v>1</v>
      </c>
      <c r="C763" s="129"/>
      <c r="D763" s="73" t="s">
        <v>754</v>
      </c>
      <c r="E763" s="146" t="s">
        <v>755</v>
      </c>
      <c r="F763" s="146"/>
      <c r="G763" s="129" t="s">
        <v>2</v>
      </c>
      <c r="H763" s="129"/>
      <c r="I763" s="129"/>
      <c r="J763" s="129"/>
      <c r="K763" s="129"/>
      <c r="L763" s="129"/>
      <c r="M763" s="129"/>
      <c r="N763" s="151" t="s">
        <v>4</v>
      </c>
      <c r="O763" s="151"/>
      <c r="P763" s="151"/>
      <c r="Q763" s="151"/>
      <c r="R763" s="151" t="s">
        <v>5</v>
      </c>
    </row>
    <row r="764" spans="1:20" ht="39">
      <c r="A764" s="147"/>
      <c r="B764" s="129"/>
      <c r="C764" s="129"/>
      <c r="D764" s="73"/>
      <c r="E764" s="57"/>
      <c r="F764" s="57" t="s">
        <v>756</v>
      </c>
      <c r="G764" s="76" t="s">
        <v>6</v>
      </c>
      <c r="H764" s="76" t="s">
        <v>762</v>
      </c>
      <c r="I764" s="88"/>
      <c r="J764" s="76" t="s">
        <v>763</v>
      </c>
      <c r="K764" s="76" t="s">
        <v>764</v>
      </c>
      <c r="L764" s="76" t="s">
        <v>9</v>
      </c>
      <c r="M764" s="76" t="s">
        <v>3</v>
      </c>
      <c r="N764" s="76" t="s">
        <v>10</v>
      </c>
      <c r="O764" s="76" t="s">
        <v>11</v>
      </c>
      <c r="P764" s="76" t="s">
        <v>12</v>
      </c>
      <c r="Q764" s="76" t="s">
        <v>13</v>
      </c>
      <c r="R764" s="151"/>
    </row>
    <row r="765" spans="1:20">
      <c r="A765" s="147"/>
      <c r="B765" s="129"/>
      <c r="C765" s="129"/>
      <c r="D765" s="58"/>
      <c r="E765" s="59"/>
      <c r="F765" s="59"/>
      <c r="G765" s="76">
        <v>1</v>
      </c>
      <c r="H765" s="76">
        <v>2</v>
      </c>
      <c r="I765" s="88"/>
      <c r="J765" s="76">
        <v>3</v>
      </c>
      <c r="K765" s="76">
        <v>4</v>
      </c>
      <c r="L765" s="76">
        <v>5</v>
      </c>
      <c r="M765" s="21" t="s">
        <v>765</v>
      </c>
      <c r="N765" s="21">
        <v>7</v>
      </c>
      <c r="O765" s="21">
        <v>8</v>
      </c>
      <c r="P765" s="21">
        <v>9</v>
      </c>
      <c r="Q765" s="21" t="s">
        <v>766</v>
      </c>
      <c r="R765" s="21" t="s">
        <v>767</v>
      </c>
    </row>
    <row r="766" spans="1:20">
      <c r="A766" s="107"/>
      <c r="B766" s="79" t="s">
        <v>17</v>
      </c>
      <c r="C766" s="106"/>
      <c r="D766" s="58">
        <f>SUM(D767:D770)</f>
        <v>5179925</v>
      </c>
      <c r="E766" s="58">
        <f>SUM(E767:E770)</f>
        <v>158459</v>
      </c>
      <c r="F766" s="114">
        <f>E766/D766*100</f>
        <v>3.0590983460185237</v>
      </c>
      <c r="G766" s="58">
        <f>SUM(G767:G770)</f>
        <v>189484</v>
      </c>
      <c r="H766" s="58">
        <f t="shared" ref="H766:R766" si="97">SUM(H767:H770)</f>
        <v>1452752</v>
      </c>
      <c r="I766" s="58">
        <f t="shared" si="97"/>
        <v>200419</v>
      </c>
      <c r="J766" s="58">
        <f t="shared" si="97"/>
        <v>377297</v>
      </c>
      <c r="K766" s="58">
        <f t="shared" si="97"/>
        <v>105136</v>
      </c>
      <c r="L766" s="58">
        <f t="shared" si="97"/>
        <v>543399</v>
      </c>
      <c r="M766" s="58">
        <f t="shared" si="97"/>
        <v>2679003</v>
      </c>
      <c r="N766" s="58">
        <f t="shared" si="97"/>
        <v>1028245</v>
      </c>
      <c r="O766" s="58">
        <f t="shared" si="97"/>
        <v>934592</v>
      </c>
      <c r="P766" s="58">
        <f t="shared" si="97"/>
        <v>538085</v>
      </c>
      <c r="Q766" s="58">
        <f t="shared" si="97"/>
        <v>2500922</v>
      </c>
      <c r="R766" s="58">
        <f t="shared" si="97"/>
        <v>367565</v>
      </c>
    </row>
    <row r="767" spans="1:20">
      <c r="A767" s="107">
        <v>1</v>
      </c>
      <c r="B767" s="106" t="s">
        <v>1567</v>
      </c>
      <c r="C767" s="106" t="s">
        <v>25</v>
      </c>
      <c r="D767" s="122">
        <v>910042</v>
      </c>
      <c r="E767" s="123">
        <v>7808</v>
      </c>
      <c r="F767" s="114">
        <f t="shared" ref="F767:F826" si="98">E767/D767*100</f>
        <v>0.85798237883526252</v>
      </c>
      <c r="G767" s="108">
        <v>23590</v>
      </c>
      <c r="H767" s="108">
        <v>278979</v>
      </c>
      <c r="I767" s="108">
        <v>33290</v>
      </c>
      <c r="J767" s="108">
        <v>47193</v>
      </c>
      <c r="K767" s="108">
        <v>16363</v>
      </c>
      <c r="L767" s="108">
        <v>85833</v>
      </c>
      <c r="M767" s="21">
        <v>461658</v>
      </c>
      <c r="N767" s="21">
        <v>213424</v>
      </c>
      <c r="O767" s="21">
        <v>137141</v>
      </c>
      <c r="P767" s="21">
        <v>97819</v>
      </c>
      <c r="Q767" s="21">
        <v>448384</v>
      </c>
      <c r="R767" s="21">
        <v>36864</v>
      </c>
    </row>
    <row r="768" spans="1:20">
      <c r="A768" s="107">
        <v>2</v>
      </c>
      <c r="B768" s="106" t="s">
        <v>1568</v>
      </c>
      <c r="C768" s="106" t="s">
        <v>25</v>
      </c>
      <c r="D768" s="122">
        <v>808213</v>
      </c>
      <c r="E768" s="123">
        <v>8924</v>
      </c>
      <c r="F768" s="114">
        <f t="shared" si="98"/>
        <v>1.104164372510712</v>
      </c>
      <c r="G768" s="108">
        <v>58869</v>
      </c>
      <c r="H768" s="108">
        <v>310023</v>
      </c>
      <c r="I768" s="108">
        <v>39669</v>
      </c>
      <c r="J768" s="108">
        <v>47415</v>
      </c>
      <c r="K768" s="108">
        <v>5009</v>
      </c>
      <c r="L768" s="108">
        <v>18443</v>
      </c>
      <c r="M768" s="21">
        <v>420559</v>
      </c>
      <c r="N768" s="21">
        <v>246629</v>
      </c>
      <c r="O768" s="21">
        <v>117473</v>
      </c>
      <c r="P768" s="21">
        <v>23552</v>
      </c>
      <c r="Q768" s="21">
        <v>387654</v>
      </c>
      <c r="R768" s="21">
        <v>91774</v>
      </c>
    </row>
    <row r="769" spans="1:18">
      <c r="A769" s="113">
        <v>3</v>
      </c>
      <c r="B769" s="106" t="s">
        <v>1569</v>
      </c>
      <c r="C769" s="106" t="s">
        <v>23</v>
      </c>
      <c r="D769" s="122">
        <v>1038739</v>
      </c>
      <c r="E769" s="123">
        <v>49644</v>
      </c>
      <c r="F769" s="114">
        <f t="shared" si="98"/>
        <v>4.7792563868305704</v>
      </c>
      <c r="G769" s="108">
        <v>61287</v>
      </c>
      <c r="H769" s="108">
        <v>272254</v>
      </c>
      <c r="I769" s="108">
        <v>46120</v>
      </c>
      <c r="J769" s="108">
        <v>59341</v>
      </c>
      <c r="K769" s="108">
        <v>38692</v>
      </c>
      <c r="L769" s="108">
        <v>118649</v>
      </c>
      <c r="M769" s="21">
        <v>535056</v>
      </c>
      <c r="N769" s="21">
        <v>178548</v>
      </c>
      <c r="O769" s="21">
        <v>190115</v>
      </c>
      <c r="P769" s="21">
        <v>135020</v>
      </c>
      <c r="Q769" s="21">
        <v>503683</v>
      </c>
      <c r="R769" s="21">
        <v>92660</v>
      </c>
    </row>
    <row r="770" spans="1:18">
      <c r="A770" s="113">
        <v>4</v>
      </c>
      <c r="B770" s="106" t="s">
        <v>1570</v>
      </c>
      <c r="C770" s="106" t="s">
        <v>22</v>
      </c>
      <c r="D770" s="122">
        <v>2422931</v>
      </c>
      <c r="E770" s="123">
        <v>92083</v>
      </c>
      <c r="F770" s="114">
        <f t="shared" si="98"/>
        <v>3.8004796669818499</v>
      </c>
      <c r="G770" s="108">
        <v>45738</v>
      </c>
      <c r="H770" s="108">
        <v>591496</v>
      </c>
      <c r="I770" s="108">
        <v>81340</v>
      </c>
      <c r="J770" s="108">
        <v>223348</v>
      </c>
      <c r="K770" s="108">
        <v>45072</v>
      </c>
      <c r="L770" s="108">
        <v>320474</v>
      </c>
      <c r="M770" s="21">
        <v>1261730</v>
      </c>
      <c r="N770" s="21">
        <v>389644</v>
      </c>
      <c r="O770" s="21">
        <v>489863</v>
      </c>
      <c r="P770" s="21">
        <v>281694</v>
      </c>
      <c r="Q770" s="21">
        <v>1161201</v>
      </c>
      <c r="R770" s="21">
        <v>146267</v>
      </c>
    </row>
    <row r="771" spans="1:18">
      <c r="A771" s="107"/>
      <c r="B771" s="79" t="s">
        <v>1552</v>
      </c>
      <c r="C771" s="125"/>
      <c r="D771" s="58">
        <f>SUM(D772)</f>
        <v>739001</v>
      </c>
      <c r="E771" s="58">
        <f>SUM(E772)</f>
        <v>109900</v>
      </c>
      <c r="F771" s="114">
        <f t="shared" si="98"/>
        <v>14.871427778852803</v>
      </c>
      <c r="G771" s="58">
        <f>SUM(G772)</f>
        <v>84461</v>
      </c>
      <c r="H771" s="58">
        <f t="shared" ref="H771:R771" si="99">SUM(H772)</f>
        <v>208439</v>
      </c>
      <c r="I771" s="58">
        <f t="shared" si="99"/>
        <v>17172</v>
      </c>
      <c r="J771" s="58">
        <f t="shared" si="99"/>
        <v>47091</v>
      </c>
      <c r="K771" s="58">
        <f t="shared" si="99"/>
        <v>488</v>
      </c>
      <c r="L771" s="58">
        <f t="shared" si="99"/>
        <v>84104</v>
      </c>
      <c r="M771" s="58">
        <f t="shared" si="99"/>
        <v>357294</v>
      </c>
      <c r="N771" s="58">
        <f t="shared" si="99"/>
        <v>148689</v>
      </c>
      <c r="O771" s="58">
        <f t="shared" si="99"/>
        <v>131057</v>
      </c>
      <c r="P771" s="58">
        <f t="shared" si="99"/>
        <v>101961</v>
      </c>
      <c r="Q771" s="58">
        <f t="shared" si="99"/>
        <v>381707</v>
      </c>
      <c r="R771" s="58">
        <f t="shared" si="99"/>
        <v>60048</v>
      </c>
    </row>
    <row r="772" spans="1:18">
      <c r="A772" s="107">
        <v>5</v>
      </c>
      <c r="B772" s="106" t="s">
        <v>124</v>
      </c>
      <c r="C772" s="106" t="s">
        <v>109</v>
      </c>
      <c r="D772" s="122">
        <v>739001</v>
      </c>
      <c r="E772" s="123">
        <v>109900</v>
      </c>
      <c r="F772" s="114">
        <f t="shared" si="98"/>
        <v>14.871427778852803</v>
      </c>
      <c r="G772" s="108">
        <v>84461</v>
      </c>
      <c r="H772" s="108">
        <v>208439</v>
      </c>
      <c r="I772" s="108">
        <v>17172</v>
      </c>
      <c r="J772" s="108">
        <v>47091</v>
      </c>
      <c r="K772" s="108">
        <v>488</v>
      </c>
      <c r="L772" s="108">
        <v>84104</v>
      </c>
      <c r="M772" s="21">
        <v>357294</v>
      </c>
      <c r="N772" s="21">
        <v>148689</v>
      </c>
      <c r="O772" s="21">
        <v>131057</v>
      </c>
      <c r="P772" s="21">
        <v>101961</v>
      </c>
      <c r="Q772" s="21">
        <v>381707</v>
      </c>
      <c r="R772" s="21">
        <v>60048</v>
      </c>
    </row>
    <row r="773" spans="1:18">
      <c r="A773" s="107"/>
      <c r="B773" s="79" t="s">
        <v>748</v>
      </c>
      <c r="C773" s="106"/>
      <c r="D773" s="58">
        <f>SUM(D774:D794)</f>
        <v>22199426</v>
      </c>
      <c r="E773" s="58">
        <f>SUM(E774:E794)</f>
        <v>1152424</v>
      </c>
      <c r="F773" s="114">
        <f t="shared" si="98"/>
        <v>5.1912333228796097</v>
      </c>
      <c r="G773" s="58">
        <f>SUM(G774:G794)</f>
        <v>1774819</v>
      </c>
      <c r="H773" s="58">
        <f t="shared" ref="H773:R773" si="100">SUM(H774:H794)</f>
        <v>6445960</v>
      </c>
      <c r="I773" s="58">
        <f t="shared" si="100"/>
        <v>851173</v>
      </c>
      <c r="J773" s="58">
        <f t="shared" si="100"/>
        <v>1580771</v>
      </c>
      <c r="K773" s="58">
        <f t="shared" si="100"/>
        <v>614724</v>
      </c>
      <c r="L773" s="58">
        <f t="shared" si="100"/>
        <v>2149045</v>
      </c>
      <c r="M773" s="58">
        <f t="shared" si="100"/>
        <v>11641673</v>
      </c>
      <c r="N773" s="58">
        <f t="shared" si="100"/>
        <v>5347537</v>
      </c>
      <c r="O773" s="58">
        <f t="shared" si="100"/>
        <v>3498090</v>
      </c>
      <c r="P773" s="58">
        <f t="shared" si="100"/>
        <v>2240285</v>
      </c>
      <c r="Q773" s="58">
        <f t="shared" si="100"/>
        <v>10557753</v>
      </c>
      <c r="R773" s="58">
        <f t="shared" si="100"/>
        <v>2858739</v>
      </c>
    </row>
    <row r="774" spans="1:18">
      <c r="A774" s="107">
        <v>6</v>
      </c>
      <c r="B774" s="106" t="s">
        <v>32</v>
      </c>
      <c r="C774" s="106" t="s">
        <v>191</v>
      </c>
      <c r="D774" s="122">
        <v>961887</v>
      </c>
      <c r="E774" s="123">
        <v>50636</v>
      </c>
      <c r="F774" s="114">
        <f t="shared" si="98"/>
        <v>5.2642358198000387</v>
      </c>
      <c r="G774" s="108">
        <v>31004</v>
      </c>
      <c r="H774" s="108">
        <v>306927</v>
      </c>
      <c r="I774" s="108">
        <v>21687</v>
      </c>
      <c r="J774" s="108">
        <v>89728</v>
      </c>
      <c r="K774" s="108">
        <v>258</v>
      </c>
      <c r="L774" s="108">
        <v>90263</v>
      </c>
      <c r="M774" s="21">
        <v>508863</v>
      </c>
      <c r="N774" s="21">
        <v>286599</v>
      </c>
      <c r="O774" s="21">
        <v>159689</v>
      </c>
      <c r="P774" s="21">
        <v>6736</v>
      </c>
      <c r="Q774" s="21">
        <v>453024</v>
      </c>
      <c r="R774" s="21">
        <v>86843</v>
      </c>
    </row>
    <row r="775" spans="1:18">
      <c r="A775" s="113">
        <v>7</v>
      </c>
      <c r="B775" s="106" t="s">
        <v>1571</v>
      </c>
      <c r="C775" s="106" t="s">
        <v>210</v>
      </c>
      <c r="D775" s="122">
        <v>821310</v>
      </c>
      <c r="E775" s="123">
        <v>24390</v>
      </c>
      <c r="F775" s="114">
        <f t="shared" si="98"/>
        <v>2.9696460532563829</v>
      </c>
      <c r="G775" s="108">
        <v>31792</v>
      </c>
      <c r="H775" s="108">
        <v>239565</v>
      </c>
      <c r="I775" s="108">
        <v>36465</v>
      </c>
      <c r="J775" s="108">
        <v>48810</v>
      </c>
      <c r="K775" s="108">
        <v>2206</v>
      </c>
      <c r="L775" s="108">
        <v>90017</v>
      </c>
      <c r="M775" s="21">
        <v>417063</v>
      </c>
      <c r="N775" s="21">
        <v>133025</v>
      </c>
      <c r="O775" s="21">
        <v>104018</v>
      </c>
      <c r="P775" s="21">
        <v>167204</v>
      </c>
      <c r="Q775" s="21">
        <v>404247</v>
      </c>
      <c r="R775" s="21">
        <v>44608</v>
      </c>
    </row>
    <row r="776" spans="1:18">
      <c r="A776" s="113">
        <v>8</v>
      </c>
      <c r="B776" s="106" t="s">
        <v>33</v>
      </c>
      <c r="C776" s="106" t="s">
        <v>210</v>
      </c>
      <c r="D776" s="122">
        <v>907747</v>
      </c>
      <c r="E776" s="123">
        <v>27761</v>
      </c>
      <c r="F776" s="114">
        <f t="shared" si="98"/>
        <v>3.0582309828619647</v>
      </c>
      <c r="G776" s="108">
        <v>14548</v>
      </c>
      <c r="H776" s="108">
        <v>294541</v>
      </c>
      <c r="I776" s="108">
        <v>21642</v>
      </c>
      <c r="J776" s="108">
        <v>52478</v>
      </c>
      <c r="K776" s="108">
        <v>12946</v>
      </c>
      <c r="L776" s="108">
        <v>91601</v>
      </c>
      <c r="M776" s="21">
        <v>473208</v>
      </c>
      <c r="N776" s="21">
        <v>128342</v>
      </c>
      <c r="O776" s="21">
        <v>43073</v>
      </c>
      <c r="P776" s="21">
        <v>263124</v>
      </c>
      <c r="Q776" s="21">
        <v>434539</v>
      </c>
      <c r="R776" s="21">
        <v>53217</v>
      </c>
    </row>
    <row r="777" spans="1:18">
      <c r="A777" s="113">
        <v>9</v>
      </c>
      <c r="B777" s="106" t="s">
        <v>216</v>
      </c>
      <c r="C777" s="106" t="s">
        <v>210</v>
      </c>
      <c r="D777" s="122">
        <v>750329</v>
      </c>
      <c r="E777" s="123">
        <v>27516</v>
      </c>
      <c r="F777" s="114">
        <f t="shared" si="98"/>
        <v>3.6671913254052555</v>
      </c>
      <c r="G777" s="108">
        <v>17087</v>
      </c>
      <c r="H777" s="108">
        <v>276565</v>
      </c>
      <c r="I777" s="108">
        <v>29471</v>
      </c>
      <c r="J777" s="108">
        <v>54971</v>
      </c>
      <c r="K777" s="108">
        <v>6057</v>
      </c>
      <c r="L777" s="108">
        <v>22861</v>
      </c>
      <c r="M777" s="21">
        <v>389925</v>
      </c>
      <c r="N777" s="21">
        <v>235395</v>
      </c>
      <c r="O777" s="21">
        <v>118604</v>
      </c>
      <c r="P777" s="21">
        <v>6405</v>
      </c>
      <c r="Q777" s="21">
        <v>360404</v>
      </c>
      <c r="R777" s="21">
        <v>46608</v>
      </c>
    </row>
    <row r="778" spans="1:18">
      <c r="A778" s="113">
        <v>10</v>
      </c>
      <c r="B778" s="106" t="s">
        <v>214</v>
      </c>
      <c r="C778" s="106" t="s">
        <v>210</v>
      </c>
      <c r="D778" s="122">
        <v>867163</v>
      </c>
      <c r="E778" s="123">
        <v>27346</v>
      </c>
      <c r="F778" s="114">
        <f t="shared" si="98"/>
        <v>3.1535017061382926</v>
      </c>
      <c r="G778" s="108">
        <v>143654</v>
      </c>
      <c r="H778" s="108">
        <v>256710</v>
      </c>
      <c r="I778" s="108">
        <v>42317</v>
      </c>
      <c r="J778" s="108">
        <v>57948</v>
      </c>
      <c r="K778" s="108">
        <v>5098</v>
      </c>
      <c r="L778" s="108">
        <v>81695</v>
      </c>
      <c r="M778" s="21">
        <v>443768</v>
      </c>
      <c r="N778" s="21">
        <v>107349</v>
      </c>
      <c r="O778" s="21">
        <v>127540</v>
      </c>
      <c r="P778" s="21">
        <v>188506</v>
      </c>
      <c r="Q778" s="21">
        <v>423395</v>
      </c>
      <c r="R778" s="21">
        <v>164027</v>
      </c>
    </row>
    <row r="779" spans="1:18">
      <c r="A779" s="113">
        <v>11</v>
      </c>
      <c r="B779" s="106" t="s">
        <v>1572</v>
      </c>
      <c r="C779" s="106" t="s">
        <v>210</v>
      </c>
      <c r="D779" s="122">
        <v>566834</v>
      </c>
      <c r="E779" s="123">
        <v>4184</v>
      </c>
      <c r="F779" s="114">
        <f t="shared" si="98"/>
        <v>0.73813497426054187</v>
      </c>
      <c r="G779" s="108">
        <v>48189</v>
      </c>
      <c r="H779" s="108">
        <v>266573</v>
      </c>
      <c r="I779" s="108">
        <v>47783</v>
      </c>
      <c r="J779" s="108">
        <v>77355</v>
      </c>
      <c r="K779" s="108">
        <v>7914</v>
      </c>
      <c r="L779" s="108">
        <v>167209</v>
      </c>
      <c r="M779" s="21">
        <v>566834</v>
      </c>
      <c r="N779" s="21">
        <v>228715</v>
      </c>
      <c r="O779" s="21">
        <v>168588</v>
      </c>
      <c r="P779" s="21">
        <v>130856</v>
      </c>
      <c r="Q779" s="21">
        <v>0</v>
      </c>
      <c r="R779" s="21">
        <v>615023</v>
      </c>
    </row>
    <row r="780" spans="1:18">
      <c r="A780" s="113">
        <v>12</v>
      </c>
      <c r="B780" s="106" t="s">
        <v>219</v>
      </c>
      <c r="C780" s="106" t="s">
        <v>210</v>
      </c>
      <c r="D780" s="122">
        <v>1000979</v>
      </c>
      <c r="E780" s="123">
        <v>8854</v>
      </c>
      <c r="F780" s="114">
        <f t="shared" si="98"/>
        <v>0.88453404117369105</v>
      </c>
      <c r="G780" s="108">
        <v>26177</v>
      </c>
      <c r="H780" s="108">
        <v>273451</v>
      </c>
      <c r="I780" s="108">
        <v>41097</v>
      </c>
      <c r="J780" s="108">
        <v>64013</v>
      </c>
      <c r="K780" s="108">
        <v>3281</v>
      </c>
      <c r="L780" s="108">
        <v>143005</v>
      </c>
      <c r="M780" s="21">
        <v>524847</v>
      </c>
      <c r="N780" s="21">
        <v>220134</v>
      </c>
      <c r="O780" s="21">
        <v>154600</v>
      </c>
      <c r="P780" s="21">
        <v>101398</v>
      </c>
      <c r="Q780" s="21">
        <v>476132</v>
      </c>
      <c r="R780" s="21">
        <v>74892</v>
      </c>
    </row>
    <row r="781" spans="1:18">
      <c r="A781" s="113">
        <v>13</v>
      </c>
      <c r="B781" s="106" t="s">
        <v>1573</v>
      </c>
      <c r="C781" s="106" t="s">
        <v>210</v>
      </c>
      <c r="D781" s="122">
        <v>1559137</v>
      </c>
      <c r="E781" s="123">
        <v>67980</v>
      </c>
      <c r="F781" s="114">
        <f t="shared" si="98"/>
        <v>4.3601043397725796</v>
      </c>
      <c r="G781" s="108">
        <v>15205</v>
      </c>
      <c r="H781" s="108">
        <v>417204</v>
      </c>
      <c r="I781" s="108">
        <v>66883</v>
      </c>
      <c r="J781" s="108">
        <v>83961</v>
      </c>
      <c r="K781" s="108">
        <v>6523</v>
      </c>
      <c r="L781" s="108">
        <v>235388</v>
      </c>
      <c r="M781" s="21">
        <v>809959</v>
      </c>
      <c r="N781" s="21">
        <v>281173</v>
      </c>
      <c r="O781" s="21">
        <v>250716</v>
      </c>
      <c r="P781" s="21">
        <v>217289</v>
      </c>
      <c r="Q781" s="21">
        <v>749178</v>
      </c>
      <c r="R781" s="21">
        <v>75986</v>
      </c>
    </row>
    <row r="782" spans="1:18">
      <c r="A782" s="113">
        <v>14</v>
      </c>
      <c r="B782" s="106" t="s">
        <v>211</v>
      </c>
      <c r="C782" s="106" t="s">
        <v>210</v>
      </c>
      <c r="D782" s="122">
        <v>1239177</v>
      </c>
      <c r="E782" s="123">
        <v>65811</v>
      </c>
      <c r="F782" s="114">
        <f t="shared" si="98"/>
        <v>5.3108635812317369</v>
      </c>
      <c r="G782" s="108">
        <v>27079</v>
      </c>
      <c r="H782" s="108">
        <v>338087</v>
      </c>
      <c r="I782" s="108">
        <v>28619</v>
      </c>
      <c r="J782" s="108">
        <v>81006</v>
      </c>
      <c r="K782" s="108">
        <v>12242</v>
      </c>
      <c r="L782" s="108">
        <v>168390</v>
      </c>
      <c r="M782" s="21">
        <v>628344</v>
      </c>
      <c r="N782" s="21">
        <v>267360</v>
      </c>
      <c r="O782" s="21">
        <v>161996</v>
      </c>
      <c r="P782" s="21">
        <v>181477</v>
      </c>
      <c r="Q782" s="21">
        <v>610833</v>
      </c>
      <c r="R782" s="21">
        <v>44590</v>
      </c>
    </row>
    <row r="783" spans="1:18">
      <c r="A783" s="113">
        <v>15</v>
      </c>
      <c r="B783" s="106" t="s">
        <v>212</v>
      </c>
      <c r="C783" s="106" t="s">
        <v>210</v>
      </c>
      <c r="D783" s="122">
        <v>2432300</v>
      </c>
      <c r="E783" s="123">
        <v>62907</v>
      </c>
      <c r="F783" s="114">
        <f t="shared" si="98"/>
        <v>2.586317477284874</v>
      </c>
      <c r="G783" s="108">
        <v>197652</v>
      </c>
      <c r="H783" s="108">
        <v>534683</v>
      </c>
      <c r="I783" s="108">
        <v>46463</v>
      </c>
      <c r="J783" s="108">
        <v>299984</v>
      </c>
      <c r="K783" s="108">
        <v>283364</v>
      </c>
      <c r="L783" s="108">
        <v>0</v>
      </c>
      <c r="M783" s="21">
        <v>1164494</v>
      </c>
      <c r="N783" s="21">
        <v>743967</v>
      </c>
      <c r="O783" s="21">
        <v>340622</v>
      </c>
      <c r="P783" s="21">
        <v>183217</v>
      </c>
      <c r="Q783" s="21">
        <v>1267806</v>
      </c>
      <c r="R783" s="21">
        <v>94340</v>
      </c>
    </row>
    <row r="784" spans="1:18">
      <c r="A784" s="113">
        <v>16</v>
      </c>
      <c r="B784" s="106" t="s">
        <v>273</v>
      </c>
      <c r="C784" s="106" t="s">
        <v>271</v>
      </c>
      <c r="D784" s="122">
        <v>600999</v>
      </c>
      <c r="E784" s="123">
        <v>7917</v>
      </c>
      <c r="F784" s="114">
        <f t="shared" si="98"/>
        <v>1.3173066843705232</v>
      </c>
      <c r="G784" s="108">
        <v>33401</v>
      </c>
      <c r="H784" s="108">
        <v>169679</v>
      </c>
      <c r="I784" s="108">
        <v>33228</v>
      </c>
      <c r="J784" s="108">
        <v>57406</v>
      </c>
      <c r="K784" s="108">
        <v>7440</v>
      </c>
      <c r="L784" s="108">
        <v>61845</v>
      </c>
      <c r="M784" s="21">
        <v>329598</v>
      </c>
      <c r="N784" s="21">
        <v>99308</v>
      </c>
      <c r="O784" s="21">
        <v>78217</v>
      </c>
      <c r="P784" s="21">
        <v>93876</v>
      </c>
      <c r="Q784" s="21">
        <v>271401</v>
      </c>
      <c r="R784" s="21">
        <v>91598</v>
      </c>
    </row>
    <row r="785" spans="1:18">
      <c r="A785" s="113">
        <v>17</v>
      </c>
      <c r="B785" s="106" t="s">
        <v>1574</v>
      </c>
      <c r="C785" s="106" t="s">
        <v>271</v>
      </c>
      <c r="D785" s="122">
        <v>732376</v>
      </c>
      <c r="E785" s="123">
        <v>17851</v>
      </c>
      <c r="F785" s="114">
        <f t="shared" si="98"/>
        <v>2.4374091996460834</v>
      </c>
      <c r="G785" s="108">
        <v>34215</v>
      </c>
      <c r="H785" s="108">
        <v>203324</v>
      </c>
      <c r="I785" s="108">
        <v>93594</v>
      </c>
      <c r="J785" s="108">
        <v>32903</v>
      </c>
      <c r="K785" s="108">
        <v>4575</v>
      </c>
      <c r="L785" s="108">
        <v>65575</v>
      </c>
      <c r="M785" s="21">
        <v>399971</v>
      </c>
      <c r="N785" s="21">
        <v>175358</v>
      </c>
      <c r="O785" s="21">
        <v>79785</v>
      </c>
      <c r="P785" s="21">
        <v>77262</v>
      </c>
      <c r="Q785" s="21">
        <v>332405</v>
      </c>
      <c r="R785" s="21">
        <v>101781</v>
      </c>
    </row>
    <row r="786" spans="1:18">
      <c r="A786" s="113">
        <v>18</v>
      </c>
      <c r="B786" s="106" t="s">
        <v>1575</v>
      </c>
      <c r="C786" s="106" t="s">
        <v>1576</v>
      </c>
      <c r="D786" s="122">
        <v>1170585</v>
      </c>
      <c r="E786" s="123">
        <v>68188</v>
      </c>
      <c r="F786" s="114">
        <f t="shared" si="98"/>
        <v>5.8251216272205779</v>
      </c>
      <c r="G786" s="108">
        <v>173158</v>
      </c>
      <c r="H786" s="108">
        <v>359364</v>
      </c>
      <c r="I786" s="108">
        <v>43425</v>
      </c>
      <c r="J786" s="108">
        <v>90419</v>
      </c>
      <c r="K786" s="108">
        <v>24574</v>
      </c>
      <c r="L786" s="108">
        <v>67376</v>
      </c>
      <c r="M786" s="21">
        <v>585158</v>
      </c>
      <c r="N786" s="21">
        <v>281475</v>
      </c>
      <c r="O786" s="21">
        <v>274828</v>
      </c>
      <c r="P786" s="21">
        <v>29124</v>
      </c>
      <c r="Q786" s="21">
        <v>585427</v>
      </c>
      <c r="R786" s="21">
        <v>172889</v>
      </c>
    </row>
    <row r="787" spans="1:18">
      <c r="A787" s="113">
        <v>19</v>
      </c>
      <c r="B787" s="106" t="s">
        <v>1577</v>
      </c>
      <c r="C787" s="106" t="s">
        <v>1576</v>
      </c>
      <c r="D787" s="122">
        <v>2074516</v>
      </c>
      <c r="E787" s="123">
        <v>262084</v>
      </c>
      <c r="F787" s="114">
        <f t="shared" si="98"/>
        <v>12.633501019032872</v>
      </c>
      <c r="G787" s="108">
        <v>327994</v>
      </c>
      <c r="H787" s="108">
        <v>583147</v>
      </c>
      <c r="I787" s="108">
        <v>22979</v>
      </c>
      <c r="J787" s="108">
        <v>146861</v>
      </c>
      <c r="K787" s="108">
        <v>16884</v>
      </c>
      <c r="L787" s="108">
        <v>312960</v>
      </c>
      <c r="M787" s="21">
        <v>1082831</v>
      </c>
      <c r="N787" s="21">
        <v>685024</v>
      </c>
      <c r="O787" s="21">
        <v>277838</v>
      </c>
      <c r="P787" s="21">
        <v>28823</v>
      </c>
      <c r="Q787" s="21">
        <v>991685</v>
      </c>
      <c r="R787" s="21">
        <v>419140</v>
      </c>
    </row>
    <row r="788" spans="1:18">
      <c r="A788" s="113">
        <v>20</v>
      </c>
      <c r="B788" s="106" t="s">
        <v>281</v>
      </c>
      <c r="C788" s="106" t="s">
        <v>1576</v>
      </c>
      <c r="D788" s="122">
        <v>761073</v>
      </c>
      <c r="E788" s="123">
        <v>183466</v>
      </c>
      <c r="F788" s="114">
        <f t="shared" si="98"/>
        <v>24.106228968837417</v>
      </c>
      <c r="G788" s="108">
        <v>96848</v>
      </c>
      <c r="H788" s="108">
        <v>236790</v>
      </c>
      <c r="I788" s="108">
        <v>47084</v>
      </c>
      <c r="J788" s="108">
        <v>37214</v>
      </c>
      <c r="K788" s="108">
        <v>10977</v>
      </c>
      <c r="L788" s="108">
        <v>16718</v>
      </c>
      <c r="M788" s="21">
        <v>348783</v>
      </c>
      <c r="N788" s="21">
        <v>244237</v>
      </c>
      <c r="O788" s="21">
        <v>157652</v>
      </c>
      <c r="P788" s="21">
        <v>10401</v>
      </c>
      <c r="Q788" s="21">
        <v>412290</v>
      </c>
      <c r="R788" s="21">
        <v>33341</v>
      </c>
    </row>
    <row r="789" spans="1:18">
      <c r="A789" s="113">
        <v>21</v>
      </c>
      <c r="B789" s="106" t="s">
        <v>1578</v>
      </c>
      <c r="C789" s="106" t="s">
        <v>1576</v>
      </c>
      <c r="D789" s="122">
        <v>1049908</v>
      </c>
      <c r="E789" s="123">
        <v>49995</v>
      </c>
      <c r="F789" s="114">
        <f t="shared" si="98"/>
        <v>4.7618457998224599</v>
      </c>
      <c r="G789" s="108">
        <v>60479</v>
      </c>
      <c r="H789" s="108">
        <v>326310</v>
      </c>
      <c r="I789" s="108">
        <v>34282</v>
      </c>
      <c r="J789" s="108">
        <v>62331</v>
      </c>
      <c r="K789" s="108">
        <v>1187</v>
      </c>
      <c r="L789" s="108">
        <v>104115</v>
      </c>
      <c r="M789" s="21">
        <v>528225</v>
      </c>
      <c r="N789" s="21">
        <v>262031</v>
      </c>
      <c r="O789" s="21">
        <v>165258</v>
      </c>
      <c r="P789" s="21">
        <v>94394</v>
      </c>
      <c r="Q789" s="21">
        <v>521683</v>
      </c>
      <c r="R789" s="21">
        <v>67021</v>
      </c>
    </row>
    <row r="790" spans="1:18">
      <c r="A790" s="113">
        <v>22</v>
      </c>
      <c r="B790" s="106" t="s">
        <v>283</v>
      </c>
      <c r="C790" s="106" t="s">
        <v>1576</v>
      </c>
      <c r="D790" s="122">
        <v>1089385</v>
      </c>
      <c r="E790" s="123">
        <v>40893</v>
      </c>
      <c r="F790" s="114">
        <f t="shared" si="98"/>
        <v>3.753769328566118</v>
      </c>
      <c r="G790" s="108">
        <v>35668</v>
      </c>
      <c r="H790" s="108">
        <v>337766</v>
      </c>
      <c r="I790" s="108">
        <v>42531</v>
      </c>
      <c r="J790" s="108">
        <v>56512</v>
      </c>
      <c r="K790" s="108">
        <v>15661</v>
      </c>
      <c r="L790" s="108">
        <v>119934</v>
      </c>
      <c r="M790" s="21">
        <v>572404</v>
      </c>
      <c r="N790" s="21">
        <v>224244</v>
      </c>
      <c r="O790" s="21">
        <v>175434</v>
      </c>
      <c r="P790" s="21">
        <v>117303</v>
      </c>
      <c r="Q790" s="21">
        <v>516981</v>
      </c>
      <c r="R790" s="21">
        <v>91091</v>
      </c>
    </row>
    <row r="791" spans="1:18">
      <c r="A791" s="113">
        <v>23</v>
      </c>
      <c r="B791" s="106" t="s">
        <v>284</v>
      </c>
      <c r="C791" s="106" t="s">
        <v>1576</v>
      </c>
      <c r="D791" s="122">
        <v>1391374</v>
      </c>
      <c r="E791" s="123">
        <v>68032</v>
      </c>
      <c r="F791" s="114">
        <f t="shared" si="98"/>
        <v>4.8895552166419671</v>
      </c>
      <c r="G791" s="108">
        <v>226507</v>
      </c>
      <c r="H791" s="108">
        <v>376445</v>
      </c>
      <c r="I791" s="108">
        <v>43077</v>
      </c>
      <c r="J791" s="108">
        <v>61989</v>
      </c>
      <c r="K791" s="108">
        <v>152021</v>
      </c>
      <c r="L791" s="108">
        <v>130158</v>
      </c>
      <c r="M791" s="21">
        <v>763690</v>
      </c>
      <c r="N791" s="21">
        <v>244955</v>
      </c>
      <c r="O791" s="21">
        <v>261170</v>
      </c>
      <c r="P791" s="21">
        <v>121559</v>
      </c>
      <c r="Q791" s="21">
        <v>627684</v>
      </c>
      <c r="R791" s="21">
        <v>362513</v>
      </c>
    </row>
    <row r="792" spans="1:18">
      <c r="A792" s="113">
        <v>24</v>
      </c>
      <c r="B792" s="106" t="s">
        <v>1579</v>
      </c>
      <c r="C792" s="106" t="s">
        <v>1576</v>
      </c>
      <c r="D792" s="122">
        <v>746632</v>
      </c>
      <c r="E792" s="123">
        <v>935</v>
      </c>
      <c r="F792" s="114">
        <f t="shared" si="98"/>
        <v>0.12522902849060849</v>
      </c>
      <c r="G792" s="108">
        <v>99072</v>
      </c>
      <c r="H792" s="108">
        <v>201262</v>
      </c>
      <c r="I792" s="108">
        <v>56490</v>
      </c>
      <c r="J792" s="108">
        <v>46527</v>
      </c>
      <c r="K792" s="108">
        <v>3351</v>
      </c>
      <c r="L792" s="108">
        <v>75404</v>
      </c>
      <c r="M792" s="21">
        <v>383034</v>
      </c>
      <c r="N792" s="21">
        <v>136456</v>
      </c>
      <c r="O792" s="21">
        <v>110241</v>
      </c>
      <c r="P792" s="21">
        <v>116901</v>
      </c>
      <c r="Q792" s="21">
        <v>363598</v>
      </c>
      <c r="R792" s="21">
        <v>118508</v>
      </c>
    </row>
    <row r="793" spans="1:18">
      <c r="A793" s="113">
        <v>25</v>
      </c>
      <c r="B793" s="106" t="s">
        <v>1580</v>
      </c>
      <c r="C793" s="106" t="s">
        <v>1576</v>
      </c>
      <c r="D793" s="122">
        <v>474930</v>
      </c>
      <c r="E793" s="123">
        <v>33083</v>
      </c>
      <c r="F793" s="114">
        <f t="shared" si="98"/>
        <v>6.9658686543280055</v>
      </c>
      <c r="G793" s="108">
        <v>95091</v>
      </c>
      <c r="H793" s="108">
        <v>145667</v>
      </c>
      <c r="I793" s="108">
        <v>31324</v>
      </c>
      <c r="J793" s="108">
        <v>39857</v>
      </c>
      <c r="K793" s="108">
        <v>5139</v>
      </c>
      <c r="L793" s="108">
        <v>3832</v>
      </c>
      <c r="M793" s="21">
        <v>225819</v>
      </c>
      <c r="N793" s="21">
        <v>122154</v>
      </c>
      <c r="O793" s="21">
        <v>123215</v>
      </c>
      <c r="P793" s="21">
        <v>3742</v>
      </c>
      <c r="Q793" s="21">
        <v>249111</v>
      </c>
      <c r="R793" s="21">
        <v>71799</v>
      </c>
    </row>
    <row r="794" spans="1:18">
      <c r="A794" s="113">
        <v>26</v>
      </c>
      <c r="B794" s="106" t="s">
        <v>1581</v>
      </c>
      <c r="C794" s="106" t="s">
        <v>1576</v>
      </c>
      <c r="D794" s="122">
        <v>1000785</v>
      </c>
      <c r="E794" s="123">
        <v>52595</v>
      </c>
      <c r="F794" s="114">
        <f t="shared" si="98"/>
        <v>5.2553745309931701</v>
      </c>
      <c r="G794" s="108">
        <v>39999</v>
      </c>
      <c r="H794" s="108">
        <v>301900</v>
      </c>
      <c r="I794" s="108">
        <v>20732</v>
      </c>
      <c r="J794" s="108">
        <v>38498</v>
      </c>
      <c r="K794" s="108">
        <v>33026</v>
      </c>
      <c r="L794" s="108">
        <v>100699</v>
      </c>
      <c r="M794" s="21">
        <v>494855</v>
      </c>
      <c r="N794" s="21">
        <v>240236</v>
      </c>
      <c r="O794" s="21">
        <v>165006</v>
      </c>
      <c r="P794" s="21">
        <v>100688</v>
      </c>
      <c r="Q794" s="21">
        <v>505930</v>
      </c>
      <c r="R794" s="21">
        <v>28924</v>
      </c>
    </row>
    <row r="795" spans="1:18">
      <c r="A795" s="107"/>
      <c r="B795" s="79" t="s">
        <v>1591</v>
      </c>
      <c r="C795" s="106"/>
      <c r="D795" s="58">
        <f>SUM(D796:D809)</f>
        <v>16979444</v>
      </c>
      <c r="E795" s="58">
        <f>SUM(E796:E809)</f>
        <v>640481</v>
      </c>
      <c r="F795" s="114">
        <f t="shared" si="98"/>
        <v>3.7720964243587716</v>
      </c>
      <c r="G795" s="58">
        <f>SUM(G796:G809)</f>
        <v>1115118</v>
      </c>
      <c r="H795" s="58">
        <f t="shared" ref="H795:R795" si="101">SUM(H796:H809)</f>
        <v>5011923</v>
      </c>
      <c r="I795" s="58">
        <f t="shared" si="101"/>
        <v>693037</v>
      </c>
      <c r="J795" s="58">
        <f t="shared" si="101"/>
        <v>1050628</v>
      </c>
      <c r="K795" s="58">
        <f t="shared" si="101"/>
        <v>387862</v>
      </c>
      <c r="L795" s="58">
        <f t="shared" si="101"/>
        <v>1702243</v>
      </c>
      <c r="M795" s="58">
        <f t="shared" si="101"/>
        <v>8845693</v>
      </c>
      <c r="N795" s="58">
        <f t="shared" si="101"/>
        <v>4377180</v>
      </c>
      <c r="O795" s="58">
        <f t="shared" si="101"/>
        <v>2533147</v>
      </c>
      <c r="P795" s="58">
        <f t="shared" si="101"/>
        <v>1223424</v>
      </c>
      <c r="Q795" s="58">
        <f t="shared" si="101"/>
        <v>8133751</v>
      </c>
      <c r="R795" s="58">
        <f t="shared" si="101"/>
        <v>1827060</v>
      </c>
    </row>
    <row r="796" spans="1:18">
      <c r="A796" s="107">
        <v>27</v>
      </c>
      <c r="B796" s="106" t="s">
        <v>463</v>
      </c>
      <c r="C796" s="106" t="s">
        <v>1582</v>
      </c>
      <c r="D796" s="122">
        <v>971101</v>
      </c>
      <c r="E796" s="123">
        <v>18722</v>
      </c>
      <c r="F796" s="114">
        <f t="shared" si="98"/>
        <v>1.9279148100969929</v>
      </c>
      <c r="G796" s="108">
        <v>9661</v>
      </c>
      <c r="H796" s="108">
        <v>334134</v>
      </c>
      <c r="I796" s="108">
        <v>42338</v>
      </c>
      <c r="J796" s="108">
        <v>70264</v>
      </c>
      <c r="K796" s="108">
        <v>8276</v>
      </c>
      <c r="L796" s="108">
        <v>57081</v>
      </c>
      <c r="M796" s="21">
        <v>512093</v>
      </c>
      <c r="N796" s="21">
        <v>243230</v>
      </c>
      <c r="O796" s="21">
        <v>153242</v>
      </c>
      <c r="P796" s="21">
        <v>62536</v>
      </c>
      <c r="Q796" s="21">
        <v>459008</v>
      </c>
      <c r="R796" s="21">
        <v>62746</v>
      </c>
    </row>
    <row r="797" spans="1:18">
      <c r="A797" s="107">
        <v>28</v>
      </c>
      <c r="B797" s="106" t="s">
        <v>478</v>
      </c>
      <c r="C797" s="106" t="s">
        <v>472</v>
      </c>
      <c r="D797" s="122">
        <v>756742</v>
      </c>
      <c r="E797" s="123">
        <v>62814</v>
      </c>
      <c r="F797" s="114">
        <f t="shared" si="98"/>
        <v>8.3005832899455836</v>
      </c>
      <c r="G797" s="108">
        <v>33494</v>
      </c>
      <c r="H797" s="108">
        <v>232399</v>
      </c>
      <c r="I797" s="108">
        <v>17347</v>
      </c>
      <c r="J797" s="108">
        <v>60001</v>
      </c>
      <c r="K797" s="108">
        <v>2639</v>
      </c>
      <c r="L797" s="108">
        <v>57147</v>
      </c>
      <c r="M797" s="21">
        <v>369533</v>
      </c>
      <c r="N797" s="21">
        <v>218531</v>
      </c>
      <c r="O797" s="21">
        <v>108024</v>
      </c>
      <c r="P797" s="21">
        <v>60654</v>
      </c>
      <c r="Q797" s="21">
        <v>387209</v>
      </c>
      <c r="R797" s="21">
        <v>15818</v>
      </c>
    </row>
    <row r="798" spans="1:18">
      <c r="A798" s="113">
        <v>29</v>
      </c>
      <c r="B798" s="106" t="s">
        <v>416</v>
      </c>
      <c r="C798" s="106" t="s">
        <v>417</v>
      </c>
      <c r="D798" s="122">
        <v>1640206</v>
      </c>
      <c r="E798" s="123">
        <v>21831</v>
      </c>
      <c r="F798" s="114">
        <f t="shared" si="98"/>
        <v>1.3309913510863878</v>
      </c>
      <c r="G798" s="108">
        <v>21015</v>
      </c>
      <c r="H798" s="108">
        <v>474841</v>
      </c>
      <c r="I798" s="108">
        <v>77414</v>
      </c>
      <c r="J798" s="108">
        <v>70042</v>
      </c>
      <c r="K798" s="108">
        <v>36410</v>
      </c>
      <c r="L798" s="108">
        <v>184715</v>
      </c>
      <c r="M798" s="21">
        <v>843422</v>
      </c>
      <c r="N798" s="21">
        <v>366079</v>
      </c>
      <c r="O798" s="21">
        <v>174781</v>
      </c>
      <c r="P798" s="21">
        <v>255924</v>
      </c>
      <c r="Q798" s="21">
        <v>796784</v>
      </c>
      <c r="R798" s="21">
        <v>67653</v>
      </c>
    </row>
    <row r="799" spans="1:18">
      <c r="A799" s="113">
        <v>30</v>
      </c>
      <c r="B799" s="106" t="s">
        <v>519</v>
      </c>
      <c r="C799" s="106" t="s">
        <v>1583</v>
      </c>
      <c r="D799" s="122">
        <v>1029945</v>
      </c>
      <c r="E799" s="123">
        <v>43714</v>
      </c>
      <c r="F799" s="114">
        <f t="shared" si="98"/>
        <v>4.2443043075115661</v>
      </c>
      <c r="G799" s="108">
        <v>116677</v>
      </c>
      <c r="H799" s="108">
        <v>290577</v>
      </c>
      <c r="I799" s="108">
        <v>77007</v>
      </c>
      <c r="J799" s="108">
        <v>71704</v>
      </c>
      <c r="K799" s="108">
        <v>8271</v>
      </c>
      <c r="L799" s="108">
        <v>99933</v>
      </c>
      <c r="M799" s="21">
        <v>547492</v>
      </c>
      <c r="N799" s="21">
        <v>240484</v>
      </c>
      <c r="O799" s="21">
        <v>178871</v>
      </c>
      <c r="P799" s="21">
        <v>63098</v>
      </c>
      <c r="Q799" s="21">
        <v>482453</v>
      </c>
      <c r="R799" s="21">
        <v>181716</v>
      </c>
    </row>
    <row r="800" spans="1:18">
      <c r="A800" s="113">
        <v>31</v>
      </c>
      <c r="B800" s="106" t="s">
        <v>522</v>
      </c>
      <c r="C800" s="106" t="s">
        <v>1583</v>
      </c>
      <c r="D800" s="122">
        <v>1023309</v>
      </c>
      <c r="E800" s="123">
        <v>55317</v>
      </c>
      <c r="F800" s="114">
        <f t="shared" si="98"/>
        <v>5.4056985719855879</v>
      </c>
      <c r="G800" s="108">
        <v>51405</v>
      </c>
      <c r="H800" s="108">
        <v>294311</v>
      </c>
      <c r="I800" s="108">
        <v>32008</v>
      </c>
      <c r="J800" s="108">
        <v>64218</v>
      </c>
      <c r="K800" s="108">
        <v>16934</v>
      </c>
      <c r="L800" s="108">
        <v>150630</v>
      </c>
      <c r="M800" s="21">
        <v>558101</v>
      </c>
      <c r="N800" s="21">
        <v>284897</v>
      </c>
      <c r="O800" s="21">
        <v>159694</v>
      </c>
      <c r="P800" s="21">
        <v>20617</v>
      </c>
      <c r="Q800" s="21">
        <v>465208</v>
      </c>
      <c r="R800" s="21">
        <v>144298</v>
      </c>
    </row>
    <row r="801" spans="1:18">
      <c r="A801" s="113">
        <v>32</v>
      </c>
      <c r="B801" s="106" t="s">
        <v>520</v>
      </c>
      <c r="C801" s="106" t="s">
        <v>1583</v>
      </c>
      <c r="D801" s="122">
        <v>843542</v>
      </c>
      <c r="E801" s="123">
        <v>91000</v>
      </c>
      <c r="F801" s="114">
        <f t="shared" si="98"/>
        <v>10.787844588651188</v>
      </c>
      <c r="G801" s="108">
        <v>57428</v>
      </c>
      <c r="H801" s="108">
        <v>287914</v>
      </c>
      <c r="I801" s="108">
        <v>36382</v>
      </c>
      <c r="J801" s="108">
        <v>58886</v>
      </c>
      <c r="K801" s="108">
        <v>11963</v>
      </c>
      <c r="L801" s="108">
        <v>50587</v>
      </c>
      <c r="M801" s="21">
        <v>445732</v>
      </c>
      <c r="N801" s="21">
        <v>218183</v>
      </c>
      <c r="O801" s="21">
        <v>147027</v>
      </c>
      <c r="P801" s="21">
        <v>32600</v>
      </c>
      <c r="Q801" s="21">
        <v>397810</v>
      </c>
      <c r="R801" s="21">
        <v>105350</v>
      </c>
    </row>
    <row r="802" spans="1:18">
      <c r="A802" s="113">
        <v>33</v>
      </c>
      <c r="B802" s="106" t="s">
        <v>521</v>
      </c>
      <c r="C802" s="106" t="s">
        <v>1583</v>
      </c>
      <c r="D802" s="122">
        <v>993099</v>
      </c>
      <c r="E802" s="123">
        <v>34314</v>
      </c>
      <c r="F802" s="114">
        <f t="shared" si="98"/>
        <v>3.4552446432832977</v>
      </c>
      <c r="G802" s="108">
        <v>128815</v>
      </c>
      <c r="H802" s="108">
        <v>342451</v>
      </c>
      <c r="I802" s="108">
        <v>26461</v>
      </c>
      <c r="J802" s="108">
        <v>67737</v>
      </c>
      <c r="K802" s="108">
        <v>6151</v>
      </c>
      <c r="L802" s="108">
        <v>126655</v>
      </c>
      <c r="M802" s="21">
        <v>569455</v>
      </c>
      <c r="N802" s="21">
        <v>330787</v>
      </c>
      <c r="O802" s="21">
        <v>84428</v>
      </c>
      <c r="P802" s="21">
        <v>8429</v>
      </c>
      <c r="Q802" s="21">
        <v>423644</v>
      </c>
      <c r="R802" s="21">
        <v>274626</v>
      </c>
    </row>
    <row r="803" spans="1:18">
      <c r="A803" s="113">
        <v>34</v>
      </c>
      <c r="B803" s="106" t="s">
        <v>508</v>
      </c>
      <c r="C803" s="106" t="s">
        <v>507</v>
      </c>
      <c r="D803" s="122">
        <v>1349176</v>
      </c>
      <c r="E803" s="123">
        <v>33832</v>
      </c>
      <c r="F803" s="114">
        <f t="shared" si="98"/>
        <v>2.5076046416479389</v>
      </c>
      <c r="G803" s="108">
        <v>92304</v>
      </c>
      <c r="H803" s="108">
        <v>379014</v>
      </c>
      <c r="I803" s="108">
        <v>37765</v>
      </c>
      <c r="J803" s="108">
        <v>88864</v>
      </c>
      <c r="K803" s="108">
        <v>28225</v>
      </c>
      <c r="L803" s="108">
        <v>173509</v>
      </c>
      <c r="M803" s="21">
        <v>707377</v>
      </c>
      <c r="N803" s="21">
        <v>310267</v>
      </c>
      <c r="O803" s="21">
        <v>169662</v>
      </c>
      <c r="P803" s="21">
        <v>161870</v>
      </c>
      <c r="Q803" s="21">
        <v>641799</v>
      </c>
      <c r="R803" s="21">
        <v>157882</v>
      </c>
    </row>
    <row r="804" spans="1:18">
      <c r="A804" s="113">
        <v>35</v>
      </c>
      <c r="B804" s="106" t="s">
        <v>1584</v>
      </c>
      <c r="C804" s="106" t="s">
        <v>507</v>
      </c>
      <c r="D804" s="122">
        <v>1231916</v>
      </c>
      <c r="E804" s="123">
        <v>54531</v>
      </c>
      <c r="F804" s="114">
        <f t="shared" si="98"/>
        <v>4.4265193406043926</v>
      </c>
      <c r="G804" s="108">
        <v>88156</v>
      </c>
      <c r="H804" s="108">
        <v>421142</v>
      </c>
      <c r="I804" s="108">
        <v>40060</v>
      </c>
      <c r="J804" s="108">
        <v>75060</v>
      </c>
      <c r="K804" s="108">
        <v>35086</v>
      </c>
      <c r="L804" s="108">
        <v>74453</v>
      </c>
      <c r="M804" s="21">
        <v>645801</v>
      </c>
      <c r="N804" s="21">
        <v>318354</v>
      </c>
      <c r="O804" s="21">
        <v>199264</v>
      </c>
      <c r="P804" s="21">
        <v>68497</v>
      </c>
      <c r="Q804" s="21">
        <v>586115</v>
      </c>
      <c r="R804" s="21">
        <v>147842</v>
      </c>
    </row>
    <row r="805" spans="1:18">
      <c r="A805" s="113">
        <v>36</v>
      </c>
      <c r="B805" s="106" t="s">
        <v>514</v>
      </c>
      <c r="C805" s="106" t="s">
        <v>507</v>
      </c>
      <c r="D805" s="122">
        <v>995826</v>
      </c>
      <c r="E805" s="123">
        <v>66107</v>
      </c>
      <c r="F805" s="114">
        <f t="shared" si="98"/>
        <v>6.6384087179888862</v>
      </c>
      <c r="G805" s="108">
        <v>80073</v>
      </c>
      <c r="H805" s="108">
        <v>306253</v>
      </c>
      <c r="I805" s="108">
        <v>37556</v>
      </c>
      <c r="J805" s="108">
        <v>49809</v>
      </c>
      <c r="K805" s="108">
        <v>8780</v>
      </c>
      <c r="L805" s="108">
        <v>108171</v>
      </c>
      <c r="M805" s="21">
        <v>510569</v>
      </c>
      <c r="N805" s="21">
        <v>222780</v>
      </c>
      <c r="O805" s="21">
        <v>167299</v>
      </c>
      <c r="P805" s="21">
        <v>95178</v>
      </c>
      <c r="Q805" s="21">
        <v>485257</v>
      </c>
      <c r="R805" s="21">
        <v>105385</v>
      </c>
    </row>
    <row r="806" spans="1:18">
      <c r="A806" s="113">
        <v>37</v>
      </c>
      <c r="B806" s="106" t="s">
        <v>505</v>
      </c>
      <c r="C806" s="106" t="s">
        <v>498</v>
      </c>
      <c r="D806" s="122">
        <v>831315</v>
      </c>
      <c r="E806" s="123">
        <v>21695</v>
      </c>
      <c r="F806" s="114">
        <f t="shared" si="98"/>
        <v>2.6097207436410987</v>
      </c>
      <c r="G806" s="108">
        <v>111801</v>
      </c>
      <c r="H806" s="108">
        <v>274746</v>
      </c>
      <c r="I806" s="108">
        <v>33018</v>
      </c>
      <c r="J806" s="108">
        <v>63177</v>
      </c>
      <c r="K806" s="108">
        <v>18986</v>
      </c>
      <c r="L806" s="108">
        <v>36135</v>
      </c>
      <c r="M806" s="21">
        <v>426062</v>
      </c>
      <c r="N806" s="21">
        <v>209759</v>
      </c>
      <c r="O806" s="21">
        <v>182852</v>
      </c>
      <c r="P806" s="21">
        <v>12642</v>
      </c>
      <c r="Q806" s="21">
        <v>405253</v>
      </c>
      <c r="R806" s="21">
        <v>132610</v>
      </c>
    </row>
    <row r="807" spans="1:18">
      <c r="A807" s="113">
        <v>38</v>
      </c>
      <c r="B807" s="106" t="s">
        <v>503</v>
      </c>
      <c r="C807" s="106" t="s">
        <v>498</v>
      </c>
      <c r="D807" s="122">
        <v>1774421</v>
      </c>
      <c r="E807" s="123">
        <v>25498</v>
      </c>
      <c r="F807" s="114">
        <f t="shared" si="98"/>
        <v>1.4369757797050418</v>
      </c>
      <c r="G807" s="108">
        <v>104699</v>
      </c>
      <c r="H807" s="108">
        <v>473935</v>
      </c>
      <c r="I807" s="108">
        <v>99423</v>
      </c>
      <c r="J807" s="108">
        <v>69036</v>
      </c>
      <c r="K807" s="108">
        <v>17994</v>
      </c>
      <c r="L807" s="108">
        <v>241479</v>
      </c>
      <c r="M807" s="21">
        <v>901867</v>
      </c>
      <c r="N807" s="21">
        <v>391297</v>
      </c>
      <c r="O807" s="21">
        <v>221639</v>
      </c>
      <c r="P807" s="21">
        <v>259618</v>
      </c>
      <c r="Q807" s="21">
        <v>872554</v>
      </c>
      <c r="R807" s="21">
        <v>134012</v>
      </c>
    </row>
    <row r="808" spans="1:18">
      <c r="A808" s="113">
        <v>39</v>
      </c>
      <c r="B808" s="106" t="s">
        <v>499</v>
      </c>
      <c r="C808" s="106" t="s">
        <v>498</v>
      </c>
      <c r="D808" s="122">
        <v>1925716</v>
      </c>
      <c r="E808" s="123">
        <v>56201</v>
      </c>
      <c r="F808" s="114">
        <f t="shared" si="98"/>
        <v>2.9184469568721454</v>
      </c>
      <c r="G808" s="108">
        <v>117123</v>
      </c>
      <c r="H808" s="108">
        <v>495098</v>
      </c>
      <c r="I808" s="108">
        <v>111035</v>
      </c>
      <c r="J808" s="108">
        <v>111348</v>
      </c>
      <c r="K808" s="108">
        <v>174374</v>
      </c>
      <c r="L808" s="108">
        <v>107823</v>
      </c>
      <c r="M808" s="21">
        <v>999678</v>
      </c>
      <c r="N808" s="21">
        <v>509321</v>
      </c>
      <c r="O808" s="21">
        <v>370415</v>
      </c>
      <c r="P808" s="21">
        <v>46302</v>
      </c>
      <c r="Q808" s="21">
        <v>926038</v>
      </c>
      <c r="R808" s="21">
        <v>190763</v>
      </c>
    </row>
    <row r="809" spans="1:18">
      <c r="A809" s="113">
        <v>40</v>
      </c>
      <c r="B809" s="106" t="s">
        <v>1585</v>
      </c>
      <c r="C809" s="106" t="s">
        <v>498</v>
      </c>
      <c r="D809" s="122">
        <v>1613130</v>
      </c>
      <c r="E809" s="123">
        <v>54905</v>
      </c>
      <c r="F809" s="114">
        <f t="shared" si="98"/>
        <v>3.4036314494182118</v>
      </c>
      <c r="G809" s="108">
        <v>102467</v>
      </c>
      <c r="H809" s="108">
        <v>405108</v>
      </c>
      <c r="I809" s="108">
        <v>25223</v>
      </c>
      <c r="J809" s="108">
        <v>130482</v>
      </c>
      <c r="K809" s="108">
        <v>13773</v>
      </c>
      <c r="L809" s="108">
        <v>233925</v>
      </c>
      <c r="M809" s="21">
        <v>808511</v>
      </c>
      <c r="N809" s="21">
        <v>513211</v>
      </c>
      <c r="O809" s="21">
        <v>215949</v>
      </c>
      <c r="P809" s="21">
        <v>75459</v>
      </c>
      <c r="Q809" s="21">
        <v>804619</v>
      </c>
      <c r="R809" s="21">
        <v>106359</v>
      </c>
    </row>
    <row r="810" spans="1:18">
      <c r="A810" s="107"/>
      <c r="B810" s="79" t="s">
        <v>750</v>
      </c>
      <c r="C810" s="106"/>
      <c r="D810" s="58">
        <f>SUM(D811:D816)</f>
        <v>4821445</v>
      </c>
      <c r="E810" s="58">
        <f>SUM(E811:E816)</f>
        <v>398506</v>
      </c>
      <c r="F810" s="114">
        <f t="shared" si="98"/>
        <v>8.2652814664483358</v>
      </c>
      <c r="G810" s="58">
        <f>SUM(G811:G816)</f>
        <v>173296</v>
      </c>
      <c r="H810" s="58">
        <f t="shared" ref="H810:R810" si="102">SUM(H811:H816)</f>
        <v>1519418</v>
      </c>
      <c r="I810" s="58">
        <f t="shared" si="102"/>
        <v>149200</v>
      </c>
      <c r="J810" s="58">
        <f t="shared" si="102"/>
        <v>244383</v>
      </c>
      <c r="K810" s="58">
        <f t="shared" si="102"/>
        <v>16701</v>
      </c>
      <c r="L810" s="58">
        <f t="shared" si="102"/>
        <v>528113</v>
      </c>
      <c r="M810" s="58">
        <f t="shared" si="102"/>
        <v>2457815</v>
      </c>
      <c r="N810" s="58">
        <f t="shared" si="102"/>
        <v>1307590</v>
      </c>
      <c r="O810" s="58">
        <f t="shared" si="102"/>
        <v>668903</v>
      </c>
      <c r="P810" s="58">
        <f t="shared" si="102"/>
        <v>387137</v>
      </c>
      <c r="Q810" s="58">
        <f t="shared" si="102"/>
        <v>2363630</v>
      </c>
      <c r="R810" s="58">
        <f t="shared" si="102"/>
        <v>267481</v>
      </c>
    </row>
    <row r="811" spans="1:18">
      <c r="A811" s="107">
        <v>41</v>
      </c>
      <c r="B811" s="106" t="s">
        <v>601</v>
      </c>
      <c r="C811" s="106" t="s">
        <v>598</v>
      </c>
      <c r="D811" s="122">
        <v>981207</v>
      </c>
      <c r="E811" s="123">
        <v>134915</v>
      </c>
      <c r="F811" s="114">
        <f t="shared" si="98"/>
        <v>13.749901906529407</v>
      </c>
      <c r="G811" s="108">
        <v>11738</v>
      </c>
      <c r="H811" s="108">
        <v>331751</v>
      </c>
      <c r="I811" s="108">
        <v>23737</v>
      </c>
      <c r="J811" s="108">
        <v>45824</v>
      </c>
      <c r="K811" s="108">
        <v>0</v>
      </c>
      <c r="L811" s="108">
        <v>92878</v>
      </c>
      <c r="M811" s="21">
        <v>494190</v>
      </c>
      <c r="N811" s="21">
        <v>272042</v>
      </c>
      <c r="O811" s="21">
        <v>117091</v>
      </c>
      <c r="P811" s="21">
        <v>97884</v>
      </c>
      <c r="Q811" s="21">
        <v>487017</v>
      </c>
      <c r="R811" s="21">
        <v>18911</v>
      </c>
    </row>
    <row r="812" spans="1:18">
      <c r="A812" s="113">
        <v>42</v>
      </c>
      <c r="B812" s="106" t="s">
        <v>1586</v>
      </c>
      <c r="C812" s="106" t="s">
        <v>598</v>
      </c>
      <c r="D812" s="122">
        <v>626929</v>
      </c>
      <c r="E812" s="123">
        <v>27856</v>
      </c>
      <c r="F812" s="114">
        <f t="shared" si="98"/>
        <v>4.443246364420852</v>
      </c>
      <c r="G812" s="108">
        <v>25920</v>
      </c>
      <c r="H812" s="108">
        <v>158521</v>
      </c>
      <c r="I812" s="108">
        <v>22998</v>
      </c>
      <c r="J812" s="108">
        <v>36010</v>
      </c>
      <c r="K812" s="108">
        <v>584</v>
      </c>
      <c r="L812" s="108">
        <v>107818</v>
      </c>
      <c r="M812" s="21">
        <v>325931</v>
      </c>
      <c r="N812" s="21">
        <v>180027</v>
      </c>
      <c r="O812" s="21">
        <v>100333</v>
      </c>
      <c r="P812" s="21">
        <v>20638</v>
      </c>
      <c r="Q812" s="21">
        <v>300998</v>
      </c>
      <c r="R812" s="21">
        <v>50853</v>
      </c>
    </row>
    <row r="813" spans="1:18">
      <c r="A813" s="113">
        <v>43</v>
      </c>
      <c r="B813" s="106" t="s">
        <v>600</v>
      </c>
      <c r="C813" s="106" t="s">
        <v>598</v>
      </c>
      <c r="D813" s="122">
        <v>790703</v>
      </c>
      <c r="E813" s="123">
        <v>67559</v>
      </c>
      <c r="F813" s="114">
        <f t="shared" si="98"/>
        <v>8.5441689230975477</v>
      </c>
      <c r="G813" s="108">
        <v>12758</v>
      </c>
      <c r="H813" s="108">
        <v>268531</v>
      </c>
      <c r="I813" s="108">
        <v>35857</v>
      </c>
      <c r="J813" s="108">
        <v>39520</v>
      </c>
      <c r="K813" s="108">
        <v>92</v>
      </c>
      <c r="L813" s="108">
        <v>59915</v>
      </c>
      <c r="M813" s="21">
        <v>403915</v>
      </c>
      <c r="N813" s="21">
        <v>188915</v>
      </c>
      <c r="O813" s="21">
        <v>125157</v>
      </c>
      <c r="P813" s="21">
        <v>72716</v>
      </c>
      <c r="Q813" s="21">
        <v>386788</v>
      </c>
      <c r="R813" s="21">
        <v>29885</v>
      </c>
    </row>
    <row r="814" spans="1:18">
      <c r="A814" s="113">
        <v>44</v>
      </c>
      <c r="B814" s="106" t="s">
        <v>1587</v>
      </c>
      <c r="C814" s="106" t="s">
        <v>598</v>
      </c>
      <c r="D814" s="122">
        <v>1068412</v>
      </c>
      <c r="E814" s="123">
        <v>101086</v>
      </c>
      <c r="F814" s="114">
        <f t="shared" si="98"/>
        <v>9.461331396502473</v>
      </c>
      <c r="G814" s="108">
        <v>95670</v>
      </c>
      <c r="H814" s="108">
        <v>341777</v>
      </c>
      <c r="I814" s="108">
        <v>33203</v>
      </c>
      <c r="J814" s="108">
        <v>58154</v>
      </c>
      <c r="K814" s="108">
        <v>3928</v>
      </c>
      <c r="L814" s="108">
        <v>114637</v>
      </c>
      <c r="M814" s="21">
        <v>551699</v>
      </c>
      <c r="N814" s="21">
        <v>335143</v>
      </c>
      <c r="O814" s="21">
        <v>155292</v>
      </c>
      <c r="P814" s="21">
        <v>26278</v>
      </c>
      <c r="Q814" s="21">
        <v>516713</v>
      </c>
      <c r="R814" s="21">
        <v>130656</v>
      </c>
    </row>
    <row r="815" spans="1:18">
      <c r="A815" s="113">
        <v>45</v>
      </c>
      <c r="B815" s="106" t="s">
        <v>608</v>
      </c>
      <c r="C815" s="106" t="s">
        <v>603</v>
      </c>
      <c r="D815" s="122">
        <v>553127</v>
      </c>
      <c r="E815" s="123">
        <v>35199</v>
      </c>
      <c r="F815" s="114">
        <f t="shared" si="98"/>
        <v>6.3636380071846066</v>
      </c>
      <c r="G815" s="108">
        <v>14832</v>
      </c>
      <c r="H815" s="108">
        <v>164533</v>
      </c>
      <c r="I815" s="108">
        <v>16545</v>
      </c>
      <c r="J815" s="108">
        <v>29136</v>
      </c>
      <c r="K815" s="108">
        <v>31</v>
      </c>
      <c r="L815" s="108">
        <v>68831</v>
      </c>
      <c r="M815" s="21">
        <v>279076</v>
      </c>
      <c r="N815" s="21">
        <v>133596</v>
      </c>
      <c r="O815" s="21">
        <v>54740</v>
      </c>
      <c r="P815" s="21">
        <v>85715</v>
      </c>
      <c r="Q815" s="21">
        <v>274051</v>
      </c>
      <c r="R815" s="21">
        <v>19857</v>
      </c>
    </row>
    <row r="816" spans="1:18">
      <c r="A816" s="113">
        <v>46</v>
      </c>
      <c r="B816" s="106" t="s">
        <v>1588</v>
      </c>
      <c r="C816" s="106" t="s">
        <v>570</v>
      </c>
      <c r="D816" s="122">
        <v>801067</v>
      </c>
      <c r="E816" s="123">
        <v>31891</v>
      </c>
      <c r="F816" s="114">
        <f t="shared" si="98"/>
        <v>3.9810652542171878</v>
      </c>
      <c r="G816" s="108">
        <v>12378</v>
      </c>
      <c r="H816" s="108">
        <v>254305</v>
      </c>
      <c r="I816" s="108">
        <v>16860</v>
      </c>
      <c r="J816" s="108">
        <v>35739</v>
      </c>
      <c r="K816" s="108">
        <v>12066</v>
      </c>
      <c r="L816" s="108">
        <v>84034</v>
      </c>
      <c r="M816" s="21">
        <v>403004</v>
      </c>
      <c r="N816" s="21">
        <v>197867</v>
      </c>
      <c r="O816" s="21">
        <v>116290</v>
      </c>
      <c r="P816" s="21">
        <v>83906</v>
      </c>
      <c r="Q816" s="21">
        <v>398063</v>
      </c>
      <c r="R816" s="21">
        <v>17319</v>
      </c>
    </row>
    <row r="817" spans="1:18">
      <c r="A817" s="107"/>
      <c r="B817" s="79" t="s">
        <v>751</v>
      </c>
      <c r="C817" s="106"/>
      <c r="D817" s="58">
        <f>SUM(D818:D826)</f>
        <v>7586657</v>
      </c>
      <c r="E817" s="58">
        <f>SUM(E818:E826)</f>
        <v>251778</v>
      </c>
      <c r="F817" s="114">
        <f t="shared" si="98"/>
        <v>3.3186949139785806</v>
      </c>
      <c r="G817" s="58">
        <f>SUM(G818:G826)</f>
        <v>351837</v>
      </c>
      <c r="H817" s="58">
        <f t="shared" ref="H817:R817" si="103">SUM(H818:H826)</f>
        <v>2524463</v>
      </c>
      <c r="I817" s="58">
        <f t="shared" si="103"/>
        <v>247293</v>
      </c>
      <c r="J817" s="58">
        <f t="shared" si="103"/>
        <v>366845</v>
      </c>
      <c r="K817" s="58">
        <f t="shared" si="103"/>
        <v>35798</v>
      </c>
      <c r="L817" s="58">
        <f t="shared" si="103"/>
        <v>634778</v>
      </c>
      <c r="M817" s="58">
        <f t="shared" si="103"/>
        <v>3809177</v>
      </c>
      <c r="N817" s="58">
        <f t="shared" si="103"/>
        <v>1973098</v>
      </c>
      <c r="O817" s="58">
        <f t="shared" si="103"/>
        <v>1064929</v>
      </c>
      <c r="P817" s="58">
        <f t="shared" si="103"/>
        <v>739453</v>
      </c>
      <c r="Q817" s="58">
        <f t="shared" si="103"/>
        <v>3777480</v>
      </c>
      <c r="R817" s="58">
        <f t="shared" si="103"/>
        <v>383534</v>
      </c>
    </row>
    <row r="818" spans="1:18">
      <c r="A818" s="107">
        <v>47</v>
      </c>
      <c r="B818" s="106" t="s">
        <v>1589</v>
      </c>
      <c r="C818" s="106" t="s">
        <v>696</v>
      </c>
      <c r="D818" s="122">
        <v>680485</v>
      </c>
      <c r="E818" s="123">
        <v>25367</v>
      </c>
      <c r="F818" s="114">
        <f t="shared" si="98"/>
        <v>3.7277823905008929</v>
      </c>
      <c r="G818" s="108">
        <v>32725</v>
      </c>
      <c r="H818" s="108">
        <v>215921</v>
      </c>
      <c r="I818" s="108">
        <v>19437</v>
      </c>
      <c r="J818" s="108">
        <v>44611</v>
      </c>
      <c r="K818" s="108">
        <v>2549</v>
      </c>
      <c r="L818" s="108">
        <v>57166</v>
      </c>
      <c r="M818" s="21">
        <v>339684</v>
      </c>
      <c r="N818" s="21">
        <v>168625</v>
      </c>
      <c r="O818" s="21">
        <v>107560</v>
      </c>
      <c r="P818" s="21">
        <v>64616</v>
      </c>
      <c r="Q818" s="21">
        <v>340801</v>
      </c>
      <c r="R818" s="21">
        <v>31608</v>
      </c>
    </row>
    <row r="819" spans="1:18">
      <c r="A819" s="113">
        <v>48</v>
      </c>
      <c r="B819" s="106" t="s">
        <v>703</v>
      </c>
      <c r="C819" s="106" t="s">
        <v>696</v>
      </c>
      <c r="D819" s="122">
        <v>805084</v>
      </c>
      <c r="E819" s="123">
        <v>34979</v>
      </c>
      <c r="F819" s="114">
        <f t="shared" si="98"/>
        <v>4.3447640246235171</v>
      </c>
      <c r="G819" s="108">
        <v>73544</v>
      </c>
      <c r="H819" s="108">
        <v>274899</v>
      </c>
      <c r="I819" s="108">
        <v>7677</v>
      </c>
      <c r="J819" s="108">
        <v>35286</v>
      </c>
      <c r="K819" s="108">
        <v>1882</v>
      </c>
      <c r="L819" s="108">
        <v>90474</v>
      </c>
      <c r="M819" s="21">
        <v>410218</v>
      </c>
      <c r="N819" s="21">
        <v>211694</v>
      </c>
      <c r="O819" s="21">
        <v>98995</v>
      </c>
      <c r="P819" s="21">
        <v>84177</v>
      </c>
      <c r="Q819" s="21">
        <v>394866</v>
      </c>
      <c r="R819" s="21">
        <v>88896</v>
      </c>
    </row>
    <row r="820" spans="1:18">
      <c r="A820" s="113">
        <v>49</v>
      </c>
      <c r="B820" s="106" t="s">
        <v>702</v>
      </c>
      <c r="C820" s="106" t="s">
        <v>696</v>
      </c>
      <c r="D820" s="122">
        <v>859325</v>
      </c>
      <c r="E820" s="123">
        <v>36554</v>
      </c>
      <c r="F820" s="114">
        <f t="shared" si="98"/>
        <v>4.2538038576789923</v>
      </c>
      <c r="G820" s="108">
        <v>46647</v>
      </c>
      <c r="H820" s="108">
        <v>267043</v>
      </c>
      <c r="I820" s="108">
        <v>26180</v>
      </c>
      <c r="J820" s="108">
        <v>43553</v>
      </c>
      <c r="K820" s="108">
        <v>3439</v>
      </c>
      <c r="L820" s="108">
        <v>78144</v>
      </c>
      <c r="M820" s="21">
        <v>418359</v>
      </c>
      <c r="N820" s="21">
        <v>206512</v>
      </c>
      <c r="O820" s="21">
        <v>149076</v>
      </c>
      <c r="P820" s="21">
        <v>85378</v>
      </c>
      <c r="Q820" s="21">
        <v>440966</v>
      </c>
      <c r="R820" s="21">
        <v>24040</v>
      </c>
    </row>
    <row r="821" spans="1:18">
      <c r="A821" s="113">
        <v>50</v>
      </c>
      <c r="B821" s="106" t="s">
        <v>671</v>
      </c>
      <c r="C821" s="106" t="s">
        <v>696</v>
      </c>
      <c r="D821" s="122">
        <v>1167744</v>
      </c>
      <c r="E821" s="123">
        <v>21483</v>
      </c>
      <c r="F821" s="114">
        <f t="shared" si="98"/>
        <v>1.8397011673791517</v>
      </c>
      <c r="G821" s="108">
        <v>78915</v>
      </c>
      <c r="H821" s="108">
        <v>391855</v>
      </c>
      <c r="I821" s="108">
        <v>25523</v>
      </c>
      <c r="J821" s="108">
        <v>49428</v>
      </c>
      <c r="K821" s="108">
        <v>8736</v>
      </c>
      <c r="L821" s="108">
        <v>103898</v>
      </c>
      <c r="M821" s="21">
        <v>579440</v>
      </c>
      <c r="N821" s="21">
        <v>302259</v>
      </c>
      <c r="O821" s="21">
        <v>147578</v>
      </c>
      <c r="P821" s="21">
        <v>138467</v>
      </c>
      <c r="Q821" s="21">
        <v>588304</v>
      </c>
      <c r="R821" s="21">
        <v>70051</v>
      </c>
    </row>
    <row r="822" spans="1:18">
      <c r="A822" s="113">
        <v>51</v>
      </c>
      <c r="B822" s="106" t="s">
        <v>701</v>
      </c>
      <c r="C822" s="106" t="s">
        <v>696</v>
      </c>
      <c r="D822" s="122">
        <v>816519</v>
      </c>
      <c r="E822" s="123">
        <v>4952</v>
      </c>
      <c r="F822" s="114">
        <f t="shared" si="98"/>
        <v>0.60647700788346626</v>
      </c>
      <c r="G822" s="108">
        <v>410</v>
      </c>
      <c r="H822" s="108">
        <v>288654</v>
      </c>
      <c r="I822" s="108">
        <v>27746</v>
      </c>
      <c r="J822" s="108">
        <v>45748</v>
      </c>
      <c r="K822" s="108">
        <v>5220</v>
      </c>
      <c r="L822" s="108">
        <v>43896</v>
      </c>
      <c r="M822" s="21">
        <v>411264</v>
      </c>
      <c r="N822" s="21">
        <v>184635</v>
      </c>
      <c r="O822" s="21">
        <v>158724</v>
      </c>
      <c r="P822" s="21">
        <v>61896</v>
      </c>
      <c r="Q822" s="21">
        <v>405255</v>
      </c>
      <c r="R822" s="21">
        <v>6419</v>
      </c>
    </row>
    <row r="823" spans="1:18">
      <c r="A823" s="113">
        <v>52</v>
      </c>
      <c r="B823" s="106" t="s">
        <v>1590</v>
      </c>
      <c r="C823" s="106" t="s">
        <v>696</v>
      </c>
      <c r="D823" s="122">
        <v>655591</v>
      </c>
      <c r="E823" s="123">
        <v>21317</v>
      </c>
      <c r="F823" s="114">
        <f t="shared" si="98"/>
        <v>3.2515699574887389</v>
      </c>
      <c r="G823" s="108">
        <v>33528</v>
      </c>
      <c r="H823" s="108">
        <v>229589</v>
      </c>
      <c r="I823" s="108">
        <v>20033</v>
      </c>
      <c r="J823" s="108">
        <v>29324</v>
      </c>
      <c r="K823" s="108">
        <v>5664</v>
      </c>
      <c r="L823" s="108">
        <v>54020</v>
      </c>
      <c r="M823" s="21">
        <v>338630</v>
      </c>
      <c r="N823" s="21">
        <v>157283</v>
      </c>
      <c r="O823" s="21">
        <v>102047</v>
      </c>
      <c r="P823" s="21">
        <v>57631</v>
      </c>
      <c r="Q823" s="21">
        <v>316961</v>
      </c>
      <c r="R823" s="21">
        <v>55197</v>
      </c>
    </row>
    <row r="824" spans="1:18">
      <c r="A824" s="113">
        <v>53</v>
      </c>
      <c r="B824" s="106" t="s">
        <v>699</v>
      </c>
      <c r="C824" s="106" t="s">
        <v>696</v>
      </c>
      <c r="D824" s="122">
        <v>545963</v>
      </c>
      <c r="E824" s="123">
        <v>12249</v>
      </c>
      <c r="F824" s="114">
        <f t="shared" si="98"/>
        <v>2.243558629430932</v>
      </c>
      <c r="G824" s="108">
        <v>17190</v>
      </c>
      <c r="H824" s="108">
        <v>176388</v>
      </c>
      <c r="I824" s="108">
        <v>28466</v>
      </c>
      <c r="J824" s="108">
        <v>32991</v>
      </c>
      <c r="K824" s="108">
        <v>2814</v>
      </c>
      <c r="L824" s="108">
        <v>28666</v>
      </c>
      <c r="M824" s="21">
        <v>269325</v>
      </c>
      <c r="N824" s="21">
        <v>132711</v>
      </c>
      <c r="O824" s="21">
        <v>99591</v>
      </c>
      <c r="P824" s="21">
        <v>44336</v>
      </c>
      <c r="Q824" s="21">
        <v>276638</v>
      </c>
      <c r="R824" s="21">
        <v>9877</v>
      </c>
    </row>
    <row r="825" spans="1:18">
      <c r="A825" s="113">
        <v>54</v>
      </c>
      <c r="B825" s="106" t="s">
        <v>697</v>
      </c>
      <c r="C825" s="106" t="s">
        <v>696</v>
      </c>
      <c r="D825" s="122">
        <v>1113818</v>
      </c>
      <c r="E825" s="123">
        <v>59548</v>
      </c>
      <c r="F825" s="114">
        <f t="shared" si="98"/>
        <v>5.3462953552555268</v>
      </c>
      <c r="G825" s="108">
        <v>8325</v>
      </c>
      <c r="H825" s="108">
        <v>377628</v>
      </c>
      <c r="I825" s="108">
        <v>15350</v>
      </c>
      <c r="J825" s="108">
        <v>51775</v>
      </c>
      <c r="K825" s="108">
        <v>3415</v>
      </c>
      <c r="L825" s="108">
        <v>113498</v>
      </c>
      <c r="M825" s="21">
        <v>561666</v>
      </c>
      <c r="N825" s="21">
        <v>319227</v>
      </c>
      <c r="O825" s="21">
        <v>119079</v>
      </c>
      <c r="P825" s="21">
        <v>113846</v>
      </c>
      <c r="Q825" s="21">
        <v>552152</v>
      </c>
      <c r="R825" s="21">
        <v>17839</v>
      </c>
    </row>
    <row r="826" spans="1:18">
      <c r="A826" s="113">
        <v>55</v>
      </c>
      <c r="B826" s="106" t="s">
        <v>698</v>
      </c>
      <c r="C826" s="106" t="s">
        <v>696</v>
      </c>
      <c r="D826" s="122">
        <v>942128</v>
      </c>
      <c r="E826" s="123">
        <v>35329</v>
      </c>
      <c r="F826" s="114">
        <f t="shared" si="98"/>
        <v>3.7499150858482073</v>
      </c>
      <c r="G826" s="108">
        <v>60553</v>
      </c>
      <c r="H826" s="108">
        <v>302486</v>
      </c>
      <c r="I826" s="108">
        <v>76881</v>
      </c>
      <c r="J826" s="108">
        <v>34129</v>
      </c>
      <c r="K826" s="108">
        <v>2079</v>
      </c>
      <c r="L826" s="108">
        <v>65016</v>
      </c>
      <c r="M826" s="21">
        <v>480591</v>
      </c>
      <c r="N826" s="21">
        <v>290152</v>
      </c>
      <c r="O826" s="21">
        <v>82279</v>
      </c>
      <c r="P826" s="21">
        <v>89106</v>
      </c>
      <c r="Q826" s="21">
        <v>461537</v>
      </c>
      <c r="R826" s="21">
        <v>79607</v>
      </c>
    </row>
    <row r="827" spans="1:18" hidden="1">
      <c r="A827" s="70"/>
      <c r="B827" s="70"/>
      <c r="C827" s="70"/>
      <c r="D827" s="70"/>
      <c r="E827" s="75" t="e">
        <f>#REF!+E759</f>
        <v>#REF!</v>
      </c>
      <c r="F827" s="70">
        <v>4.9985307441396252</v>
      </c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</row>
    <row r="828" spans="1:18" hidden="1">
      <c r="A828" s="150" t="s">
        <v>728</v>
      </c>
      <c r="B828" s="150"/>
      <c r="C828" s="150"/>
      <c r="D828" s="150"/>
      <c r="E828" s="150"/>
      <c r="F828" s="150"/>
      <c r="G828" s="150"/>
      <c r="H828" s="150"/>
      <c r="I828" s="150"/>
      <c r="J828" s="150"/>
      <c r="K828" s="150"/>
      <c r="L828" s="150"/>
      <c r="M828" s="150"/>
      <c r="N828" s="150"/>
      <c r="O828" s="150"/>
      <c r="P828" s="150"/>
      <c r="Q828" s="68"/>
      <c r="R828" s="68"/>
    </row>
    <row r="829" spans="1:18" hidden="1">
      <c r="A829" s="150" t="s">
        <v>707</v>
      </c>
      <c r="B829" s="150"/>
      <c r="C829" s="150"/>
      <c r="D829" s="150"/>
      <c r="E829" s="150"/>
      <c r="F829" s="150"/>
      <c r="G829" s="150"/>
      <c r="H829" s="150"/>
      <c r="I829" s="150"/>
      <c r="J829" s="150"/>
      <c r="K829" s="150"/>
      <c r="L829" s="150"/>
      <c r="M829" s="150"/>
      <c r="N829" s="150"/>
      <c r="O829" s="150"/>
      <c r="P829" s="150"/>
      <c r="Q829" s="68"/>
      <c r="R829" s="68"/>
    </row>
    <row r="830" spans="1:18" hidden="1">
      <c r="A830" s="149" t="s">
        <v>708</v>
      </c>
      <c r="B830" s="149" t="s">
        <v>709</v>
      </c>
      <c r="C830" s="152" t="s">
        <v>729</v>
      </c>
      <c r="D830" s="145" t="s">
        <v>710</v>
      </c>
      <c r="E830" s="146" t="s">
        <v>711</v>
      </c>
      <c r="F830" s="57"/>
      <c r="G830" s="152" t="s">
        <v>730</v>
      </c>
      <c r="H830" s="152"/>
      <c r="I830" s="152"/>
      <c r="J830" s="152"/>
      <c r="K830" s="152"/>
      <c r="L830" s="152"/>
      <c r="M830" s="149" t="s">
        <v>731</v>
      </c>
      <c r="N830" s="149"/>
      <c r="O830" s="149"/>
      <c r="P830" s="149"/>
      <c r="Q830" s="149" t="s">
        <v>732</v>
      </c>
      <c r="R830" s="68"/>
    </row>
    <row r="831" spans="1:18" hidden="1">
      <c r="A831" s="149"/>
      <c r="B831" s="149"/>
      <c r="C831" s="152"/>
      <c r="D831" s="145"/>
      <c r="E831" s="146"/>
      <c r="F831" s="57"/>
      <c r="G831" s="61" t="s">
        <v>733</v>
      </c>
      <c r="H831" s="61" t="s">
        <v>734</v>
      </c>
      <c r="I831" s="89"/>
      <c r="J831" s="62" t="s">
        <v>735</v>
      </c>
      <c r="K831" s="62"/>
      <c r="L831" s="62" t="s">
        <v>718</v>
      </c>
      <c r="M831" s="61" t="s">
        <v>736</v>
      </c>
      <c r="N831" s="61" t="s">
        <v>737</v>
      </c>
      <c r="O831" s="61" t="s">
        <v>738</v>
      </c>
      <c r="P831" s="61" t="s">
        <v>718</v>
      </c>
      <c r="Q831" s="149"/>
      <c r="R831" s="68"/>
    </row>
    <row r="832" spans="1:18" hidden="1">
      <c r="A832" s="63">
        <v>1</v>
      </c>
      <c r="B832" s="64" t="s">
        <v>723</v>
      </c>
      <c r="C832" s="64" t="s">
        <v>739</v>
      </c>
      <c r="D832" s="63"/>
      <c r="E832" s="65"/>
      <c r="F832" s="66" t="e">
        <f t="shared" ref="F832:F834" si="104">E832/D832*100</f>
        <v>#DIV/0!</v>
      </c>
      <c r="G832" s="63"/>
      <c r="H832" s="63"/>
      <c r="I832" s="63"/>
      <c r="J832" s="67"/>
      <c r="K832" s="67"/>
      <c r="L832" s="67">
        <f>SUM(G832:J832)</f>
        <v>0</v>
      </c>
      <c r="M832" s="67"/>
      <c r="N832" s="67"/>
      <c r="O832" s="63"/>
      <c r="P832" s="63">
        <f>SUM(M832:O832)</f>
        <v>0</v>
      </c>
      <c r="Q832" s="63">
        <f>L832-P832</f>
        <v>0</v>
      </c>
      <c r="R832" s="68"/>
    </row>
    <row r="833" spans="1:18" hidden="1">
      <c r="A833" s="63">
        <v>2</v>
      </c>
      <c r="B833" s="68" t="s">
        <v>724</v>
      </c>
      <c r="C833" s="68" t="s">
        <v>739</v>
      </c>
      <c r="D833" s="69"/>
      <c r="E833" s="65"/>
      <c r="F833" s="66" t="e">
        <f t="shared" si="104"/>
        <v>#DIV/0!</v>
      </c>
      <c r="G833" s="69"/>
      <c r="H833" s="69"/>
      <c r="I833" s="69"/>
      <c r="J833" s="69"/>
      <c r="K833" s="69"/>
      <c r="L833" s="67">
        <f>SUM(G833:J833)</f>
        <v>0</v>
      </c>
      <c r="M833" s="69"/>
      <c r="N833" s="69"/>
      <c r="O833" s="63"/>
      <c r="P833" s="63">
        <f>SUM(M833:O833)</f>
        <v>0</v>
      </c>
      <c r="Q833" s="63">
        <f>L833-P833</f>
        <v>0</v>
      </c>
      <c r="R833" s="68"/>
    </row>
    <row r="834" spans="1:18" hidden="1">
      <c r="A834" s="63"/>
      <c r="B834" s="70"/>
      <c r="C834" s="71" t="s">
        <v>725</v>
      </c>
      <c r="D834" s="69">
        <f>SUM(D832:D833)</f>
        <v>0</v>
      </c>
      <c r="E834" s="69">
        <f>SUM(E832:E833)</f>
        <v>0</v>
      </c>
      <c r="F834" s="66" t="e">
        <f t="shared" si="104"/>
        <v>#DIV/0!</v>
      </c>
      <c r="G834" s="63">
        <f>G832+G833</f>
        <v>0</v>
      </c>
      <c r="H834" s="71">
        <f t="shared" ref="H834:Q834" si="105">H832+H833</f>
        <v>0</v>
      </c>
      <c r="I834" s="71"/>
      <c r="J834" s="71">
        <f t="shared" si="105"/>
        <v>0</v>
      </c>
      <c r="K834" s="71"/>
      <c r="L834" s="71">
        <f t="shared" si="105"/>
        <v>0</v>
      </c>
      <c r="M834" s="71">
        <f t="shared" si="105"/>
        <v>0</v>
      </c>
      <c r="N834" s="71">
        <f t="shared" si="105"/>
        <v>0</v>
      </c>
      <c r="O834" s="71">
        <f t="shared" si="105"/>
        <v>0</v>
      </c>
      <c r="P834" s="71">
        <f t="shared" si="105"/>
        <v>0</v>
      </c>
      <c r="Q834" s="71">
        <f t="shared" si="105"/>
        <v>0</v>
      </c>
      <c r="R834" s="68"/>
    </row>
    <row r="835" spans="1:18" hidden="1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</row>
    <row r="836" spans="1:18" ht="15" customHeight="1">
      <c r="A836" s="72" t="s">
        <v>757</v>
      </c>
      <c r="B836" s="72"/>
      <c r="C836" s="72"/>
      <c r="D836" s="124">
        <f>SUM(D834,D817,D810,D795,D773,D766,D771)</f>
        <v>57505898</v>
      </c>
      <c r="E836" s="124">
        <f>SUM(E834,E817,E810,E795,E773,E766,E771)</f>
        <v>2711548</v>
      </c>
      <c r="F836" s="119">
        <f t="shared" ref="F836" si="106">E836/D836*100</f>
        <v>4.7152519903262791</v>
      </c>
      <c r="G836" s="124">
        <f>SUM(G834,G817,G810,G795,G773,G766,G771)</f>
        <v>3689015</v>
      </c>
      <c r="H836" s="124">
        <f t="shared" ref="H836:R836" si="107">SUM(H834,H817,H810,H795,H773,H766,H771)</f>
        <v>17162955</v>
      </c>
      <c r="I836" s="124">
        <f t="shared" si="107"/>
        <v>2158294</v>
      </c>
      <c r="J836" s="124">
        <f t="shared" si="107"/>
        <v>3667015</v>
      </c>
      <c r="K836" s="124">
        <f t="shared" si="107"/>
        <v>1160709</v>
      </c>
      <c r="L836" s="124">
        <f t="shared" si="107"/>
        <v>5641682</v>
      </c>
      <c r="M836" s="124">
        <f t="shared" si="107"/>
        <v>29790655</v>
      </c>
      <c r="N836" s="124">
        <f t="shared" si="107"/>
        <v>14182339</v>
      </c>
      <c r="O836" s="124">
        <f t="shared" si="107"/>
        <v>8830718</v>
      </c>
      <c r="P836" s="124">
        <f t="shared" si="107"/>
        <v>5230345</v>
      </c>
      <c r="Q836" s="124">
        <f t="shared" si="107"/>
        <v>27715243</v>
      </c>
      <c r="R836" s="124">
        <f t="shared" si="107"/>
        <v>5764427</v>
      </c>
    </row>
    <row r="838" spans="1:18">
      <c r="D838" s="56">
        <f>D836+D759</f>
        <v>1051099051</v>
      </c>
      <c r="E838" s="56"/>
    </row>
  </sheetData>
  <autoFilter ref="A7:R759"/>
  <sortState ref="A7:P768">
    <sortCondition ref="F7:F768"/>
  </sortState>
  <mergeCells count="25">
    <mergeCell ref="N4:Q4"/>
    <mergeCell ref="R4:R5"/>
    <mergeCell ref="C830:C831"/>
    <mergeCell ref="D830:D831"/>
    <mergeCell ref="G830:L830"/>
    <mergeCell ref="M830:P830"/>
    <mergeCell ref="G763:M763"/>
    <mergeCell ref="N763:Q763"/>
    <mergeCell ref="R763:R764"/>
    <mergeCell ref="A4:A5"/>
    <mergeCell ref="B4:B5"/>
    <mergeCell ref="D4:D5"/>
    <mergeCell ref="E4:F4"/>
    <mergeCell ref="E830:E831"/>
    <mergeCell ref="A763:A765"/>
    <mergeCell ref="B763:C765"/>
    <mergeCell ref="A761:R761"/>
    <mergeCell ref="A762:R762"/>
    <mergeCell ref="E763:F763"/>
    <mergeCell ref="Q830:Q831"/>
    <mergeCell ref="A828:P828"/>
    <mergeCell ref="A829:P829"/>
    <mergeCell ref="A830:A831"/>
    <mergeCell ref="B830:B831"/>
    <mergeCell ref="G4:M4"/>
  </mergeCells>
  <pageMargins left="0.45" right="0.45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2"/>
  <sheetViews>
    <sheetView workbookViewId="0">
      <selection activeCell="E4" sqref="E4"/>
    </sheetView>
  </sheetViews>
  <sheetFormatPr defaultRowHeight="15"/>
  <cols>
    <col min="3" max="3" width="35.7109375" bestFit="1" customWidth="1"/>
    <col min="5" max="5" width="12.85546875" bestFit="1" customWidth="1"/>
    <col min="6" max="6" width="11.5703125" bestFit="1" customWidth="1"/>
    <col min="7" max="7" width="7" bestFit="1" customWidth="1"/>
    <col min="8" max="8" width="11.5703125" bestFit="1" customWidth="1"/>
    <col min="9" max="9" width="12.85546875" bestFit="1" customWidth="1"/>
    <col min="10" max="13" width="11.5703125" bestFit="1" customWidth="1"/>
    <col min="14" max="16" width="12.85546875" bestFit="1" customWidth="1"/>
    <col min="17" max="17" width="11.5703125" bestFit="1" customWidth="1"/>
    <col min="18" max="19" width="12.85546875" bestFit="1" customWidth="1"/>
  </cols>
  <sheetData>
    <row r="1" spans="1:19" ht="18">
      <c r="A1" s="153" t="s">
        <v>768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8">
      <c r="A2" s="154" t="s">
        <v>769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18">
      <c r="A3" s="154" t="s">
        <v>770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36">
      <c r="A4" s="90" t="s">
        <v>771</v>
      </c>
      <c r="B4" s="90" t="s">
        <v>772</v>
      </c>
      <c r="C4" s="90" t="s">
        <v>1</v>
      </c>
      <c r="D4" s="90" t="s">
        <v>18</v>
      </c>
      <c r="E4" s="90" t="s">
        <v>773</v>
      </c>
      <c r="F4" s="90" t="s">
        <v>774</v>
      </c>
      <c r="G4" s="90" t="s">
        <v>756</v>
      </c>
      <c r="H4" s="90" t="s">
        <v>775</v>
      </c>
      <c r="I4" s="90" t="s">
        <v>776</v>
      </c>
      <c r="J4" s="90" t="s">
        <v>777</v>
      </c>
      <c r="K4" s="90" t="s">
        <v>778</v>
      </c>
      <c r="L4" s="90" t="s">
        <v>764</v>
      </c>
      <c r="M4" s="90" t="s">
        <v>9</v>
      </c>
      <c r="N4" s="90" t="s">
        <v>779</v>
      </c>
      <c r="O4" s="90" t="s">
        <v>10</v>
      </c>
      <c r="P4" s="90" t="s">
        <v>780</v>
      </c>
      <c r="Q4" s="90" t="s">
        <v>781</v>
      </c>
      <c r="R4" s="90" t="s">
        <v>782</v>
      </c>
      <c r="S4" s="90" t="s">
        <v>5</v>
      </c>
    </row>
    <row r="5" spans="1:19" ht="18">
      <c r="A5" s="91">
        <v>1</v>
      </c>
      <c r="B5" s="92" t="s">
        <v>783</v>
      </c>
      <c r="C5" s="92" t="s">
        <v>784</v>
      </c>
      <c r="D5" s="92" t="s">
        <v>742</v>
      </c>
      <c r="E5" s="92">
        <f t="shared" ref="E5:E68" si="0">N5+R5</f>
        <v>1894440</v>
      </c>
      <c r="F5" s="93">
        <v>109637</v>
      </c>
      <c r="G5" s="94">
        <f>F5/E5*100</f>
        <v>5.787303899833196</v>
      </c>
      <c r="H5" s="93">
        <v>137440</v>
      </c>
      <c r="I5" s="93">
        <v>549720</v>
      </c>
      <c r="J5" s="93">
        <v>36430</v>
      </c>
      <c r="K5" s="93">
        <v>129052</v>
      </c>
      <c r="L5" s="93">
        <v>168329</v>
      </c>
      <c r="M5" s="93">
        <v>35302</v>
      </c>
      <c r="N5" s="93">
        <f>SUM(I5:M5)</f>
        <v>918833</v>
      </c>
      <c r="O5" s="93">
        <v>418583</v>
      </c>
      <c r="P5" s="93">
        <v>461239</v>
      </c>
      <c r="Q5" s="93">
        <v>95785</v>
      </c>
      <c r="R5" s="93">
        <f>SUM(O5:Q5)</f>
        <v>975607</v>
      </c>
      <c r="S5" s="93">
        <f>H5+N5-R5</f>
        <v>80666</v>
      </c>
    </row>
    <row r="6" spans="1:19" ht="18">
      <c r="A6" s="91">
        <v>2</v>
      </c>
      <c r="B6" s="92" t="s">
        <v>783</v>
      </c>
      <c r="C6" s="92" t="s">
        <v>785</v>
      </c>
      <c r="D6" s="92" t="s">
        <v>742</v>
      </c>
      <c r="E6" s="92">
        <f t="shared" si="0"/>
        <v>1229353</v>
      </c>
      <c r="F6" s="93">
        <v>40216</v>
      </c>
      <c r="G6" s="94">
        <f t="shared" ref="G6:G69" si="1">F6/E6*100</f>
        <v>3.2713142604280461</v>
      </c>
      <c r="H6" s="93">
        <v>63266</v>
      </c>
      <c r="I6" s="93">
        <v>455674</v>
      </c>
      <c r="J6" s="93">
        <v>22194</v>
      </c>
      <c r="K6" s="93">
        <v>84061</v>
      </c>
      <c r="L6" s="93">
        <v>55435</v>
      </c>
      <c r="M6" s="93">
        <v>18983</v>
      </c>
      <c r="N6" s="93">
        <f t="shared" ref="N6:N69" si="2">SUM(I6:M6)</f>
        <v>636347</v>
      </c>
      <c r="O6" s="93">
        <v>400328</v>
      </c>
      <c r="P6" s="93">
        <v>192678</v>
      </c>
      <c r="Q6" s="93">
        <v>0</v>
      </c>
      <c r="R6" s="93">
        <f t="shared" ref="R6:R69" si="3">SUM(O6:Q6)</f>
        <v>593006</v>
      </c>
      <c r="S6" s="93">
        <f t="shared" ref="S6:S69" si="4">H6+N6-R6</f>
        <v>106607</v>
      </c>
    </row>
    <row r="7" spans="1:19" ht="18">
      <c r="A7" s="91">
        <v>3</v>
      </c>
      <c r="B7" s="92" t="s">
        <v>783</v>
      </c>
      <c r="C7" s="92" t="s">
        <v>786</v>
      </c>
      <c r="D7" s="92" t="s">
        <v>742</v>
      </c>
      <c r="E7" s="92">
        <f t="shared" si="0"/>
        <v>1073164</v>
      </c>
      <c r="F7" s="93">
        <v>52840</v>
      </c>
      <c r="G7" s="94">
        <f t="shared" si="1"/>
        <v>4.9237581581193552</v>
      </c>
      <c r="H7" s="93">
        <v>65685</v>
      </c>
      <c r="I7" s="93">
        <v>383153</v>
      </c>
      <c r="J7" s="93">
        <v>18332</v>
      </c>
      <c r="K7" s="93">
        <v>92458</v>
      </c>
      <c r="L7" s="93">
        <v>15951</v>
      </c>
      <c r="M7" s="93">
        <v>62914</v>
      </c>
      <c r="N7" s="93">
        <f t="shared" si="2"/>
        <v>572808</v>
      </c>
      <c r="O7" s="93">
        <v>292004</v>
      </c>
      <c r="P7" s="93">
        <v>208352</v>
      </c>
      <c r="Q7" s="93">
        <v>0</v>
      </c>
      <c r="R7" s="93">
        <f t="shared" si="3"/>
        <v>500356</v>
      </c>
      <c r="S7" s="93">
        <f t="shared" si="4"/>
        <v>138137</v>
      </c>
    </row>
    <row r="8" spans="1:19" ht="18">
      <c r="A8" s="91">
        <v>4</v>
      </c>
      <c r="B8" s="92" t="s">
        <v>783</v>
      </c>
      <c r="C8" s="92" t="s">
        <v>787</v>
      </c>
      <c r="D8" s="92" t="s">
        <v>742</v>
      </c>
      <c r="E8" s="92">
        <f t="shared" si="0"/>
        <v>2115336</v>
      </c>
      <c r="F8" s="93">
        <v>36721</v>
      </c>
      <c r="G8" s="94">
        <f t="shared" si="1"/>
        <v>1.7359417132786472</v>
      </c>
      <c r="H8" s="93">
        <v>275705</v>
      </c>
      <c r="I8" s="93">
        <v>542196</v>
      </c>
      <c r="J8" s="93">
        <v>35082</v>
      </c>
      <c r="K8" s="93">
        <v>138831</v>
      </c>
      <c r="L8" s="93">
        <v>52868</v>
      </c>
      <c r="M8" s="93">
        <v>277323</v>
      </c>
      <c r="N8" s="93">
        <f t="shared" si="2"/>
        <v>1046300</v>
      </c>
      <c r="O8" s="93">
        <v>471771</v>
      </c>
      <c r="P8" s="93">
        <v>330727</v>
      </c>
      <c r="Q8" s="93">
        <v>266538</v>
      </c>
      <c r="R8" s="93">
        <f t="shared" si="3"/>
        <v>1069036</v>
      </c>
      <c r="S8" s="93">
        <f t="shared" si="4"/>
        <v>252969</v>
      </c>
    </row>
    <row r="9" spans="1:19" ht="18">
      <c r="A9" s="91">
        <v>5</v>
      </c>
      <c r="B9" s="92" t="s">
        <v>783</v>
      </c>
      <c r="C9" s="92" t="s">
        <v>788</v>
      </c>
      <c r="D9" s="92" t="s">
        <v>742</v>
      </c>
      <c r="E9" s="92">
        <f t="shared" si="0"/>
        <v>790840</v>
      </c>
      <c r="F9" s="93">
        <v>32121</v>
      </c>
      <c r="G9" s="94">
        <f t="shared" si="1"/>
        <v>4.0616306711850685</v>
      </c>
      <c r="H9" s="93">
        <v>64701</v>
      </c>
      <c r="I9" s="93">
        <v>275401</v>
      </c>
      <c r="J9" s="93">
        <v>17662</v>
      </c>
      <c r="K9" s="93">
        <v>59474</v>
      </c>
      <c r="L9" s="93">
        <v>21752</v>
      </c>
      <c r="M9" s="93">
        <v>17596</v>
      </c>
      <c r="N9" s="93">
        <f t="shared" si="2"/>
        <v>391885</v>
      </c>
      <c r="O9" s="93">
        <v>256921</v>
      </c>
      <c r="P9" s="93">
        <v>142034</v>
      </c>
      <c r="Q9" s="93">
        <v>0</v>
      </c>
      <c r="R9" s="93">
        <f t="shared" si="3"/>
        <v>398955</v>
      </c>
      <c r="S9" s="93">
        <f t="shared" si="4"/>
        <v>57631</v>
      </c>
    </row>
    <row r="10" spans="1:19" ht="18">
      <c r="A10" s="91">
        <v>6</v>
      </c>
      <c r="B10" s="92" t="s">
        <v>783</v>
      </c>
      <c r="C10" s="92" t="s">
        <v>789</v>
      </c>
      <c r="D10" s="92" t="s">
        <v>742</v>
      </c>
      <c r="E10" s="92">
        <f t="shared" si="0"/>
        <v>783382</v>
      </c>
      <c r="F10" s="93">
        <v>35166</v>
      </c>
      <c r="G10" s="94">
        <f t="shared" si="1"/>
        <v>4.4889977048234453</v>
      </c>
      <c r="H10" s="93">
        <v>71092</v>
      </c>
      <c r="I10" s="93">
        <v>355743</v>
      </c>
      <c r="J10" s="93">
        <v>18266</v>
      </c>
      <c r="K10" s="93">
        <v>62537</v>
      </c>
      <c r="L10" s="93">
        <v>3687</v>
      </c>
      <c r="M10" s="93">
        <v>2143</v>
      </c>
      <c r="N10" s="93">
        <f t="shared" si="2"/>
        <v>442376</v>
      </c>
      <c r="O10" s="93">
        <v>265769</v>
      </c>
      <c r="P10" s="93">
        <v>75237</v>
      </c>
      <c r="Q10" s="93">
        <v>0</v>
      </c>
      <c r="R10" s="93">
        <f t="shared" si="3"/>
        <v>341006</v>
      </c>
      <c r="S10" s="93">
        <f t="shared" si="4"/>
        <v>172462</v>
      </c>
    </row>
    <row r="11" spans="1:19" ht="18">
      <c r="A11" s="91">
        <v>7</v>
      </c>
      <c r="B11" s="92" t="s">
        <v>783</v>
      </c>
      <c r="C11" s="92" t="s">
        <v>790</v>
      </c>
      <c r="D11" s="92" t="s">
        <v>742</v>
      </c>
      <c r="E11" s="92">
        <f t="shared" si="0"/>
        <v>857201</v>
      </c>
      <c r="F11" s="93">
        <v>47211</v>
      </c>
      <c r="G11" s="94">
        <f t="shared" si="1"/>
        <v>5.5075764027340144</v>
      </c>
      <c r="H11" s="93">
        <v>99441</v>
      </c>
      <c r="I11" s="93">
        <v>343823</v>
      </c>
      <c r="J11" s="93">
        <v>18178</v>
      </c>
      <c r="K11" s="93">
        <v>56498</v>
      </c>
      <c r="L11" s="93">
        <v>5868</v>
      </c>
      <c r="M11" s="93">
        <v>5592</v>
      </c>
      <c r="N11" s="93">
        <f t="shared" si="2"/>
        <v>429959</v>
      </c>
      <c r="O11" s="93">
        <v>236854</v>
      </c>
      <c r="P11" s="93">
        <v>190388</v>
      </c>
      <c r="Q11" s="93">
        <v>0</v>
      </c>
      <c r="R11" s="93">
        <f t="shared" si="3"/>
        <v>427242</v>
      </c>
      <c r="S11" s="93">
        <f t="shared" si="4"/>
        <v>102158</v>
      </c>
    </row>
    <row r="12" spans="1:19" ht="18">
      <c r="A12" s="91">
        <v>8</v>
      </c>
      <c r="B12" s="92" t="s">
        <v>783</v>
      </c>
      <c r="C12" s="92" t="s">
        <v>791</v>
      </c>
      <c r="D12" s="92" t="s">
        <v>742</v>
      </c>
      <c r="E12" s="92">
        <f t="shared" si="0"/>
        <v>741525</v>
      </c>
      <c r="F12" s="93">
        <v>23068</v>
      </c>
      <c r="G12" s="94">
        <f t="shared" si="1"/>
        <v>3.1108863490779135</v>
      </c>
      <c r="H12" s="93">
        <v>63726</v>
      </c>
      <c r="I12" s="93">
        <v>282999</v>
      </c>
      <c r="J12" s="93">
        <v>20949</v>
      </c>
      <c r="K12" s="93">
        <v>61410</v>
      </c>
      <c r="L12" s="93">
        <v>6809</v>
      </c>
      <c r="M12" s="93">
        <v>8072</v>
      </c>
      <c r="N12" s="93">
        <f t="shared" si="2"/>
        <v>380239</v>
      </c>
      <c r="O12" s="93">
        <v>246615</v>
      </c>
      <c r="P12" s="93">
        <v>114671</v>
      </c>
      <c r="Q12" s="93">
        <v>0</v>
      </c>
      <c r="R12" s="93">
        <f t="shared" si="3"/>
        <v>361286</v>
      </c>
      <c r="S12" s="93">
        <f t="shared" si="4"/>
        <v>82679</v>
      </c>
    </row>
    <row r="13" spans="1:19" ht="18">
      <c r="A13" s="91">
        <v>9</v>
      </c>
      <c r="B13" s="92" t="s">
        <v>783</v>
      </c>
      <c r="C13" s="92" t="s">
        <v>792</v>
      </c>
      <c r="D13" s="92" t="s">
        <v>742</v>
      </c>
      <c r="E13" s="92">
        <f t="shared" si="0"/>
        <v>791311</v>
      </c>
      <c r="F13" s="93">
        <v>55109</v>
      </c>
      <c r="G13" s="94">
        <f t="shared" si="1"/>
        <v>6.9642656300746477</v>
      </c>
      <c r="H13" s="93">
        <v>76026</v>
      </c>
      <c r="I13" s="93">
        <v>302961</v>
      </c>
      <c r="J13" s="93">
        <v>20728</v>
      </c>
      <c r="K13" s="93">
        <v>58886</v>
      </c>
      <c r="L13" s="93">
        <v>4867</v>
      </c>
      <c r="M13" s="93">
        <v>11295</v>
      </c>
      <c r="N13" s="93">
        <f t="shared" si="2"/>
        <v>398737</v>
      </c>
      <c r="O13" s="93">
        <v>222886</v>
      </c>
      <c r="P13" s="93">
        <v>158608</v>
      </c>
      <c r="Q13" s="93">
        <v>11080</v>
      </c>
      <c r="R13" s="93">
        <f t="shared" si="3"/>
        <v>392574</v>
      </c>
      <c r="S13" s="93">
        <f t="shared" si="4"/>
        <v>82189</v>
      </c>
    </row>
    <row r="14" spans="1:19" ht="18">
      <c r="A14" s="91">
        <v>10</v>
      </c>
      <c r="B14" s="92" t="s">
        <v>783</v>
      </c>
      <c r="C14" s="92" t="s">
        <v>793</v>
      </c>
      <c r="D14" s="92" t="s">
        <v>742</v>
      </c>
      <c r="E14" s="92">
        <f t="shared" si="0"/>
        <v>758967</v>
      </c>
      <c r="F14" s="93">
        <v>24547</v>
      </c>
      <c r="G14" s="94">
        <f t="shared" si="1"/>
        <v>3.2342644673615584</v>
      </c>
      <c r="H14" s="93">
        <v>42205</v>
      </c>
      <c r="I14" s="93">
        <v>265911</v>
      </c>
      <c r="J14" s="93">
        <v>21415</v>
      </c>
      <c r="K14" s="93">
        <v>4947</v>
      </c>
      <c r="L14" s="93">
        <v>71070</v>
      </c>
      <c r="M14" s="93">
        <v>7313</v>
      </c>
      <c r="N14" s="93">
        <f t="shared" si="2"/>
        <v>370656</v>
      </c>
      <c r="O14" s="93">
        <v>228783</v>
      </c>
      <c r="P14" s="93">
        <v>137976</v>
      </c>
      <c r="Q14" s="93">
        <v>21552</v>
      </c>
      <c r="R14" s="93">
        <f t="shared" si="3"/>
        <v>388311</v>
      </c>
      <c r="S14" s="93">
        <f t="shared" si="4"/>
        <v>24550</v>
      </c>
    </row>
    <row r="15" spans="1:19" ht="18">
      <c r="A15" s="91">
        <v>11</v>
      </c>
      <c r="B15" s="92" t="s">
        <v>783</v>
      </c>
      <c r="C15" s="92" t="s">
        <v>794</v>
      </c>
      <c r="D15" s="92" t="s">
        <v>35</v>
      </c>
      <c r="E15" s="92">
        <f t="shared" si="0"/>
        <v>1852774</v>
      </c>
      <c r="F15" s="93">
        <v>95556</v>
      </c>
      <c r="G15" s="94">
        <f t="shared" si="1"/>
        <v>5.1574557933131624</v>
      </c>
      <c r="H15" s="93">
        <v>34798</v>
      </c>
      <c r="I15" s="93">
        <v>506162</v>
      </c>
      <c r="J15" s="93">
        <v>20937</v>
      </c>
      <c r="K15" s="93">
        <v>144163</v>
      </c>
      <c r="L15" s="93">
        <v>49959</v>
      </c>
      <c r="M15" s="93">
        <v>205521</v>
      </c>
      <c r="N15" s="93">
        <f t="shared" si="2"/>
        <v>926742</v>
      </c>
      <c r="O15" s="93">
        <v>466442</v>
      </c>
      <c r="P15" s="93">
        <v>275218</v>
      </c>
      <c r="Q15" s="93">
        <v>184372</v>
      </c>
      <c r="R15" s="93">
        <f t="shared" si="3"/>
        <v>926032</v>
      </c>
      <c r="S15" s="93">
        <f t="shared" si="4"/>
        <v>35508</v>
      </c>
    </row>
    <row r="16" spans="1:19" ht="18">
      <c r="A16" s="91">
        <v>12</v>
      </c>
      <c r="B16" s="92" t="s">
        <v>783</v>
      </c>
      <c r="C16" s="92" t="s">
        <v>795</v>
      </c>
      <c r="D16" s="92" t="s">
        <v>35</v>
      </c>
      <c r="E16" s="92">
        <f t="shared" si="0"/>
        <v>1813133</v>
      </c>
      <c r="F16" s="93">
        <v>39513</v>
      </c>
      <c r="G16" s="94">
        <f t="shared" si="1"/>
        <v>2.1792664961698893</v>
      </c>
      <c r="H16" s="93">
        <v>33699</v>
      </c>
      <c r="I16" s="93">
        <v>524539</v>
      </c>
      <c r="J16" s="93">
        <v>20187</v>
      </c>
      <c r="K16" s="93">
        <v>116755</v>
      </c>
      <c r="L16" s="93">
        <v>29609</v>
      </c>
      <c r="M16" s="93">
        <v>214860</v>
      </c>
      <c r="N16" s="93">
        <f t="shared" si="2"/>
        <v>905950</v>
      </c>
      <c r="O16" s="93">
        <v>432915</v>
      </c>
      <c r="P16" s="93">
        <v>222733</v>
      </c>
      <c r="Q16" s="93">
        <v>251535</v>
      </c>
      <c r="R16" s="93">
        <f t="shared" si="3"/>
        <v>907183</v>
      </c>
      <c r="S16" s="93">
        <f t="shared" si="4"/>
        <v>32466</v>
      </c>
    </row>
    <row r="17" spans="1:19" ht="18">
      <c r="A17" s="91">
        <v>13</v>
      </c>
      <c r="B17" s="92" t="s">
        <v>783</v>
      </c>
      <c r="C17" s="92" t="s">
        <v>796</v>
      </c>
      <c r="D17" s="92" t="s">
        <v>35</v>
      </c>
      <c r="E17" s="92">
        <f t="shared" si="0"/>
        <v>2426216</v>
      </c>
      <c r="F17" s="93">
        <v>68299</v>
      </c>
      <c r="G17" s="94">
        <f t="shared" si="1"/>
        <v>2.8150420242880272</v>
      </c>
      <c r="H17" s="93">
        <v>62457</v>
      </c>
      <c r="I17" s="93">
        <v>699973</v>
      </c>
      <c r="J17" s="93">
        <v>15434</v>
      </c>
      <c r="K17" s="93">
        <v>179033</v>
      </c>
      <c r="L17" s="93">
        <v>108348</v>
      </c>
      <c r="M17" s="93">
        <v>253768</v>
      </c>
      <c r="N17" s="93">
        <f t="shared" si="2"/>
        <v>1256556</v>
      </c>
      <c r="O17" s="93">
        <v>655438</v>
      </c>
      <c r="P17" s="93">
        <v>237837</v>
      </c>
      <c r="Q17" s="93">
        <v>276385</v>
      </c>
      <c r="R17" s="93">
        <f t="shared" si="3"/>
        <v>1169660</v>
      </c>
      <c r="S17" s="93">
        <f t="shared" si="4"/>
        <v>149353</v>
      </c>
    </row>
    <row r="18" spans="1:19" ht="18">
      <c r="A18" s="91">
        <v>14</v>
      </c>
      <c r="B18" s="92" t="s">
        <v>783</v>
      </c>
      <c r="C18" s="92" t="s">
        <v>797</v>
      </c>
      <c r="D18" s="92" t="s">
        <v>35</v>
      </c>
      <c r="E18" s="92">
        <f t="shared" si="0"/>
        <v>1563921</v>
      </c>
      <c r="F18" s="93">
        <v>30374</v>
      </c>
      <c r="G18" s="94">
        <f t="shared" si="1"/>
        <v>1.9421697131760494</v>
      </c>
      <c r="H18" s="93">
        <v>39765</v>
      </c>
      <c r="I18" s="93">
        <v>429453</v>
      </c>
      <c r="J18" s="93">
        <v>38863</v>
      </c>
      <c r="K18" s="93">
        <v>99470</v>
      </c>
      <c r="L18" s="93">
        <v>24431</v>
      </c>
      <c r="M18" s="93">
        <v>188407</v>
      </c>
      <c r="N18" s="93">
        <f t="shared" si="2"/>
        <v>780624</v>
      </c>
      <c r="O18" s="93">
        <v>407314</v>
      </c>
      <c r="P18" s="93">
        <v>209702</v>
      </c>
      <c r="Q18" s="93">
        <v>166281</v>
      </c>
      <c r="R18" s="93">
        <f t="shared" si="3"/>
        <v>783297</v>
      </c>
      <c r="S18" s="93">
        <f t="shared" si="4"/>
        <v>37092</v>
      </c>
    </row>
    <row r="19" spans="1:19" ht="18">
      <c r="A19" s="91">
        <v>15</v>
      </c>
      <c r="B19" s="92" t="s">
        <v>783</v>
      </c>
      <c r="C19" s="92" t="s">
        <v>798</v>
      </c>
      <c r="D19" s="92" t="s">
        <v>35</v>
      </c>
      <c r="E19" s="92">
        <f t="shared" si="0"/>
        <v>1218806</v>
      </c>
      <c r="F19" s="93">
        <v>4582</v>
      </c>
      <c r="G19" s="94">
        <f t="shared" si="1"/>
        <v>0.37594170031982121</v>
      </c>
      <c r="H19" s="93">
        <v>93182</v>
      </c>
      <c r="I19" s="93">
        <v>395315</v>
      </c>
      <c r="J19" s="93">
        <v>21497</v>
      </c>
      <c r="K19" s="93">
        <v>89246</v>
      </c>
      <c r="L19" s="93">
        <v>6952</v>
      </c>
      <c r="M19" s="93">
        <v>93291</v>
      </c>
      <c r="N19" s="93">
        <f t="shared" si="2"/>
        <v>606301</v>
      </c>
      <c r="O19" s="93">
        <v>291038</v>
      </c>
      <c r="P19" s="93">
        <v>173930</v>
      </c>
      <c r="Q19" s="93">
        <v>147537</v>
      </c>
      <c r="R19" s="93">
        <f t="shared" si="3"/>
        <v>612505</v>
      </c>
      <c r="S19" s="93">
        <f t="shared" si="4"/>
        <v>86978</v>
      </c>
    </row>
    <row r="20" spans="1:19" ht="18">
      <c r="A20" s="91">
        <v>16</v>
      </c>
      <c r="B20" s="92" t="s">
        <v>783</v>
      </c>
      <c r="C20" s="92" t="s">
        <v>799</v>
      </c>
      <c r="D20" s="92" t="s">
        <v>35</v>
      </c>
      <c r="E20" s="92">
        <f t="shared" si="0"/>
        <v>793959</v>
      </c>
      <c r="F20" s="93">
        <v>17037</v>
      </c>
      <c r="G20" s="94">
        <f t="shared" si="1"/>
        <v>2.1458286888869575</v>
      </c>
      <c r="H20" s="93">
        <v>59291</v>
      </c>
      <c r="I20" s="93">
        <v>257847</v>
      </c>
      <c r="J20" s="93">
        <v>19608</v>
      </c>
      <c r="K20" s="93">
        <v>51626</v>
      </c>
      <c r="L20" s="93">
        <v>2488</v>
      </c>
      <c r="M20" s="93">
        <v>65298</v>
      </c>
      <c r="N20" s="93">
        <f t="shared" si="2"/>
        <v>396867</v>
      </c>
      <c r="O20" s="93">
        <v>191699</v>
      </c>
      <c r="P20" s="93">
        <v>131673</v>
      </c>
      <c r="Q20" s="93">
        <v>73720</v>
      </c>
      <c r="R20" s="93">
        <f t="shared" si="3"/>
        <v>397092</v>
      </c>
      <c r="S20" s="93">
        <f t="shared" si="4"/>
        <v>59066</v>
      </c>
    </row>
    <row r="21" spans="1:19" ht="18">
      <c r="A21" s="91">
        <v>17</v>
      </c>
      <c r="B21" s="92" t="s">
        <v>783</v>
      </c>
      <c r="C21" s="92" t="s">
        <v>800</v>
      </c>
      <c r="D21" s="92" t="s">
        <v>35</v>
      </c>
      <c r="E21" s="92">
        <f t="shared" si="0"/>
        <v>1128416</v>
      </c>
      <c r="F21" s="93">
        <v>14599</v>
      </c>
      <c r="G21" s="94">
        <f t="shared" si="1"/>
        <v>1.2937604571363752</v>
      </c>
      <c r="H21" s="93">
        <v>55716</v>
      </c>
      <c r="I21" s="93">
        <v>412093</v>
      </c>
      <c r="J21" s="93">
        <v>11231</v>
      </c>
      <c r="K21" s="93">
        <v>68237</v>
      </c>
      <c r="L21" s="93">
        <v>4024</v>
      </c>
      <c r="M21" s="93">
        <v>70719</v>
      </c>
      <c r="N21" s="93">
        <f t="shared" si="2"/>
        <v>566304</v>
      </c>
      <c r="O21" s="93">
        <v>289767</v>
      </c>
      <c r="P21" s="93">
        <v>173938</v>
      </c>
      <c r="Q21" s="93">
        <v>98407</v>
      </c>
      <c r="R21" s="93">
        <f t="shared" si="3"/>
        <v>562112</v>
      </c>
      <c r="S21" s="93">
        <f t="shared" si="4"/>
        <v>59908</v>
      </c>
    </row>
    <row r="22" spans="1:19" ht="18">
      <c r="A22" s="91">
        <v>18</v>
      </c>
      <c r="B22" s="92" t="s">
        <v>783</v>
      </c>
      <c r="C22" s="92" t="s">
        <v>801</v>
      </c>
      <c r="D22" s="92" t="s">
        <v>35</v>
      </c>
      <c r="E22" s="92">
        <f t="shared" si="0"/>
        <v>658127</v>
      </c>
      <c r="F22" s="93">
        <v>28260</v>
      </c>
      <c r="G22" s="94">
        <f t="shared" si="1"/>
        <v>4.2940040448120191</v>
      </c>
      <c r="H22" s="93">
        <v>65382</v>
      </c>
      <c r="I22" s="93">
        <v>224952</v>
      </c>
      <c r="J22" s="93">
        <v>19599</v>
      </c>
      <c r="K22" s="93">
        <v>52429</v>
      </c>
      <c r="L22" s="93">
        <v>341</v>
      </c>
      <c r="M22" s="93">
        <v>43112</v>
      </c>
      <c r="N22" s="93">
        <f t="shared" si="2"/>
        <v>340433</v>
      </c>
      <c r="O22" s="93">
        <v>171542</v>
      </c>
      <c r="P22" s="93">
        <v>100403</v>
      </c>
      <c r="Q22" s="93">
        <v>45749</v>
      </c>
      <c r="R22" s="93">
        <f t="shared" si="3"/>
        <v>317694</v>
      </c>
      <c r="S22" s="93">
        <f t="shared" si="4"/>
        <v>88121</v>
      </c>
    </row>
    <row r="23" spans="1:19" ht="18">
      <c r="A23" s="91">
        <v>19</v>
      </c>
      <c r="B23" s="92" t="s">
        <v>783</v>
      </c>
      <c r="C23" s="92" t="s">
        <v>802</v>
      </c>
      <c r="D23" s="92" t="s">
        <v>758</v>
      </c>
      <c r="E23" s="92">
        <f t="shared" si="0"/>
        <v>1126747</v>
      </c>
      <c r="F23" s="93">
        <v>23934</v>
      </c>
      <c r="G23" s="94">
        <f t="shared" si="1"/>
        <v>2.1241680696731389</v>
      </c>
      <c r="H23" s="93">
        <v>124113</v>
      </c>
      <c r="I23" s="93">
        <v>465428</v>
      </c>
      <c r="J23" s="93">
        <v>26431</v>
      </c>
      <c r="K23" s="93">
        <v>75701</v>
      </c>
      <c r="L23" s="93">
        <v>14368</v>
      </c>
      <c r="M23" s="93">
        <v>24044</v>
      </c>
      <c r="N23" s="93">
        <f t="shared" si="2"/>
        <v>605972</v>
      </c>
      <c r="O23" s="93">
        <v>379510</v>
      </c>
      <c r="P23" s="93">
        <v>134080</v>
      </c>
      <c r="Q23" s="93">
        <v>7185</v>
      </c>
      <c r="R23" s="93">
        <f t="shared" si="3"/>
        <v>520775</v>
      </c>
      <c r="S23" s="93">
        <f t="shared" si="4"/>
        <v>209310</v>
      </c>
    </row>
    <row r="24" spans="1:19" ht="18">
      <c r="A24" s="91">
        <v>20</v>
      </c>
      <c r="B24" s="92" t="s">
        <v>783</v>
      </c>
      <c r="C24" s="92" t="s">
        <v>803</v>
      </c>
      <c r="D24" s="92" t="s">
        <v>758</v>
      </c>
      <c r="E24" s="92">
        <f t="shared" si="0"/>
        <v>1082776</v>
      </c>
      <c r="F24" s="93">
        <v>22616</v>
      </c>
      <c r="G24" s="94">
        <f t="shared" si="1"/>
        <v>2.0887053277870953</v>
      </c>
      <c r="H24" s="93">
        <v>3509</v>
      </c>
      <c r="I24" s="93">
        <v>368686</v>
      </c>
      <c r="J24" s="93">
        <v>19600</v>
      </c>
      <c r="K24" s="93">
        <v>54630</v>
      </c>
      <c r="L24" s="93">
        <v>5735</v>
      </c>
      <c r="M24" s="93">
        <v>92094</v>
      </c>
      <c r="N24" s="93">
        <f t="shared" si="2"/>
        <v>540745</v>
      </c>
      <c r="O24" s="93">
        <v>328116</v>
      </c>
      <c r="P24" s="93">
        <v>213915</v>
      </c>
      <c r="Q24" s="93">
        <v>0</v>
      </c>
      <c r="R24" s="93">
        <f t="shared" si="3"/>
        <v>542031</v>
      </c>
      <c r="S24" s="93">
        <f t="shared" si="4"/>
        <v>2223</v>
      </c>
    </row>
    <row r="25" spans="1:19" ht="18">
      <c r="A25" s="91">
        <v>21</v>
      </c>
      <c r="B25" s="92" t="s">
        <v>783</v>
      </c>
      <c r="C25" s="92" t="s">
        <v>804</v>
      </c>
      <c r="D25" s="92" t="s">
        <v>758</v>
      </c>
      <c r="E25" s="92">
        <f t="shared" si="0"/>
        <v>969073</v>
      </c>
      <c r="F25" s="93">
        <v>39652</v>
      </c>
      <c r="G25" s="94">
        <f t="shared" si="1"/>
        <v>4.0917454103044868</v>
      </c>
      <c r="H25" s="93">
        <v>4414</v>
      </c>
      <c r="I25" s="93">
        <v>353175</v>
      </c>
      <c r="J25" s="93">
        <v>27671</v>
      </c>
      <c r="K25" s="93">
        <v>73591</v>
      </c>
      <c r="L25" s="93">
        <v>3703</v>
      </c>
      <c r="M25" s="93">
        <v>33617</v>
      </c>
      <c r="N25" s="93">
        <f t="shared" si="2"/>
        <v>491757</v>
      </c>
      <c r="O25" s="93">
        <v>66321</v>
      </c>
      <c r="P25" s="93">
        <v>73500</v>
      </c>
      <c r="Q25" s="93">
        <v>337495</v>
      </c>
      <c r="R25" s="93">
        <f t="shared" si="3"/>
        <v>477316</v>
      </c>
      <c r="S25" s="93">
        <f t="shared" si="4"/>
        <v>18855</v>
      </c>
    </row>
    <row r="26" spans="1:19" ht="18">
      <c r="A26" s="91">
        <v>22</v>
      </c>
      <c r="B26" s="92" t="s">
        <v>783</v>
      </c>
      <c r="C26" s="92" t="s">
        <v>805</v>
      </c>
      <c r="D26" s="92" t="s">
        <v>758</v>
      </c>
      <c r="E26" s="92">
        <f t="shared" si="0"/>
        <v>731583</v>
      </c>
      <c r="F26" s="93">
        <v>21423</v>
      </c>
      <c r="G26" s="94">
        <f t="shared" si="1"/>
        <v>2.9283075194475541</v>
      </c>
      <c r="H26" s="93">
        <v>33190</v>
      </c>
      <c r="I26" s="93">
        <v>293119</v>
      </c>
      <c r="J26" s="93">
        <v>18765</v>
      </c>
      <c r="K26" s="93">
        <v>50844</v>
      </c>
      <c r="L26" s="93">
        <v>2250</v>
      </c>
      <c r="M26" s="93">
        <v>6298</v>
      </c>
      <c r="N26" s="93">
        <f t="shared" si="2"/>
        <v>371276</v>
      </c>
      <c r="O26" s="93">
        <v>270707</v>
      </c>
      <c r="P26" s="93">
        <v>84951</v>
      </c>
      <c r="Q26" s="93">
        <v>4649</v>
      </c>
      <c r="R26" s="93">
        <f t="shared" si="3"/>
        <v>360307</v>
      </c>
      <c r="S26" s="93">
        <f t="shared" si="4"/>
        <v>44159</v>
      </c>
    </row>
    <row r="27" spans="1:19" ht="18">
      <c r="A27" s="91">
        <v>23</v>
      </c>
      <c r="B27" s="92" t="s">
        <v>783</v>
      </c>
      <c r="C27" s="92" t="s">
        <v>806</v>
      </c>
      <c r="D27" s="92" t="s">
        <v>758</v>
      </c>
      <c r="E27" s="92">
        <f t="shared" si="0"/>
        <v>772319</v>
      </c>
      <c r="F27" s="93">
        <v>12101</v>
      </c>
      <c r="G27" s="94">
        <f t="shared" si="1"/>
        <v>1.5668396090216605</v>
      </c>
      <c r="H27" s="93">
        <v>60744</v>
      </c>
      <c r="I27" s="93">
        <v>347240</v>
      </c>
      <c r="J27" s="93">
        <v>19593</v>
      </c>
      <c r="K27" s="93">
        <v>63985</v>
      </c>
      <c r="L27" s="93">
        <v>4745</v>
      </c>
      <c r="M27" s="93">
        <v>6930</v>
      </c>
      <c r="N27" s="93">
        <f t="shared" si="2"/>
        <v>442493</v>
      </c>
      <c r="O27" s="93">
        <v>231965</v>
      </c>
      <c r="P27" s="93">
        <v>92564</v>
      </c>
      <c r="Q27" s="93">
        <v>5297</v>
      </c>
      <c r="R27" s="93">
        <f t="shared" si="3"/>
        <v>329826</v>
      </c>
      <c r="S27" s="93">
        <f t="shared" si="4"/>
        <v>173411</v>
      </c>
    </row>
    <row r="28" spans="1:19" ht="18">
      <c r="A28" s="91">
        <v>24</v>
      </c>
      <c r="B28" s="92" t="s">
        <v>783</v>
      </c>
      <c r="C28" s="92" t="s">
        <v>807</v>
      </c>
      <c r="D28" s="92" t="s">
        <v>758</v>
      </c>
      <c r="E28" s="92">
        <f t="shared" si="0"/>
        <v>874113</v>
      </c>
      <c r="F28" s="93">
        <v>49072</v>
      </c>
      <c r="G28" s="94">
        <f t="shared" si="1"/>
        <v>5.6139194818061284</v>
      </c>
      <c r="H28" s="93">
        <v>43944</v>
      </c>
      <c r="I28" s="93">
        <v>300469</v>
      </c>
      <c r="J28" s="93">
        <v>19596</v>
      </c>
      <c r="K28" s="93">
        <v>50390</v>
      </c>
      <c r="L28" s="93">
        <v>5578</v>
      </c>
      <c r="M28" s="93">
        <v>77329</v>
      </c>
      <c r="N28" s="93">
        <f t="shared" si="2"/>
        <v>453362</v>
      </c>
      <c r="O28" s="93">
        <v>339270</v>
      </c>
      <c r="P28" s="93">
        <v>81481</v>
      </c>
      <c r="Q28" s="93">
        <v>0</v>
      </c>
      <c r="R28" s="93">
        <f t="shared" si="3"/>
        <v>420751</v>
      </c>
      <c r="S28" s="93">
        <f t="shared" si="4"/>
        <v>76555</v>
      </c>
    </row>
    <row r="29" spans="1:19" ht="18">
      <c r="A29" s="91">
        <v>25</v>
      </c>
      <c r="B29" s="92" t="s">
        <v>783</v>
      </c>
      <c r="C29" s="92" t="s">
        <v>808</v>
      </c>
      <c r="D29" s="92" t="s">
        <v>758</v>
      </c>
      <c r="E29" s="92">
        <f t="shared" si="0"/>
        <v>831342</v>
      </c>
      <c r="F29" s="93">
        <v>29116</v>
      </c>
      <c r="G29" s="94">
        <f t="shared" si="1"/>
        <v>3.5022890699615803</v>
      </c>
      <c r="H29" s="93">
        <v>8062</v>
      </c>
      <c r="I29" s="93">
        <v>282709</v>
      </c>
      <c r="J29" s="93">
        <v>19589</v>
      </c>
      <c r="K29" s="93">
        <v>47464</v>
      </c>
      <c r="L29" s="93">
        <v>4011</v>
      </c>
      <c r="M29" s="93">
        <v>75156</v>
      </c>
      <c r="N29" s="93">
        <f t="shared" si="2"/>
        <v>428929</v>
      </c>
      <c r="O29" s="93">
        <v>312841</v>
      </c>
      <c r="P29" s="93">
        <v>89572</v>
      </c>
      <c r="Q29" s="93">
        <v>0</v>
      </c>
      <c r="R29" s="93">
        <f t="shared" si="3"/>
        <v>402413</v>
      </c>
      <c r="S29" s="93">
        <f t="shared" si="4"/>
        <v>34578</v>
      </c>
    </row>
    <row r="30" spans="1:19" ht="18">
      <c r="A30" s="91">
        <v>26</v>
      </c>
      <c r="B30" s="92" t="s">
        <v>783</v>
      </c>
      <c r="C30" s="92" t="s">
        <v>809</v>
      </c>
      <c r="D30" s="92" t="s">
        <v>758</v>
      </c>
      <c r="E30" s="92">
        <f t="shared" si="0"/>
        <v>703495</v>
      </c>
      <c r="F30" s="93">
        <v>22619</v>
      </c>
      <c r="G30" s="94">
        <f t="shared" si="1"/>
        <v>3.2152325176440488</v>
      </c>
      <c r="H30" s="93">
        <v>60484</v>
      </c>
      <c r="I30" s="93">
        <v>224107</v>
      </c>
      <c r="J30" s="93">
        <v>8869</v>
      </c>
      <c r="K30" s="93">
        <v>59591</v>
      </c>
      <c r="L30" s="93">
        <v>2938</v>
      </c>
      <c r="M30" s="93">
        <v>4607</v>
      </c>
      <c r="N30" s="93">
        <f t="shared" si="2"/>
        <v>300112</v>
      </c>
      <c r="O30" s="93">
        <v>277702</v>
      </c>
      <c r="P30" s="93">
        <v>123038</v>
      </c>
      <c r="Q30" s="93">
        <v>2643</v>
      </c>
      <c r="R30" s="93">
        <f t="shared" si="3"/>
        <v>403383</v>
      </c>
      <c r="S30" s="93">
        <f t="shared" si="4"/>
        <v>-42787</v>
      </c>
    </row>
    <row r="31" spans="1:19" ht="18">
      <c r="A31" s="91">
        <v>27</v>
      </c>
      <c r="B31" s="92" t="s">
        <v>783</v>
      </c>
      <c r="C31" s="92" t="s">
        <v>810</v>
      </c>
      <c r="D31" s="92" t="s">
        <v>34</v>
      </c>
      <c r="E31" s="92">
        <f t="shared" si="0"/>
        <v>2035372</v>
      </c>
      <c r="F31" s="93">
        <v>75297</v>
      </c>
      <c r="G31" s="94">
        <f t="shared" si="1"/>
        <v>3.6994220221168419</v>
      </c>
      <c r="H31" s="93">
        <v>76441</v>
      </c>
      <c r="I31" s="93">
        <v>698984</v>
      </c>
      <c r="J31" s="93">
        <v>48337</v>
      </c>
      <c r="K31" s="93">
        <v>122472</v>
      </c>
      <c r="L31" s="93">
        <v>8556</v>
      </c>
      <c r="M31" s="93">
        <v>184175</v>
      </c>
      <c r="N31" s="93">
        <f t="shared" si="2"/>
        <v>1062524</v>
      </c>
      <c r="O31" s="93">
        <v>500325</v>
      </c>
      <c r="P31" s="93">
        <v>305422</v>
      </c>
      <c r="Q31" s="93">
        <v>167101</v>
      </c>
      <c r="R31" s="93">
        <f t="shared" si="3"/>
        <v>972848</v>
      </c>
      <c r="S31" s="93">
        <f t="shared" si="4"/>
        <v>166117</v>
      </c>
    </row>
    <row r="32" spans="1:19" ht="18">
      <c r="A32" s="91">
        <v>28</v>
      </c>
      <c r="B32" s="92" t="s">
        <v>783</v>
      </c>
      <c r="C32" s="92" t="s">
        <v>811</v>
      </c>
      <c r="D32" s="92" t="s">
        <v>34</v>
      </c>
      <c r="E32" s="92">
        <f t="shared" si="0"/>
        <v>1200328</v>
      </c>
      <c r="F32" s="93">
        <v>54451</v>
      </c>
      <c r="G32" s="94">
        <f t="shared" si="1"/>
        <v>4.5363433994708116</v>
      </c>
      <c r="H32" s="93">
        <v>55102</v>
      </c>
      <c r="I32" s="93">
        <v>455385</v>
      </c>
      <c r="J32" s="93">
        <v>27279</v>
      </c>
      <c r="K32" s="93">
        <v>81616</v>
      </c>
      <c r="L32" s="93">
        <v>10321</v>
      </c>
      <c r="M32" s="93">
        <v>26653</v>
      </c>
      <c r="N32" s="93">
        <f t="shared" si="2"/>
        <v>601254</v>
      </c>
      <c r="O32" s="93">
        <v>349907</v>
      </c>
      <c r="P32" s="93">
        <v>178615</v>
      </c>
      <c r="Q32" s="93">
        <v>70552</v>
      </c>
      <c r="R32" s="93">
        <f t="shared" si="3"/>
        <v>599074</v>
      </c>
      <c r="S32" s="93">
        <f t="shared" si="4"/>
        <v>57282</v>
      </c>
    </row>
    <row r="33" spans="1:19" ht="18">
      <c r="A33" s="91">
        <v>29</v>
      </c>
      <c r="B33" s="92" t="s">
        <v>783</v>
      </c>
      <c r="C33" s="92" t="s">
        <v>812</v>
      </c>
      <c r="D33" s="92" t="s">
        <v>34</v>
      </c>
      <c r="E33" s="92">
        <f t="shared" si="0"/>
        <v>906957</v>
      </c>
      <c r="F33" s="93">
        <v>23928</v>
      </c>
      <c r="G33" s="94">
        <f t="shared" si="1"/>
        <v>2.6382728177851873</v>
      </c>
      <c r="H33" s="93">
        <v>39588</v>
      </c>
      <c r="I33" s="93">
        <v>341729</v>
      </c>
      <c r="J33" s="93">
        <v>0</v>
      </c>
      <c r="K33" s="93">
        <v>53122</v>
      </c>
      <c r="L33" s="93">
        <v>2336</v>
      </c>
      <c r="M33" s="93">
        <v>66816</v>
      </c>
      <c r="N33" s="93">
        <f t="shared" si="2"/>
        <v>464003</v>
      </c>
      <c r="O33" s="93">
        <v>193706</v>
      </c>
      <c r="P33" s="93">
        <v>126260</v>
      </c>
      <c r="Q33" s="93">
        <v>122988</v>
      </c>
      <c r="R33" s="93">
        <f t="shared" si="3"/>
        <v>442954</v>
      </c>
      <c r="S33" s="93">
        <f t="shared" si="4"/>
        <v>60637</v>
      </c>
    </row>
    <row r="34" spans="1:19" ht="18">
      <c r="A34" s="91">
        <v>30</v>
      </c>
      <c r="B34" s="92" t="s">
        <v>783</v>
      </c>
      <c r="C34" s="92" t="s">
        <v>813</v>
      </c>
      <c r="D34" s="92" t="s">
        <v>34</v>
      </c>
      <c r="E34" s="92">
        <f t="shared" si="0"/>
        <v>802199</v>
      </c>
      <c r="F34" s="93">
        <v>50612</v>
      </c>
      <c r="G34" s="94">
        <f t="shared" si="1"/>
        <v>6.3091577027645256</v>
      </c>
      <c r="H34" s="93">
        <v>50424</v>
      </c>
      <c r="I34" s="93">
        <v>279158</v>
      </c>
      <c r="J34" s="93">
        <v>30397</v>
      </c>
      <c r="K34" s="93">
        <v>53133</v>
      </c>
      <c r="L34" s="93">
        <v>1760</v>
      </c>
      <c r="M34" s="93">
        <v>52403</v>
      </c>
      <c r="N34" s="93">
        <f t="shared" si="2"/>
        <v>416851</v>
      </c>
      <c r="O34" s="93">
        <v>200802</v>
      </c>
      <c r="P34" s="93">
        <v>107122</v>
      </c>
      <c r="Q34" s="93">
        <v>77424</v>
      </c>
      <c r="R34" s="93">
        <f t="shared" si="3"/>
        <v>385348</v>
      </c>
      <c r="S34" s="93">
        <f t="shared" si="4"/>
        <v>81927</v>
      </c>
    </row>
    <row r="35" spans="1:19" ht="18">
      <c r="A35" s="91">
        <v>31</v>
      </c>
      <c r="B35" s="92" t="s">
        <v>783</v>
      </c>
      <c r="C35" s="92" t="s">
        <v>814</v>
      </c>
      <c r="D35" s="92" t="s">
        <v>34</v>
      </c>
      <c r="E35" s="92">
        <f t="shared" si="0"/>
        <v>1022467</v>
      </c>
      <c r="F35" s="93">
        <v>30374</v>
      </c>
      <c r="G35" s="94">
        <f t="shared" si="1"/>
        <v>2.9706582217323394</v>
      </c>
      <c r="H35" s="93">
        <v>42011</v>
      </c>
      <c r="I35" s="93">
        <v>361534</v>
      </c>
      <c r="J35" s="93">
        <v>28221</v>
      </c>
      <c r="K35" s="93">
        <v>64217</v>
      </c>
      <c r="L35" s="93">
        <v>3986</v>
      </c>
      <c r="M35" s="93">
        <v>80073</v>
      </c>
      <c r="N35" s="93">
        <f t="shared" si="2"/>
        <v>538031</v>
      </c>
      <c r="O35" s="93">
        <v>272750</v>
      </c>
      <c r="P35" s="93">
        <v>138251</v>
      </c>
      <c r="Q35" s="93">
        <v>73435</v>
      </c>
      <c r="R35" s="93">
        <f t="shared" si="3"/>
        <v>484436</v>
      </c>
      <c r="S35" s="93">
        <f t="shared" si="4"/>
        <v>95606</v>
      </c>
    </row>
    <row r="36" spans="1:19" ht="18">
      <c r="A36" s="91">
        <v>32</v>
      </c>
      <c r="B36" s="92" t="s">
        <v>783</v>
      </c>
      <c r="C36" s="92" t="s">
        <v>815</v>
      </c>
      <c r="D36" s="92" t="s">
        <v>34</v>
      </c>
      <c r="E36" s="92">
        <f t="shared" si="0"/>
        <v>786653</v>
      </c>
      <c r="F36" s="93">
        <v>53682</v>
      </c>
      <c r="G36" s="94">
        <f t="shared" si="1"/>
        <v>6.8241016051550041</v>
      </c>
      <c r="H36" s="93">
        <v>25923</v>
      </c>
      <c r="I36" s="93">
        <v>254288</v>
      </c>
      <c r="J36" s="93">
        <v>20429</v>
      </c>
      <c r="K36" s="93">
        <v>0</v>
      </c>
      <c r="L36" s="93">
        <v>57145</v>
      </c>
      <c r="M36" s="93">
        <v>53960</v>
      </c>
      <c r="N36" s="93">
        <f t="shared" si="2"/>
        <v>385822</v>
      </c>
      <c r="O36" s="93">
        <v>252936</v>
      </c>
      <c r="P36" s="93">
        <v>112183</v>
      </c>
      <c r="Q36" s="93">
        <v>35712</v>
      </c>
      <c r="R36" s="93">
        <f t="shared" si="3"/>
        <v>400831</v>
      </c>
      <c r="S36" s="93">
        <f t="shared" si="4"/>
        <v>10914</v>
      </c>
    </row>
    <row r="37" spans="1:19" ht="18">
      <c r="A37" s="91">
        <v>33</v>
      </c>
      <c r="B37" s="92" t="s">
        <v>783</v>
      </c>
      <c r="C37" s="92" t="s">
        <v>816</v>
      </c>
      <c r="D37" s="92" t="s">
        <v>34</v>
      </c>
      <c r="E37" s="92">
        <f t="shared" si="0"/>
        <v>1076211</v>
      </c>
      <c r="F37" s="93">
        <v>33783</v>
      </c>
      <c r="G37" s="94">
        <f t="shared" si="1"/>
        <v>3.139068454048509</v>
      </c>
      <c r="H37" s="93">
        <v>8271</v>
      </c>
      <c r="I37" s="93">
        <v>350491</v>
      </c>
      <c r="J37" s="93">
        <v>20418</v>
      </c>
      <c r="K37" s="93">
        <v>62800</v>
      </c>
      <c r="L37" s="93">
        <v>1271</v>
      </c>
      <c r="M37" s="93">
        <v>157724</v>
      </c>
      <c r="N37" s="93">
        <f t="shared" si="2"/>
        <v>592704</v>
      </c>
      <c r="O37" s="93">
        <v>315941</v>
      </c>
      <c r="P37" s="93">
        <v>160320</v>
      </c>
      <c r="Q37" s="93">
        <v>7246</v>
      </c>
      <c r="R37" s="93">
        <f t="shared" si="3"/>
        <v>483507</v>
      </c>
      <c r="S37" s="93">
        <f t="shared" si="4"/>
        <v>117468</v>
      </c>
    </row>
    <row r="38" spans="1:19" ht="18">
      <c r="A38" s="91">
        <v>34</v>
      </c>
      <c r="B38" s="92" t="s">
        <v>783</v>
      </c>
      <c r="C38" s="92" t="s">
        <v>817</v>
      </c>
      <c r="D38" s="92" t="s">
        <v>34</v>
      </c>
      <c r="E38" s="92">
        <f t="shared" si="0"/>
        <v>648829</v>
      </c>
      <c r="F38" s="93">
        <v>43185</v>
      </c>
      <c r="G38" s="94">
        <f t="shared" si="1"/>
        <v>6.6558369000152577</v>
      </c>
      <c r="H38" s="93">
        <v>69882</v>
      </c>
      <c r="I38" s="93">
        <v>230588</v>
      </c>
      <c r="J38" s="93">
        <v>20925</v>
      </c>
      <c r="K38" s="93">
        <v>52231</v>
      </c>
      <c r="L38" s="93">
        <v>2972</v>
      </c>
      <c r="M38" s="93">
        <v>1764</v>
      </c>
      <c r="N38" s="93">
        <f t="shared" si="2"/>
        <v>308480</v>
      </c>
      <c r="O38" s="93">
        <v>201202</v>
      </c>
      <c r="P38" s="93">
        <v>103325</v>
      </c>
      <c r="Q38" s="93">
        <v>35822</v>
      </c>
      <c r="R38" s="93">
        <f t="shared" si="3"/>
        <v>340349</v>
      </c>
      <c r="S38" s="93">
        <f t="shared" si="4"/>
        <v>38013</v>
      </c>
    </row>
    <row r="39" spans="1:19" ht="18">
      <c r="A39" s="91">
        <v>35</v>
      </c>
      <c r="B39" s="92" t="s">
        <v>783</v>
      </c>
      <c r="C39" s="92" t="s">
        <v>818</v>
      </c>
      <c r="D39" s="92" t="s">
        <v>34</v>
      </c>
      <c r="E39" s="92">
        <f t="shared" si="0"/>
        <v>743890</v>
      </c>
      <c r="F39" s="93">
        <v>24933</v>
      </c>
      <c r="G39" s="94">
        <f t="shared" si="1"/>
        <v>3.3517052252349142</v>
      </c>
      <c r="H39" s="93">
        <v>45839</v>
      </c>
      <c r="I39" s="93">
        <v>250140</v>
      </c>
      <c r="J39" s="93">
        <v>19568</v>
      </c>
      <c r="K39" s="93">
        <v>38616</v>
      </c>
      <c r="L39" s="93">
        <v>3406</v>
      </c>
      <c r="M39" s="93">
        <v>58140</v>
      </c>
      <c r="N39" s="93">
        <f t="shared" si="2"/>
        <v>369870</v>
      </c>
      <c r="O39" s="93">
        <v>205643</v>
      </c>
      <c r="P39" s="93">
        <v>109817</v>
      </c>
      <c r="Q39" s="93">
        <v>58560</v>
      </c>
      <c r="R39" s="93">
        <f t="shared" si="3"/>
        <v>374020</v>
      </c>
      <c r="S39" s="93">
        <f t="shared" si="4"/>
        <v>41689</v>
      </c>
    </row>
    <row r="40" spans="1:19" ht="18">
      <c r="A40" s="91">
        <v>36</v>
      </c>
      <c r="B40" s="92" t="s">
        <v>783</v>
      </c>
      <c r="C40" s="92" t="s">
        <v>819</v>
      </c>
      <c r="D40" s="92" t="s">
        <v>34</v>
      </c>
      <c r="E40" s="92">
        <f t="shared" si="0"/>
        <v>689995</v>
      </c>
      <c r="F40" s="93">
        <v>14686</v>
      </c>
      <c r="G40" s="94">
        <f t="shared" si="1"/>
        <v>2.1284212204436264</v>
      </c>
      <c r="H40" s="93">
        <v>26359</v>
      </c>
      <c r="I40" s="93">
        <v>222194</v>
      </c>
      <c r="J40" s="93">
        <v>24394</v>
      </c>
      <c r="K40" s="93">
        <v>39858</v>
      </c>
      <c r="L40" s="93">
        <v>1614</v>
      </c>
      <c r="M40" s="93">
        <v>57960</v>
      </c>
      <c r="N40" s="93">
        <f t="shared" si="2"/>
        <v>346020</v>
      </c>
      <c r="O40" s="93">
        <v>163460</v>
      </c>
      <c r="P40" s="93">
        <v>124668</v>
      </c>
      <c r="Q40" s="93">
        <v>55847</v>
      </c>
      <c r="R40" s="93">
        <f t="shared" si="3"/>
        <v>343975</v>
      </c>
      <c r="S40" s="93">
        <f t="shared" si="4"/>
        <v>28404</v>
      </c>
    </row>
    <row r="41" spans="1:19" ht="18">
      <c r="A41" s="91">
        <v>37</v>
      </c>
      <c r="B41" s="92" t="s">
        <v>783</v>
      </c>
      <c r="C41" s="92" t="s">
        <v>820</v>
      </c>
      <c r="D41" s="92" t="s">
        <v>22</v>
      </c>
      <c r="E41" s="92">
        <f t="shared" si="0"/>
        <v>1768095</v>
      </c>
      <c r="F41" s="93">
        <v>71346</v>
      </c>
      <c r="G41" s="94">
        <f t="shared" si="1"/>
        <v>4.0351904168045269</v>
      </c>
      <c r="H41" s="93">
        <v>71456</v>
      </c>
      <c r="I41" s="93">
        <v>710611</v>
      </c>
      <c r="J41" s="93">
        <v>18028</v>
      </c>
      <c r="K41" s="93">
        <v>156991</v>
      </c>
      <c r="L41" s="93">
        <v>74192</v>
      </c>
      <c r="M41" s="93">
        <v>24252</v>
      </c>
      <c r="N41" s="93">
        <f t="shared" si="2"/>
        <v>984074</v>
      </c>
      <c r="O41" s="93">
        <v>142720</v>
      </c>
      <c r="P41" s="93">
        <v>167259</v>
      </c>
      <c r="Q41" s="93">
        <v>474042</v>
      </c>
      <c r="R41" s="93">
        <f t="shared" si="3"/>
        <v>784021</v>
      </c>
      <c r="S41" s="93">
        <f t="shared" si="4"/>
        <v>271509</v>
      </c>
    </row>
    <row r="42" spans="1:19" ht="18">
      <c r="A42" s="91">
        <v>38</v>
      </c>
      <c r="B42" s="92" t="s">
        <v>783</v>
      </c>
      <c r="C42" s="92" t="s">
        <v>821</v>
      </c>
      <c r="D42" s="92" t="s">
        <v>22</v>
      </c>
      <c r="E42" s="92">
        <f t="shared" si="0"/>
        <v>1706121</v>
      </c>
      <c r="F42" s="93">
        <v>79305</v>
      </c>
      <c r="G42" s="94">
        <f t="shared" si="1"/>
        <v>4.6482635170659057</v>
      </c>
      <c r="H42" s="93">
        <v>100036</v>
      </c>
      <c r="I42" s="93">
        <v>442480</v>
      </c>
      <c r="J42" s="93">
        <v>17422</v>
      </c>
      <c r="K42" s="93">
        <v>38722</v>
      </c>
      <c r="L42" s="93">
        <v>155011</v>
      </c>
      <c r="M42" s="93">
        <v>217737</v>
      </c>
      <c r="N42" s="93">
        <f t="shared" si="2"/>
        <v>871372</v>
      </c>
      <c r="O42" s="93">
        <v>286828</v>
      </c>
      <c r="P42" s="93">
        <v>346308</v>
      </c>
      <c r="Q42" s="93">
        <v>201613</v>
      </c>
      <c r="R42" s="93">
        <f t="shared" si="3"/>
        <v>834749</v>
      </c>
      <c r="S42" s="93">
        <f t="shared" si="4"/>
        <v>136659</v>
      </c>
    </row>
    <row r="43" spans="1:19" ht="18">
      <c r="A43" s="91">
        <v>39</v>
      </c>
      <c r="B43" s="92" t="s">
        <v>783</v>
      </c>
      <c r="C43" s="92" t="s">
        <v>822</v>
      </c>
      <c r="D43" s="92" t="s">
        <v>22</v>
      </c>
      <c r="E43" s="92">
        <f t="shared" si="0"/>
        <v>1960277</v>
      </c>
      <c r="F43" s="93">
        <v>62352</v>
      </c>
      <c r="G43" s="94">
        <f t="shared" si="1"/>
        <v>3.180774961905894</v>
      </c>
      <c r="H43" s="93">
        <v>187890</v>
      </c>
      <c r="I43" s="93">
        <v>579663</v>
      </c>
      <c r="J43" s="93">
        <v>17717</v>
      </c>
      <c r="K43" s="93">
        <v>129542</v>
      </c>
      <c r="L43" s="93">
        <v>27007</v>
      </c>
      <c r="M43" s="93">
        <v>210696</v>
      </c>
      <c r="N43" s="93">
        <f t="shared" si="2"/>
        <v>964625</v>
      </c>
      <c r="O43" s="93">
        <v>397850</v>
      </c>
      <c r="P43" s="93">
        <v>395555</v>
      </c>
      <c r="Q43" s="93">
        <v>202247</v>
      </c>
      <c r="R43" s="93">
        <f t="shared" si="3"/>
        <v>995652</v>
      </c>
      <c r="S43" s="93">
        <f t="shared" si="4"/>
        <v>156863</v>
      </c>
    </row>
    <row r="44" spans="1:19" ht="18">
      <c r="A44" s="91">
        <v>40</v>
      </c>
      <c r="B44" s="92" t="s">
        <v>783</v>
      </c>
      <c r="C44" s="92" t="s">
        <v>823</v>
      </c>
      <c r="D44" s="92" t="s">
        <v>22</v>
      </c>
      <c r="E44" s="92">
        <f t="shared" si="0"/>
        <v>3308612</v>
      </c>
      <c r="F44" s="93">
        <v>83414</v>
      </c>
      <c r="G44" s="94">
        <f t="shared" si="1"/>
        <v>2.5211176166924378</v>
      </c>
      <c r="H44" s="93">
        <v>195449</v>
      </c>
      <c r="I44" s="93">
        <v>1008721</v>
      </c>
      <c r="J44" s="93">
        <v>49361</v>
      </c>
      <c r="K44" s="93">
        <v>225632</v>
      </c>
      <c r="L44" s="93">
        <v>178068</v>
      </c>
      <c r="M44" s="93">
        <v>193928</v>
      </c>
      <c r="N44" s="93">
        <f t="shared" si="2"/>
        <v>1655710</v>
      </c>
      <c r="O44" s="93">
        <v>559195</v>
      </c>
      <c r="P44" s="93">
        <v>564006</v>
      </c>
      <c r="Q44" s="93">
        <v>529701</v>
      </c>
      <c r="R44" s="93">
        <f t="shared" si="3"/>
        <v>1652902</v>
      </c>
      <c r="S44" s="93">
        <f t="shared" si="4"/>
        <v>198257</v>
      </c>
    </row>
    <row r="45" spans="1:19" ht="18">
      <c r="A45" s="91">
        <v>41</v>
      </c>
      <c r="B45" s="92" t="s">
        <v>783</v>
      </c>
      <c r="C45" s="92" t="s">
        <v>824</v>
      </c>
      <c r="D45" s="92" t="s">
        <v>22</v>
      </c>
      <c r="E45" s="92">
        <f t="shared" si="0"/>
        <v>2906031</v>
      </c>
      <c r="F45" s="93">
        <v>181191</v>
      </c>
      <c r="G45" s="94">
        <f t="shared" si="1"/>
        <v>6.2349988695922374</v>
      </c>
      <c r="H45" s="93">
        <v>117571</v>
      </c>
      <c r="I45" s="93">
        <v>754940</v>
      </c>
      <c r="J45" s="93">
        <v>18307</v>
      </c>
      <c r="K45" s="93">
        <v>228634</v>
      </c>
      <c r="L45" s="93">
        <v>131228</v>
      </c>
      <c r="M45" s="93">
        <v>298608</v>
      </c>
      <c r="N45" s="93">
        <f t="shared" si="2"/>
        <v>1431717</v>
      </c>
      <c r="O45" s="93">
        <v>654036</v>
      </c>
      <c r="P45" s="93">
        <v>558712</v>
      </c>
      <c r="Q45" s="93">
        <v>261566</v>
      </c>
      <c r="R45" s="93">
        <f t="shared" si="3"/>
        <v>1474314</v>
      </c>
      <c r="S45" s="93">
        <f t="shared" si="4"/>
        <v>74974</v>
      </c>
    </row>
    <row r="46" spans="1:19" ht="18">
      <c r="A46" s="91">
        <v>42</v>
      </c>
      <c r="B46" s="92" t="s">
        <v>783</v>
      </c>
      <c r="C46" s="92" t="s">
        <v>825</v>
      </c>
      <c r="D46" s="92" t="s">
        <v>22</v>
      </c>
      <c r="E46" s="92">
        <f t="shared" si="0"/>
        <v>1941568</v>
      </c>
      <c r="F46" s="93">
        <v>66738</v>
      </c>
      <c r="G46" s="94">
        <f t="shared" si="1"/>
        <v>3.4373248838052546</v>
      </c>
      <c r="H46" s="93">
        <v>203920</v>
      </c>
      <c r="I46" s="93">
        <v>500039</v>
      </c>
      <c r="J46" s="93">
        <v>23125</v>
      </c>
      <c r="K46" s="93">
        <v>144961</v>
      </c>
      <c r="L46" s="93">
        <v>90311</v>
      </c>
      <c r="M46" s="93">
        <v>259107</v>
      </c>
      <c r="N46" s="93">
        <f t="shared" si="2"/>
        <v>1017543</v>
      </c>
      <c r="O46" s="93">
        <v>659599</v>
      </c>
      <c r="P46" s="93">
        <v>264426</v>
      </c>
      <c r="Q46" s="93">
        <v>0</v>
      </c>
      <c r="R46" s="93">
        <f t="shared" si="3"/>
        <v>924025</v>
      </c>
      <c r="S46" s="93">
        <f t="shared" si="4"/>
        <v>297438</v>
      </c>
    </row>
    <row r="47" spans="1:19" ht="18">
      <c r="A47" s="91">
        <v>43</v>
      </c>
      <c r="B47" s="92" t="s">
        <v>783</v>
      </c>
      <c r="C47" s="92" t="s">
        <v>826</v>
      </c>
      <c r="D47" s="92" t="s">
        <v>22</v>
      </c>
      <c r="E47" s="92">
        <f t="shared" si="0"/>
        <v>3503902</v>
      </c>
      <c r="F47" s="93">
        <v>200055</v>
      </c>
      <c r="G47" s="94">
        <f t="shared" si="1"/>
        <v>5.7094918750581494</v>
      </c>
      <c r="H47" s="93">
        <v>253430</v>
      </c>
      <c r="I47" s="93">
        <v>253430</v>
      </c>
      <c r="J47" s="93">
        <v>506859</v>
      </c>
      <c r="K47" s="93">
        <v>222752</v>
      </c>
      <c r="L47" s="93">
        <v>125524</v>
      </c>
      <c r="M47" s="93">
        <v>732061</v>
      </c>
      <c r="N47" s="93">
        <f t="shared" si="2"/>
        <v>1840626</v>
      </c>
      <c r="O47" s="93">
        <v>1291598</v>
      </c>
      <c r="P47" s="93">
        <v>371678</v>
      </c>
      <c r="Q47" s="93">
        <v>0</v>
      </c>
      <c r="R47" s="93">
        <f t="shared" si="3"/>
        <v>1663276</v>
      </c>
      <c r="S47" s="93">
        <f t="shared" si="4"/>
        <v>430780</v>
      </c>
    </row>
    <row r="48" spans="1:19" ht="18">
      <c r="A48" s="91">
        <v>44</v>
      </c>
      <c r="B48" s="92" t="s">
        <v>783</v>
      </c>
      <c r="C48" s="92" t="s">
        <v>827</v>
      </c>
      <c r="D48" s="92" t="s">
        <v>22</v>
      </c>
      <c r="E48" s="92">
        <f t="shared" si="0"/>
        <v>2053249</v>
      </c>
      <c r="F48" s="93">
        <v>123423</v>
      </c>
      <c r="G48" s="94">
        <f t="shared" si="1"/>
        <v>6.0111072743734439</v>
      </c>
      <c r="H48" s="93">
        <v>112589</v>
      </c>
      <c r="I48" s="93">
        <v>539242</v>
      </c>
      <c r="J48" s="93">
        <v>17891</v>
      </c>
      <c r="K48" s="93">
        <v>143362</v>
      </c>
      <c r="L48" s="93">
        <v>66017</v>
      </c>
      <c r="M48" s="93">
        <v>285351</v>
      </c>
      <c r="N48" s="93">
        <f t="shared" si="2"/>
        <v>1051863</v>
      </c>
      <c r="O48" s="93">
        <v>718897</v>
      </c>
      <c r="P48" s="93">
        <v>282489</v>
      </c>
      <c r="Q48" s="93">
        <v>0</v>
      </c>
      <c r="R48" s="93">
        <f t="shared" si="3"/>
        <v>1001386</v>
      </c>
      <c r="S48" s="93">
        <f t="shared" si="4"/>
        <v>163066</v>
      </c>
    </row>
    <row r="49" spans="1:19" ht="18">
      <c r="A49" s="91">
        <v>45</v>
      </c>
      <c r="B49" s="92" t="s">
        <v>783</v>
      </c>
      <c r="C49" s="92" t="s">
        <v>828</v>
      </c>
      <c r="D49" s="92" t="s">
        <v>22</v>
      </c>
      <c r="E49" s="92">
        <f t="shared" si="0"/>
        <v>1141965</v>
      </c>
      <c r="F49" s="93">
        <v>70887</v>
      </c>
      <c r="G49" s="94">
        <f t="shared" si="1"/>
        <v>6.2074581970550762</v>
      </c>
      <c r="H49" s="93">
        <v>11507</v>
      </c>
      <c r="I49" s="93">
        <v>346243</v>
      </c>
      <c r="J49" s="93">
        <v>15872</v>
      </c>
      <c r="K49" s="93">
        <v>91369</v>
      </c>
      <c r="L49" s="93">
        <v>11832</v>
      </c>
      <c r="M49" s="93">
        <v>134717</v>
      </c>
      <c r="N49" s="93">
        <f t="shared" si="2"/>
        <v>600033</v>
      </c>
      <c r="O49" s="93">
        <v>246172</v>
      </c>
      <c r="P49" s="93">
        <v>164534</v>
      </c>
      <c r="Q49" s="93">
        <v>131226</v>
      </c>
      <c r="R49" s="93">
        <f t="shared" si="3"/>
        <v>541932</v>
      </c>
      <c r="S49" s="93">
        <f t="shared" si="4"/>
        <v>69608</v>
      </c>
    </row>
    <row r="50" spans="1:19" ht="18">
      <c r="A50" s="91">
        <v>46</v>
      </c>
      <c r="B50" s="92" t="s">
        <v>783</v>
      </c>
      <c r="C50" s="92" t="s">
        <v>829</v>
      </c>
      <c r="D50" s="92" t="s">
        <v>22</v>
      </c>
      <c r="E50" s="92">
        <f t="shared" si="0"/>
        <v>1610486</v>
      </c>
      <c r="F50" s="93">
        <v>68842</v>
      </c>
      <c r="G50" s="94">
        <f t="shared" si="1"/>
        <v>4.2746102729238258</v>
      </c>
      <c r="H50" s="93">
        <v>93658</v>
      </c>
      <c r="I50" s="93">
        <v>533036</v>
      </c>
      <c r="J50" s="93">
        <v>17490</v>
      </c>
      <c r="K50" s="93">
        <v>108957</v>
      </c>
      <c r="L50" s="93">
        <v>17702</v>
      </c>
      <c r="M50" s="93">
        <v>195763</v>
      </c>
      <c r="N50" s="93">
        <f t="shared" si="2"/>
        <v>872948</v>
      </c>
      <c r="O50" s="93">
        <v>322410</v>
      </c>
      <c r="P50" s="93">
        <v>239325</v>
      </c>
      <c r="Q50" s="93">
        <v>175803</v>
      </c>
      <c r="R50" s="93">
        <f t="shared" si="3"/>
        <v>737538</v>
      </c>
      <c r="S50" s="93">
        <f t="shared" si="4"/>
        <v>229068</v>
      </c>
    </row>
    <row r="51" spans="1:19" ht="18">
      <c r="A51" s="91">
        <v>47</v>
      </c>
      <c r="B51" s="92" t="s">
        <v>783</v>
      </c>
      <c r="C51" s="92" t="s">
        <v>830</v>
      </c>
      <c r="D51" s="92" t="s">
        <v>22</v>
      </c>
      <c r="E51" s="92">
        <f t="shared" si="0"/>
        <v>1149435</v>
      </c>
      <c r="F51" s="93">
        <v>86126</v>
      </c>
      <c r="G51" s="94">
        <f t="shared" si="1"/>
        <v>7.4928986850061126</v>
      </c>
      <c r="H51" s="93">
        <v>265789</v>
      </c>
      <c r="I51" s="93">
        <v>316726</v>
      </c>
      <c r="J51" s="93">
        <v>16254</v>
      </c>
      <c r="K51" s="93">
        <v>75543</v>
      </c>
      <c r="L51" s="93">
        <v>16877</v>
      </c>
      <c r="M51" s="93">
        <v>129595</v>
      </c>
      <c r="N51" s="93">
        <f t="shared" si="2"/>
        <v>554995</v>
      </c>
      <c r="O51" s="93">
        <v>239677</v>
      </c>
      <c r="P51" s="93">
        <v>236562</v>
      </c>
      <c r="Q51" s="93">
        <v>118201</v>
      </c>
      <c r="R51" s="93">
        <f t="shared" si="3"/>
        <v>594440</v>
      </c>
      <c r="S51" s="93">
        <f t="shared" si="4"/>
        <v>226344</v>
      </c>
    </row>
    <row r="52" spans="1:19" ht="18">
      <c r="A52" s="91">
        <v>48</v>
      </c>
      <c r="B52" s="92" t="s">
        <v>783</v>
      </c>
      <c r="C52" s="92" t="s">
        <v>831</v>
      </c>
      <c r="D52" s="92" t="s">
        <v>22</v>
      </c>
      <c r="E52" s="92">
        <f t="shared" si="0"/>
        <v>1119201</v>
      </c>
      <c r="F52" s="93">
        <v>35555</v>
      </c>
      <c r="G52" s="94">
        <f t="shared" si="1"/>
        <v>3.1768198920479875</v>
      </c>
      <c r="H52" s="93">
        <v>111444</v>
      </c>
      <c r="I52" s="93">
        <v>333859</v>
      </c>
      <c r="J52" s="93">
        <v>17312</v>
      </c>
      <c r="K52" s="93">
        <v>84668</v>
      </c>
      <c r="L52" s="93">
        <v>9436</v>
      </c>
      <c r="M52" s="93">
        <v>123731</v>
      </c>
      <c r="N52" s="93">
        <f t="shared" si="2"/>
        <v>569006</v>
      </c>
      <c r="O52" s="93">
        <v>231015</v>
      </c>
      <c r="P52" s="93">
        <v>211650</v>
      </c>
      <c r="Q52" s="93">
        <v>107530</v>
      </c>
      <c r="R52" s="93">
        <f t="shared" si="3"/>
        <v>550195</v>
      </c>
      <c r="S52" s="93">
        <f t="shared" si="4"/>
        <v>130255</v>
      </c>
    </row>
    <row r="53" spans="1:19" ht="18">
      <c r="A53" s="91">
        <v>49</v>
      </c>
      <c r="B53" s="92" t="s">
        <v>783</v>
      </c>
      <c r="C53" s="92" t="s">
        <v>832</v>
      </c>
      <c r="D53" s="92" t="s">
        <v>22</v>
      </c>
      <c r="E53" s="92">
        <f t="shared" si="0"/>
        <v>1095253</v>
      </c>
      <c r="F53" s="93">
        <v>57705</v>
      </c>
      <c r="G53" s="94">
        <f t="shared" si="1"/>
        <v>5.2686456919086275</v>
      </c>
      <c r="H53" s="93">
        <v>105439</v>
      </c>
      <c r="I53" s="93">
        <v>313619</v>
      </c>
      <c r="J53" s="93">
        <v>7297</v>
      </c>
      <c r="K53" s="93">
        <v>84270</v>
      </c>
      <c r="L53" s="93">
        <v>13471</v>
      </c>
      <c r="M53" s="93">
        <v>139457</v>
      </c>
      <c r="N53" s="93">
        <f t="shared" si="2"/>
        <v>558114</v>
      </c>
      <c r="O53" s="93">
        <v>351473</v>
      </c>
      <c r="P53" s="93">
        <v>185666</v>
      </c>
      <c r="Q53" s="93">
        <v>0</v>
      </c>
      <c r="R53" s="93">
        <f t="shared" si="3"/>
        <v>537139</v>
      </c>
      <c r="S53" s="93">
        <f t="shared" si="4"/>
        <v>126414</v>
      </c>
    </row>
    <row r="54" spans="1:19" ht="18">
      <c r="A54" s="91">
        <v>50</v>
      </c>
      <c r="B54" s="92" t="s">
        <v>783</v>
      </c>
      <c r="C54" s="92" t="s">
        <v>833</v>
      </c>
      <c r="D54" s="92" t="s">
        <v>22</v>
      </c>
      <c r="E54" s="92">
        <f t="shared" si="0"/>
        <v>1374996</v>
      </c>
      <c r="F54" s="93">
        <v>103087</v>
      </c>
      <c r="G54" s="94">
        <f t="shared" si="1"/>
        <v>7.4972581738419599</v>
      </c>
      <c r="H54" s="93">
        <v>36236</v>
      </c>
      <c r="I54" s="93">
        <v>354669</v>
      </c>
      <c r="J54" s="93">
        <v>17398</v>
      </c>
      <c r="K54" s="93">
        <v>94522</v>
      </c>
      <c r="L54" s="93">
        <v>44479</v>
      </c>
      <c r="M54" s="93">
        <v>163804</v>
      </c>
      <c r="N54" s="93">
        <f t="shared" si="2"/>
        <v>674872</v>
      </c>
      <c r="O54" s="93">
        <v>359155</v>
      </c>
      <c r="P54" s="93">
        <v>179721</v>
      </c>
      <c r="Q54" s="93">
        <v>161248</v>
      </c>
      <c r="R54" s="93">
        <f t="shared" si="3"/>
        <v>700124</v>
      </c>
      <c r="S54" s="93">
        <f t="shared" si="4"/>
        <v>10984</v>
      </c>
    </row>
    <row r="55" spans="1:19" ht="18">
      <c r="A55" s="91">
        <v>51</v>
      </c>
      <c r="B55" s="92" t="s">
        <v>783</v>
      </c>
      <c r="C55" s="92" t="s">
        <v>834</v>
      </c>
      <c r="D55" s="92" t="s">
        <v>22</v>
      </c>
      <c r="E55" s="92">
        <f t="shared" si="0"/>
        <v>1172298</v>
      </c>
      <c r="F55" s="93">
        <v>25685</v>
      </c>
      <c r="G55" s="94">
        <f t="shared" si="1"/>
        <v>2.1909958048209588</v>
      </c>
      <c r="H55" s="93">
        <v>9934</v>
      </c>
      <c r="I55" s="93">
        <v>317475</v>
      </c>
      <c r="J55" s="93">
        <v>17268</v>
      </c>
      <c r="K55" s="93">
        <v>71367</v>
      </c>
      <c r="L55" s="93">
        <v>19247</v>
      </c>
      <c r="M55" s="93">
        <v>170651</v>
      </c>
      <c r="N55" s="93">
        <f t="shared" si="2"/>
        <v>596008</v>
      </c>
      <c r="O55" s="93">
        <v>397755</v>
      </c>
      <c r="P55" s="93">
        <v>178535</v>
      </c>
      <c r="Q55" s="93">
        <v>0</v>
      </c>
      <c r="R55" s="93">
        <f t="shared" si="3"/>
        <v>576290</v>
      </c>
      <c r="S55" s="93">
        <f t="shared" si="4"/>
        <v>29652</v>
      </c>
    </row>
    <row r="56" spans="1:19" ht="18">
      <c r="A56" s="91">
        <v>52</v>
      </c>
      <c r="B56" s="92" t="s">
        <v>783</v>
      </c>
      <c r="C56" s="92" t="s">
        <v>835</v>
      </c>
      <c r="D56" s="92" t="s">
        <v>19</v>
      </c>
      <c r="E56" s="92">
        <f t="shared" si="0"/>
        <v>1332563</v>
      </c>
      <c r="F56" s="93">
        <v>9575</v>
      </c>
      <c r="G56" s="94">
        <f t="shared" si="1"/>
        <v>0.71854013656389981</v>
      </c>
      <c r="H56" s="93">
        <v>52119</v>
      </c>
      <c r="I56" s="93">
        <v>448492</v>
      </c>
      <c r="J56" s="93">
        <v>22217</v>
      </c>
      <c r="K56" s="93">
        <v>71566</v>
      </c>
      <c r="L56" s="93">
        <v>14030</v>
      </c>
      <c r="M56" s="93">
        <v>95768</v>
      </c>
      <c r="N56" s="93">
        <f t="shared" si="2"/>
        <v>652073</v>
      </c>
      <c r="O56" s="93">
        <v>203448</v>
      </c>
      <c r="P56" s="93">
        <v>141146</v>
      </c>
      <c r="Q56" s="93">
        <v>335896</v>
      </c>
      <c r="R56" s="93">
        <f t="shared" si="3"/>
        <v>680490</v>
      </c>
      <c r="S56" s="93">
        <f t="shared" si="4"/>
        <v>23702</v>
      </c>
    </row>
    <row r="57" spans="1:19" ht="18">
      <c r="A57" s="91">
        <v>53</v>
      </c>
      <c r="B57" s="92" t="s">
        <v>783</v>
      </c>
      <c r="C57" s="92" t="s">
        <v>836</v>
      </c>
      <c r="D57" s="92" t="s">
        <v>19</v>
      </c>
      <c r="E57" s="92">
        <f t="shared" si="0"/>
        <v>861470</v>
      </c>
      <c r="F57" s="93">
        <v>55313</v>
      </c>
      <c r="G57" s="94">
        <f t="shared" si="1"/>
        <v>6.4207691504057012</v>
      </c>
      <c r="H57" s="93">
        <v>104790</v>
      </c>
      <c r="I57" s="93">
        <v>311574</v>
      </c>
      <c r="J57" s="93">
        <v>17111</v>
      </c>
      <c r="K57" s="93">
        <v>41688</v>
      </c>
      <c r="L57" s="93">
        <v>2833</v>
      </c>
      <c r="M57" s="93">
        <v>55792</v>
      </c>
      <c r="N57" s="93">
        <f t="shared" si="2"/>
        <v>428998</v>
      </c>
      <c r="O57" s="93">
        <v>43219</v>
      </c>
      <c r="P57" s="93">
        <v>87802</v>
      </c>
      <c r="Q57" s="93">
        <v>301451</v>
      </c>
      <c r="R57" s="93">
        <f t="shared" si="3"/>
        <v>432472</v>
      </c>
      <c r="S57" s="93">
        <f t="shared" si="4"/>
        <v>101316</v>
      </c>
    </row>
    <row r="58" spans="1:19" ht="18">
      <c r="A58" s="91">
        <v>54</v>
      </c>
      <c r="B58" s="92" t="s">
        <v>783</v>
      </c>
      <c r="C58" s="92" t="s">
        <v>837</v>
      </c>
      <c r="D58" s="92" t="s">
        <v>19</v>
      </c>
      <c r="E58" s="92">
        <f t="shared" si="0"/>
        <v>856627</v>
      </c>
      <c r="F58" s="93">
        <v>33439</v>
      </c>
      <c r="G58" s="94">
        <f t="shared" si="1"/>
        <v>3.9035659627819346</v>
      </c>
      <c r="H58" s="93">
        <v>51425</v>
      </c>
      <c r="I58" s="93">
        <v>297073</v>
      </c>
      <c r="J58" s="93">
        <v>17127</v>
      </c>
      <c r="K58" s="93">
        <v>69415</v>
      </c>
      <c r="L58" s="93">
        <v>3356</v>
      </c>
      <c r="M58" s="93">
        <v>58273</v>
      </c>
      <c r="N58" s="93">
        <f t="shared" si="2"/>
        <v>445244</v>
      </c>
      <c r="O58" s="93">
        <v>240434</v>
      </c>
      <c r="P58" s="93">
        <v>125915</v>
      </c>
      <c r="Q58" s="93">
        <v>45034</v>
      </c>
      <c r="R58" s="93">
        <f t="shared" si="3"/>
        <v>411383</v>
      </c>
      <c r="S58" s="93">
        <f t="shared" si="4"/>
        <v>85286</v>
      </c>
    </row>
    <row r="59" spans="1:19" ht="18">
      <c r="A59" s="91">
        <v>55</v>
      </c>
      <c r="B59" s="92" t="s">
        <v>783</v>
      </c>
      <c r="C59" s="92" t="s">
        <v>838</v>
      </c>
      <c r="D59" s="92" t="s">
        <v>19</v>
      </c>
      <c r="E59" s="92">
        <f t="shared" si="0"/>
        <v>624413</v>
      </c>
      <c r="F59" s="93">
        <v>19819</v>
      </c>
      <c r="G59" s="94">
        <f t="shared" si="1"/>
        <v>3.174021040561295</v>
      </c>
      <c r="H59" s="93">
        <v>18591</v>
      </c>
      <c r="I59" s="93">
        <v>228390</v>
      </c>
      <c r="J59" s="93">
        <v>17121</v>
      </c>
      <c r="K59" s="93">
        <v>49366</v>
      </c>
      <c r="L59" s="93">
        <v>5755</v>
      </c>
      <c r="M59" s="93">
        <v>40044</v>
      </c>
      <c r="N59" s="93">
        <f t="shared" si="2"/>
        <v>340676</v>
      </c>
      <c r="O59" s="93">
        <v>162726</v>
      </c>
      <c r="P59" s="93">
        <v>83810</v>
      </c>
      <c r="Q59" s="93">
        <v>37201</v>
      </c>
      <c r="R59" s="93">
        <f t="shared" si="3"/>
        <v>283737</v>
      </c>
      <c r="S59" s="93">
        <f t="shared" si="4"/>
        <v>75530</v>
      </c>
    </row>
    <row r="60" spans="1:19" ht="18">
      <c r="A60" s="91">
        <v>56</v>
      </c>
      <c r="B60" s="92" t="s">
        <v>783</v>
      </c>
      <c r="C60" s="92" t="s">
        <v>839</v>
      </c>
      <c r="D60" s="92" t="s">
        <v>19</v>
      </c>
      <c r="E60" s="92">
        <f t="shared" si="0"/>
        <v>847905</v>
      </c>
      <c r="F60" s="93">
        <v>47527</v>
      </c>
      <c r="G60" s="94">
        <f t="shared" si="1"/>
        <v>5.605227000666348</v>
      </c>
      <c r="H60" s="93">
        <v>36323</v>
      </c>
      <c r="I60" s="93">
        <v>303446</v>
      </c>
      <c r="J60" s="93">
        <v>17125</v>
      </c>
      <c r="K60" s="93">
        <v>52659</v>
      </c>
      <c r="L60" s="93">
        <v>7020</v>
      </c>
      <c r="M60" s="93">
        <v>41990</v>
      </c>
      <c r="N60" s="93">
        <f t="shared" si="2"/>
        <v>422240</v>
      </c>
      <c r="O60" s="93">
        <v>235876</v>
      </c>
      <c r="P60" s="93">
        <v>151883</v>
      </c>
      <c r="Q60" s="93">
        <v>37906</v>
      </c>
      <c r="R60" s="93">
        <f t="shared" si="3"/>
        <v>425665</v>
      </c>
      <c r="S60" s="93">
        <f t="shared" si="4"/>
        <v>32898</v>
      </c>
    </row>
    <row r="61" spans="1:19" ht="18">
      <c r="A61" s="91">
        <v>57</v>
      </c>
      <c r="B61" s="92" t="s">
        <v>783</v>
      </c>
      <c r="C61" s="92" t="s">
        <v>840</v>
      </c>
      <c r="D61" s="92" t="s">
        <v>19</v>
      </c>
      <c r="E61" s="92">
        <f t="shared" si="0"/>
        <v>768839</v>
      </c>
      <c r="F61" s="93">
        <v>2111</v>
      </c>
      <c r="G61" s="94">
        <f t="shared" si="1"/>
        <v>0.27456983841870669</v>
      </c>
      <c r="H61" s="93">
        <v>37100</v>
      </c>
      <c r="I61" s="93">
        <v>274403</v>
      </c>
      <c r="J61" s="93">
        <v>17113</v>
      </c>
      <c r="K61" s="93">
        <v>43790</v>
      </c>
      <c r="L61" s="93">
        <v>1796</v>
      </c>
      <c r="M61" s="93">
        <v>51135</v>
      </c>
      <c r="N61" s="93">
        <f t="shared" si="2"/>
        <v>388237</v>
      </c>
      <c r="O61" s="93">
        <v>181641</v>
      </c>
      <c r="P61" s="93">
        <v>151232</v>
      </c>
      <c r="Q61" s="93">
        <v>47729</v>
      </c>
      <c r="R61" s="93">
        <f t="shared" si="3"/>
        <v>380602</v>
      </c>
      <c r="S61" s="93">
        <f t="shared" si="4"/>
        <v>44735</v>
      </c>
    </row>
    <row r="62" spans="1:19" ht="18">
      <c r="A62" s="91">
        <v>58</v>
      </c>
      <c r="B62" s="92" t="s">
        <v>783</v>
      </c>
      <c r="C62" s="92" t="s">
        <v>841</v>
      </c>
      <c r="D62" s="92" t="s">
        <v>19</v>
      </c>
      <c r="E62" s="92">
        <f t="shared" si="0"/>
        <v>889810</v>
      </c>
      <c r="F62" s="93">
        <v>879</v>
      </c>
      <c r="G62" s="94">
        <f t="shared" si="1"/>
        <v>9.8785133904990954E-2</v>
      </c>
      <c r="H62" s="93">
        <v>70562</v>
      </c>
      <c r="I62" s="93">
        <v>367306</v>
      </c>
      <c r="J62" s="93">
        <v>19597</v>
      </c>
      <c r="K62" s="93">
        <v>217</v>
      </c>
      <c r="L62" s="93">
        <v>3060</v>
      </c>
      <c r="M62" s="93">
        <v>56663</v>
      </c>
      <c r="N62" s="93">
        <f t="shared" si="2"/>
        <v>446843</v>
      </c>
      <c r="O62" s="93">
        <v>89495</v>
      </c>
      <c r="P62" s="93">
        <v>96400</v>
      </c>
      <c r="Q62" s="93">
        <v>257072</v>
      </c>
      <c r="R62" s="93">
        <f t="shared" si="3"/>
        <v>442967</v>
      </c>
      <c r="S62" s="93">
        <f t="shared" si="4"/>
        <v>74438</v>
      </c>
    </row>
    <row r="63" spans="1:19" ht="18">
      <c r="A63" s="91">
        <v>59</v>
      </c>
      <c r="B63" s="92" t="s">
        <v>783</v>
      </c>
      <c r="C63" s="92" t="s">
        <v>842</v>
      </c>
      <c r="D63" s="92" t="s">
        <v>19</v>
      </c>
      <c r="E63" s="92">
        <f t="shared" si="0"/>
        <v>843694</v>
      </c>
      <c r="F63" s="93">
        <v>1501</v>
      </c>
      <c r="G63" s="94">
        <f t="shared" si="1"/>
        <v>0.17790810412305882</v>
      </c>
      <c r="H63" s="93">
        <v>37262</v>
      </c>
      <c r="I63" s="93">
        <v>297321</v>
      </c>
      <c r="J63" s="93">
        <v>17118</v>
      </c>
      <c r="K63" s="93">
        <v>52885</v>
      </c>
      <c r="L63" s="93">
        <v>1935</v>
      </c>
      <c r="M63" s="93">
        <v>47716</v>
      </c>
      <c r="N63" s="93">
        <f t="shared" si="2"/>
        <v>416975</v>
      </c>
      <c r="O63" s="93">
        <v>244685</v>
      </c>
      <c r="P63" s="93">
        <v>103559</v>
      </c>
      <c r="Q63" s="93">
        <v>78475</v>
      </c>
      <c r="R63" s="93">
        <f t="shared" si="3"/>
        <v>426719</v>
      </c>
      <c r="S63" s="93">
        <f t="shared" si="4"/>
        <v>27518</v>
      </c>
    </row>
    <row r="64" spans="1:19" ht="18">
      <c r="A64" s="91">
        <v>60</v>
      </c>
      <c r="B64" s="92" t="s">
        <v>783</v>
      </c>
      <c r="C64" s="92" t="s">
        <v>843</v>
      </c>
      <c r="D64" s="92" t="s">
        <v>19</v>
      </c>
      <c r="E64" s="92">
        <f t="shared" si="0"/>
        <v>1098238</v>
      </c>
      <c r="F64" s="93">
        <v>0</v>
      </c>
      <c r="G64" s="94">
        <f t="shared" si="1"/>
        <v>0</v>
      </c>
      <c r="H64" s="93">
        <v>44806</v>
      </c>
      <c r="I64" s="93">
        <v>378229</v>
      </c>
      <c r="J64" s="93">
        <v>17132</v>
      </c>
      <c r="K64" s="93">
        <v>64835</v>
      </c>
      <c r="L64" s="93">
        <v>4989</v>
      </c>
      <c r="M64" s="93">
        <v>91997</v>
      </c>
      <c r="N64" s="93">
        <f t="shared" si="2"/>
        <v>557182</v>
      </c>
      <c r="O64" s="93">
        <v>344141</v>
      </c>
      <c r="P64" s="93">
        <v>168538</v>
      </c>
      <c r="Q64" s="93">
        <v>28377</v>
      </c>
      <c r="R64" s="93">
        <f t="shared" si="3"/>
        <v>541056</v>
      </c>
      <c r="S64" s="93">
        <f t="shared" si="4"/>
        <v>60932</v>
      </c>
    </row>
    <row r="65" spans="1:19" ht="18">
      <c r="A65" s="91">
        <v>61</v>
      </c>
      <c r="B65" s="92" t="s">
        <v>783</v>
      </c>
      <c r="C65" s="92" t="s">
        <v>844</v>
      </c>
      <c r="D65" s="92" t="s">
        <v>743</v>
      </c>
      <c r="E65" s="92">
        <f t="shared" si="0"/>
        <v>1031087</v>
      </c>
      <c r="F65" s="93">
        <v>97175</v>
      </c>
      <c r="G65" s="94">
        <f t="shared" si="1"/>
        <v>9.4245199483651714</v>
      </c>
      <c r="H65" s="93">
        <v>18930</v>
      </c>
      <c r="I65" s="93">
        <v>410764</v>
      </c>
      <c r="J65" s="93">
        <v>32704</v>
      </c>
      <c r="K65" s="93">
        <v>53360</v>
      </c>
      <c r="L65" s="93">
        <v>8831</v>
      </c>
      <c r="M65" s="93">
        <v>7417</v>
      </c>
      <c r="N65" s="93">
        <f t="shared" si="2"/>
        <v>513076</v>
      </c>
      <c r="O65" s="93">
        <v>380440</v>
      </c>
      <c r="P65" s="93">
        <v>135462</v>
      </c>
      <c r="Q65" s="93">
        <v>2109</v>
      </c>
      <c r="R65" s="93">
        <f t="shared" si="3"/>
        <v>518011</v>
      </c>
      <c r="S65" s="93">
        <f t="shared" si="4"/>
        <v>13995</v>
      </c>
    </row>
    <row r="66" spans="1:19" ht="18">
      <c r="A66" s="91">
        <v>62</v>
      </c>
      <c r="B66" s="92" t="s">
        <v>783</v>
      </c>
      <c r="C66" s="92" t="s">
        <v>845</v>
      </c>
      <c r="D66" s="92" t="s">
        <v>743</v>
      </c>
      <c r="E66" s="92">
        <f t="shared" si="0"/>
        <v>774863</v>
      </c>
      <c r="F66" s="93">
        <v>31329</v>
      </c>
      <c r="G66" s="94">
        <f t="shared" si="1"/>
        <v>4.0431663403724265</v>
      </c>
      <c r="H66" s="93">
        <v>67266</v>
      </c>
      <c r="I66" s="93">
        <v>292426</v>
      </c>
      <c r="J66" s="93">
        <v>19925</v>
      </c>
      <c r="K66" s="93">
        <v>54507</v>
      </c>
      <c r="L66" s="93">
        <v>5376</v>
      </c>
      <c r="M66" s="93">
        <v>13606</v>
      </c>
      <c r="N66" s="93">
        <f t="shared" si="2"/>
        <v>385840</v>
      </c>
      <c r="O66" s="93">
        <v>220071</v>
      </c>
      <c r="P66" s="93">
        <v>159942</v>
      </c>
      <c r="Q66" s="93">
        <v>9010</v>
      </c>
      <c r="R66" s="93">
        <f t="shared" si="3"/>
        <v>389023</v>
      </c>
      <c r="S66" s="93">
        <f t="shared" si="4"/>
        <v>64083</v>
      </c>
    </row>
    <row r="67" spans="1:19" ht="18">
      <c r="A67" s="91">
        <v>63</v>
      </c>
      <c r="B67" s="92" t="s">
        <v>783</v>
      </c>
      <c r="C67" s="92" t="s">
        <v>846</v>
      </c>
      <c r="D67" s="92" t="s">
        <v>743</v>
      </c>
      <c r="E67" s="92">
        <f t="shared" si="0"/>
        <v>932496</v>
      </c>
      <c r="F67" s="93">
        <v>119775</v>
      </c>
      <c r="G67" s="94">
        <f t="shared" si="1"/>
        <v>12.844559118752253</v>
      </c>
      <c r="H67" s="93">
        <v>110271</v>
      </c>
      <c r="I67" s="93">
        <v>431743</v>
      </c>
      <c r="J67" s="93">
        <v>17596</v>
      </c>
      <c r="K67" s="93">
        <v>0</v>
      </c>
      <c r="L67" s="93">
        <v>68046</v>
      </c>
      <c r="M67" s="93">
        <v>6951</v>
      </c>
      <c r="N67" s="93">
        <f t="shared" si="2"/>
        <v>524336</v>
      </c>
      <c r="O67" s="93">
        <v>320592</v>
      </c>
      <c r="P67" s="93">
        <v>84399</v>
      </c>
      <c r="Q67" s="93">
        <v>3169</v>
      </c>
      <c r="R67" s="93">
        <f t="shared" si="3"/>
        <v>408160</v>
      </c>
      <c r="S67" s="93">
        <f t="shared" si="4"/>
        <v>226447</v>
      </c>
    </row>
    <row r="68" spans="1:19" ht="18">
      <c r="A68" s="91">
        <v>64</v>
      </c>
      <c r="B68" s="92" t="s">
        <v>783</v>
      </c>
      <c r="C68" s="92" t="s">
        <v>847</v>
      </c>
      <c r="D68" s="92" t="s">
        <v>743</v>
      </c>
      <c r="E68" s="92">
        <f t="shared" si="0"/>
        <v>796248</v>
      </c>
      <c r="F68" s="93">
        <v>3524</v>
      </c>
      <c r="G68" s="94">
        <f t="shared" si="1"/>
        <v>0.4425756799389135</v>
      </c>
      <c r="H68" s="93">
        <v>16432</v>
      </c>
      <c r="I68" s="93">
        <v>272944</v>
      </c>
      <c r="J68" s="93">
        <v>14317</v>
      </c>
      <c r="K68" s="93">
        <v>54430</v>
      </c>
      <c r="L68" s="93">
        <v>4328</v>
      </c>
      <c r="M68" s="93">
        <v>55768</v>
      </c>
      <c r="N68" s="93">
        <f t="shared" si="2"/>
        <v>401787</v>
      </c>
      <c r="O68" s="93">
        <v>253900</v>
      </c>
      <c r="P68" s="93">
        <v>92887</v>
      </c>
      <c r="Q68" s="93">
        <v>47674</v>
      </c>
      <c r="R68" s="93">
        <f t="shared" si="3"/>
        <v>394461</v>
      </c>
      <c r="S68" s="93">
        <f t="shared" si="4"/>
        <v>23758</v>
      </c>
    </row>
    <row r="69" spans="1:19" ht="18">
      <c r="A69" s="91">
        <v>65</v>
      </c>
      <c r="B69" s="92" t="s">
        <v>783</v>
      </c>
      <c r="C69" s="92" t="s">
        <v>848</v>
      </c>
      <c r="D69" s="92" t="s">
        <v>743</v>
      </c>
      <c r="E69" s="92">
        <f t="shared" ref="E69:E132" si="5">N69+R69</f>
        <v>769600</v>
      </c>
      <c r="F69" s="93">
        <v>29046</v>
      </c>
      <c r="G69" s="94">
        <f t="shared" si="1"/>
        <v>3.7741683991683992</v>
      </c>
      <c r="H69" s="93">
        <v>2728</v>
      </c>
      <c r="I69" s="93">
        <v>329631</v>
      </c>
      <c r="J69" s="93">
        <v>17577</v>
      </c>
      <c r="K69" s="93">
        <v>602</v>
      </c>
      <c r="L69" s="93">
        <v>58410</v>
      </c>
      <c r="M69" s="93">
        <v>3508</v>
      </c>
      <c r="N69" s="93">
        <f t="shared" si="2"/>
        <v>409728</v>
      </c>
      <c r="O69" s="93">
        <v>203171</v>
      </c>
      <c r="P69" s="93">
        <v>111906</v>
      </c>
      <c r="Q69" s="93">
        <v>44795</v>
      </c>
      <c r="R69" s="93">
        <f t="shared" si="3"/>
        <v>359872</v>
      </c>
      <c r="S69" s="93">
        <f t="shared" si="4"/>
        <v>52584</v>
      </c>
    </row>
    <row r="70" spans="1:19" ht="18">
      <c r="A70" s="91">
        <v>66</v>
      </c>
      <c r="B70" s="92" t="s">
        <v>783</v>
      </c>
      <c r="C70" s="92" t="s">
        <v>849</v>
      </c>
      <c r="D70" s="92" t="s">
        <v>743</v>
      </c>
      <c r="E70" s="92">
        <f t="shared" si="5"/>
        <v>531639</v>
      </c>
      <c r="F70" s="93">
        <v>36330</v>
      </c>
      <c r="G70" s="94">
        <f t="shared" ref="G70:G133" si="6">F70/E70*100</f>
        <v>6.8335844435791948</v>
      </c>
      <c r="H70" s="93">
        <v>25925</v>
      </c>
      <c r="I70" s="93">
        <v>208681</v>
      </c>
      <c r="J70" s="93">
        <v>17580</v>
      </c>
      <c r="K70" s="93">
        <v>32513</v>
      </c>
      <c r="L70" s="93">
        <v>1646</v>
      </c>
      <c r="M70" s="93">
        <v>4559</v>
      </c>
      <c r="N70" s="93">
        <f t="shared" ref="N70:N133" si="7">SUM(I70:M70)</f>
        <v>264979</v>
      </c>
      <c r="O70" s="93">
        <v>178557</v>
      </c>
      <c r="P70" s="93">
        <v>85610</v>
      </c>
      <c r="Q70" s="93">
        <v>2493</v>
      </c>
      <c r="R70" s="93">
        <f t="shared" ref="R70:R133" si="8">SUM(O70:Q70)</f>
        <v>266660</v>
      </c>
      <c r="S70" s="93">
        <f t="shared" ref="S70:S133" si="9">H70+N70-R70</f>
        <v>24244</v>
      </c>
    </row>
    <row r="71" spans="1:19" ht="18">
      <c r="A71" s="91">
        <v>67</v>
      </c>
      <c r="B71" s="92" t="s">
        <v>783</v>
      </c>
      <c r="C71" s="92" t="s">
        <v>850</v>
      </c>
      <c r="D71" s="92" t="s">
        <v>25</v>
      </c>
      <c r="E71" s="92">
        <f t="shared" si="5"/>
        <v>1613835</v>
      </c>
      <c r="F71" s="93">
        <v>16340</v>
      </c>
      <c r="G71" s="94">
        <f t="shared" si="6"/>
        <v>1.0124950815913647</v>
      </c>
      <c r="H71" s="93">
        <v>45266</v>
      </c>
      <c r="I71" s="93">
        <v>615714</v>
      </c>
      <c r="J71" s="93">
        <v>32149</v>
      </c>
      <c r="K71" s="93">
        <v>92806</v>
      </c>
      <c r="L71" s="93">
        <v>37635</v>
      </c>
      <c r="M71" s="93">
        <v>23944</v>
      </c>
      <c r="N71" s="93">
        <f t="shared" si="7"/>
        <v>802248</v>
      </c>
      <c r="O71" s="93">
        <v>399029</v>
      </c>
      <c r="P71" s="93">
        <v>205780</v>
      </c>
      <c r="Q71" s="93">
        <v>206778</v>
      </c>
      <c r="R71" s="93">
        <f t="shared" si="8"/>
        <v>811587</v>
      </c>
      <c r="S71" s="93">
        <f t="shared" si="9"/>
        <v>35927</v>
      </c>
    </row>
    <row r="72" spans="1:19" ht="18">
      <c r="A72" s="91">
        <v>68</v>
      </c>
      <c r="B72" s="92" t="s">
        <v>783</v>
      </c>
      <c r="C72" s="92" t="s">
        <v>851</v>
      </c>
      <c r="D72" s="92" t="s">
        <v>25</v>
      </c>
      <c r="E72" s="92">
        <f t="shared" si="5"/>
        <v>1029325</v>
      </c>
      <c r="F72" s="93">
        <v>19127</v>
      </c>
      <c r="G72" s="94">
        <f t="shared" si="6"/>
        <v>1.8582080489641268</v>
      </c>
      <c r="H72" s="93">
        <v>86765</v>
      </c>
      <c r="I72" s="93">
        <v>317522</v>
      </c>
      <c r="J72" s="93">
        <v>23033</v>
      </c>
      <c r="K72" s="93">
        <v>63858</v>
      </c>
      <c r="L72" s="93">
        <v>9860</v>
      </c>
      <c r="M72" s="93">
        <v>78634</v>
      </c>
      <c r="N72" s="93">
        <f t="shared" si="7"/>
        <v>492907</v>
      </c>
      <c r="O72" s="93">
        <v>265211</v>
      </c>
      <c r="P72" s="93">
        <v>125325</v>
      </c>
      <c r="Q72" s="93">
        <v>145882</v>
      </c>
      <c r="R72" s="93">
        <f t="shared" si="8"/>
        <v>536418</v>
      </c>
      <c r="S72" s="93">
        <f t="shared" si="9"/>
        <v>43254</v>
      </c>
    </row>
    <row r="73" spans="1:19" ht="18">
      <c r="A73" s="91">
        <v>69</v>
      </c>
      <c r="B73" s="92" t="s">
        <v>783</v>
      </c>
      <c r="C73" s="92" t="s">
        <v>852</v>
      </c>
      <c r="D73" s="92" t="s">
        <v>25</v>
      </c>
      <c r="E73" s="92">
        <f t="shared" si="5"/>
        <v>1294754</v>
      </c>
      <c r="F73" s="93">
        <v>29118</v>
      </c>
      <c r="G73" s="94">
        <f t="shared" si="6"/>
        <v>2.2489214167324452</v>
      </c>
      <c r="H73" s="93">
        <v>36994</v>
      </c>
      <c r="I73" s="93">
        <v>529940</v>
      </c>
      <c r="J73" s="93">
        <v>21721</v>
      </c>
      <c r="K73" s="93">
        <v>72233</v>
      </c>
      <c r="L73" s="93">
        <v>7782</v>
      </c>
      <c r="M73" s="93">
        <v>7474</v>
      </c>
      <c r="N73" s="93">
        <f t="shared" si="7"/>
        <v>639150</v>
      </c>
      <c r="O73" s="93">
        <v>438970</v>
      </c>
      <c r="P73" s="93">
        <v>173205</v>
      </c>
      <c r="Q73" s="93">
        <v>43429</v>
      </c>
      <c r="R73" s="93">
        <f t="shared" si="8"/>
        <v>655604</v>
      </c>
      <c r="S73" s="93">
        <f t="shared" si="9"/>
        <v>20540</v>
      </c>
    </row>
    <row r="74" spans="1:19" ht="18">
      <c r="A74" s="91">
        <v>70</v>
      </c>
      <c r="B74" s="92" t="s">
        <v>783</v>
      </c>
      <c r="C74" s="92" t="s">
        <v>853</v>
      </c>
      <c r="D74" s="92" t="s">
        <v>25</v>
      </c>
      <c r="E74" s="92">
        <f t="shared" si="5"/>
        <v>941343</v>
      </c>
      <c r="F74" s="93">
        <v>12707</v>
      </c>
      <c r="G74" s="94">
        <f t="shared" si="6"/>
        <v>1.3498799056241986</v>
      </c>
      <c r="H74" s="93">
        <v>52253</v>
      </c>
      <c r="I74" s="93">
        <v>305528</v>
      </c>
      <c r="J74" s="93">
        <v>19413</v>
      </c>
      <c r="K74" s="93">
        <v>55713</v>
      </c>
      <c r="L74" s="93">
        <v>6153</v>
      </c>
      <c r="M74" s="93">
        <v>78131</v>
      </c>
      <c r="N74" s="93">
        <f t="shared" si="7"/>
        <v>464938</v>
      </c>
      <c r="O74" s="93">
        <v>222758</v>
      </c>
      <c r="P74" s="93">
        <v>119803</v>
      </c>
      <c r="Q74" s="93">
        <v>133844</v>
      </c>
      <c r="R74" s="93">
        <f t="shared" si="8"/>
        <v>476405</v>
      </c>
      <c r="S74" s="93">
        <f t="shared" si="9"/>
        <v>40786</v>
      </c>
    </row>
    <row r="75" spans="1:19" ht="18">
      <c r="A75" s="91">
        <v>71</v>
      </c>
      <c r="B75" s="92" t="s">
        <v>783</v>
      </c>
      <c r="C75" s="92" t="s">
        <v>854</v>
      </c>
      <c r="D75" s="92" t="s">
        <v>25</v>
      </c>
      <c r="E75" s="92">
        <f t="shared" si="5"/>
        <v>926504</v>
      </c>
      <c r="F75" s="93">
        <v>20966</v>
      </c>
      <c r="G75" s="94">
        <f t="shared" si="6"/>
        <v>2.2629152167718649</v>
      </c>
      <c r="H75" s="93">
        <v>91775</v>
      </c>
      <c r="I75" s="93">
        <v>355557</v>
      </c>
      <c r="J75" s="93">
        <v>21791</v>
      </c>
      <c r="K75" s="93">
        <v>61570</v>
      </c>
      <c r="L75" s="93">
        <v>4973</v>
      </c>
      <c r="M75" s="93">
        <v>19874</v>
      </c>
      <c r="N75" s="93">
        <f t="shared" si="7"/>
        <v>463765</v>
      </c>
      <c r="O75" s="93">
        <v>299412</v>
      </c>
      <c r="P75" s="93">
        <v>105085</v>
      </c>
      <c r="Q75" s="93">
        <v>58242</v>
      </c>
      <c r="R75" s="93">
        <f t="shared" si="8"/>
        <v>462739</v>
      </c>
      <c r="S75" s="93">
        <f t="shared" si="9"/>
        <v>92801</v>
      </c>
    </row>
    <row r="76" spans="1:19" ht="18">
      <c r="A76" s="91">
        <v>72</v>
      </c>
      <c r="B76" s="92" t="s">
        <v>783</v>
      </c>
      <c r="C76" s="92" t="s">
        <v>855</v>
      </c>
      <c r="D76" s="92" t="s">
        <v>25</v>
      </c>
      <c r="E76" s="92">
        <f t="shared" si="5"/>
        <v>998469</v>
      </c>
      <c r="F76" s="93">
        <v>9871</v>
      </c>
      <c r="G76" s="94">
        <f t="shared" si="6"/>
        <v>0.98861356737164596</v>
      </c>
      <c r="H76" s="93">
        <v>87669</v>
      </c>
      <c r="I76" s="93">
        <v>304266</v>
      </c>
      <c r="J76" s="93">
        <v>21189</v>
      </c>
      <c r="K76" s="93">
        <v>54244</v>
      </c>
      <c r="L76" s="93">
        <v>7383</v>
      </c>
      <c r="M76" s="93">
        <v>84254</v>
      </c>
      <c r="N76" s="93">
        <f t="shared" si="7"/>
        <v>471336</v>
      </c>
      <c r="O76" s="93">
        <v>225349</v>
      </c>
      <c r="P76" s="93">
        <v>149159</v>
      </c>
      <c r="Q76" s="93">
        <v>152625</v>
      </c>
      <c r="R76" s="93">
        <f t="shared" si="8"/>
        <v>527133</v>
      </c>
      <c r="S76" s="93">
        <f t="shared" si="9"/>
        <v>31872</v>
      </c>
    </row>
    <row r="77" spans="1:19" ht="18">
      <c r="A77" s="91">
        <v>73</v>
      </c>
      <c r="B77" s="92" t="s">
        <v>783</v>
      </c>
      <c r="C77" s="92" t="s">
        <v>856</v>
      </c>
      <c r="D77" s="92" t="s">
        <v>25</v>
      </c>
      <c r="E77" s="92">
        <f t="shared" si="5"/>
        <v>1007239</v>
      </c>
      <c r="F77" s="93">
        <v>15536</v>
      </c>
      <c r="G77" s="94">
        <f t="shared" si="6"/>
        <v>1.5424343179721993</v>
      </c>
      <c r="H77" s="93">
        <v>36863</v>
      </c>
      <c r="I77" s="93">
        <v>329757</v>
      </c>
      <c r="J77" s="93">
        <v>19512</v>
      </c>
      <c r="K77" s="93">
        <v>65167</v>
      </c>
      <c r="L77" s="93">
        <v>14785</v>
      </c>
      <c r="M77" s="93">
        <v>93120</v>
      </c>
      <c r="N77" s="93">
        <f t="shared" si="7"/>
        <v>522341</v>
      </c>
      <c r="O77" s="93">
        <v>273339</v>
      </c>
      <c r="P77" s="93">
        <v>94456</v>
      </c>
      <c r="Q77" s="93">
        <v>117103</v>
      </c>
      <c r="R77" s="93">
        <f t="shared" si="8"/>
        <v>484898</v>
      </c>
      <c r="S77" s="93">
        <f t="shared" si="9"/>
        <v>74306</v>
      </c>
    </row>
    <row r="78" spans="1:19" ht="18">
      <c r="A78" s="91">
        <v>74</v>
      </c>
      <c r="B78" s="92" t="s">
        <v>783</v>
      </c>
      <c r="C78" s="92" t="s">
        <v>857</v>
      </c>
      <c r="D78" s="92" t="s">
        <v>20</v>
      </c>
      <c r="E78" s="92">
        <f t="shared" si="5"/>
        <v>2028236</v>
      </c>
      <c r="F78" s="93">
        <v>156606</v>
      </c>
      <c r="G78" s="94">
        <f t="shared" si="6"/>
        <v>7.7212908162560963</v>
      </c>
      <c r="H78" s="93">
        <v>33575</v>
      </c>
      <c r="I78" s="93">
        <v>817542</v>
      </c>
      <c r="J78" s="93">
        <v>27606</v>
      </c>
      <c r="K78" s="93">
        <v>124271</v>
      </c>
      <c r="L78" s="93">
        <v>15467</v>
      </c>
      <c r="M78" s="93">
        <v>50848</v>
      </c>
      <c r="N78" s="93">
        <f t="shared" si="7"/>
        <v>1035734</v>
      </c>
      <c r="O78" s="93">
        <v>631087</v>
      </c>
      <c r="P78" s="93">
        <v>117540</v>
      </c>
      <c r="Q78" s="93">
        <v>243875</v>
      </c>
      <c r="R78" s="93">
        <f t="shared" si="8"/>
        <v>992502</v>
      </c>
      <c r="S78" s="93">
        <f t="shared" si="9"/>
        <v>76807</v>
      </c>
    </row>
    <row r="79" spans="1:19" ht="18">
      <c r="A79" s="91">
        <v>75</v>
      </c>
      <c r="B79" s="92" t="s">
        <v>783</v>
      </c>
      <c r="C79" s="92" t="s">
        <v>858</v>
      </c>
      <c r="D79" s="92" t="s">
        <v>20</v>
      </c>
      <c r="E79" s="92">
        <f t="shared" si="5"/>
        <v>760904</v>
      </c>
      <c r="F79" s="93">
        <v>3870</v>
      </c>
      <c r="G79" s="94">
        <f t="shared" si="6"/>
        <v>0.50860555339438351</v>
      </c>
      <c r="H79" s="93">
        <v>41075</v>
      </c>
      <c r="I79" s="93">
        <v>266297</v>
      </c>
      <c r="J79" s="93">
        <v>15796</v>
      </c>
      <c r="K79" s="93">
        <v>54512</v>
      </c>
      <c r="L79" s="93">
        <v>7241</v>
      </c>
      <c r="M79" s="93">
        <v>55313</v>
      </c>
      <c r="N79" s="93">
        <f t="shared" si="7"/>
        <v>399159</v>
      </c>
      <c r="O79" s="93">
        <v>236187</v>
      </c>
      <c r="P79" s="93">
        <v>64852</v>
      </c>
      <c r="Q79" s="93">
        <v>60706</v>
      </c>
      <c r="R79" s="93">
        <f t="shared" si="8"/>
        <v>361745</v>
      </c>
      <c r="S79" s="93">
        <f t="shared" si="9"/>
        <v>78489</v>
      </c>
    </row>
    <row r="80" spans="1:19" ht="18">
      <c r="A80" s="91">
        <v>76</v>
      </c>
      <c r="B80" s="92" t="s">
        <v>783</v>
      </c>
      <c r="C80" s="92" t="s">
        <v>859</v>
      </c>
      <c r="D80" s="92" t="s">
        <v>20</v>
      </c>
      <c r="E80" s="92">
        <f t="shared" si="5"/>
        <v>661449</v>
      </c>
      <c r="F80" s="93">
        <v>1076</v>
      </c>
      <c r="G80" s="94">
        <f t="shared" si="6"/>
        <v>0.16267316149846775</v>
      </c>
      <c r="H80" s="93">
        <v>14951</v>
      </c>
      <c r="I80" s="93">
        <v>230179</v>
      </c>
      <c r="J80" s="93">
        <v>13433</v>
      </c>
      <c r="K80" s="93">
        <v>48169</v>
      </c>
      <c r="L80" s="93">
        <v>2345</v>
      </c>
      <c r="M80" s="93">
        <v>39729</v>
      </c>
      <c r="N80" s="93">
        <f t="shared" si="7"/>
        <v>333855</v>
      </c>
      <c r="O80" s="93">
        <v>216000</v>
      </c>
      <c r="P80" s="93">
        <v>73145</v>
      </c>
      <c r="Q80" s="93">
        <v>38449</v>
      </c>
      <c r="R80" s="93">
        <f t="shared" si="8"/>
        <v>327594</v>
      </c>
      <c r="S80" s="93">
        <f t="shared" si="9"/>
        <v>21212</v>
      </c>
    </row>
    <row r="81" spans="1:19" ht="18">
      <c r="A81" s="91">
        <v>77</v>
      </c>
      <c r="B81" s="92" t="s">
        <v>783</v>
      </c>
      <c r="C81" s="92" t="s">
        <v>860</v>
      </c>
      <c r="D81" s="92" t="s">
        <v>20</v>
      </c>
      <c r="E81" s="92">
        <f t="shared" si="5"/>
        <v>1086165</v>
      </c>
      <c r="F81" s="93">
        <v>56436</v>
      </c>
      <c r="G81" s="94">
        <f t="shared" si="6"/>
        <v>5.1958956512132133</v>
      </c>
      <c r="H81" s="93">
        <v>27473</v>
      </c>
      <c r="I81" s="93">
        <v>373644</v>
      </c>
      <c r="J81" s="93">
        <v>26392</v>
      </c>
      <c r="K81" s="93">
        <v>65701</v>
      </c>
      <c r="L81" s="93">
        <v>9494</v>
      </c>
      <c r="M81" s="93">
        <v>66148</v>
      </c>
      <c r="N81" s="93">
        <f t="shared" si="7"/>
        <v>541379</v>
      </c>
      <c r="O81" s="93">
        <v>281286</v>
      </c>
      <c r="P81" s="93">
        <v>180703</v>
      </c>
      <c r="Q81" s="93">
        <v>82797</v>
      </c>
      <c r="R81" s="93">
        <f t="shared" si="8"/>
        <v>544786</v>
      </c>
      <c r="S81" s="93">
        <f t="shared" si="9"/>
        <v>24066</v>
      </c>
    </row>
    <row r="82" spans="1:19" ht="18">
      <c r="A82" s="91">
        <v>78</v>
      </c>
      <c r="B82" s="92" t="s">
        <v>783</v>
      </c>
      <c r="C82" s="92" t="s">
        <v>861</v>
      </c>
      <c r="D82" s="92" t="s">
        <v>20</v>
      </c>
      <c r="E82" s="92">
        <f t="shared" si="5"/>
        <v>1139262</v>
      </c>
      <c r="F82" s="93">
        <v>40149</v>
      </c>
      <c r="G82" s="94">
        <f t="shared" si="6"/>
        <v>3.5241235115364158</v>
      </c>
      <c r="H82" s="93">
        <v>112026</v>
      </c>
      <c r="I82" s="93">
        <v>387876</v>
      </c>
      <c r="J82" s="93">
        <v>25769</v>
      </c>
      <c r="K82" s="93">
        <v>65564</v>
      </c>
      <c r="L82" s="93">
        <v>3946</v>
      </c>
      <c r="M82" s="93">
        <v>72700</v>
      </c>
      <c r="N82" s="93">
        <f t="shared" si="7"/>
        <v>555855</v>
      </c>
      <c r="O82" s="93">
        <v>366626</v>
      </c>
      <c r="P82" s="93">
        <v>128519</v>
      </c>
      <c r="Q82" s="93">
        <v>88262</v>
      </c>
      <c r="R82" s="93">
        <f t="shared" si="8"/>
        <v>583407</v>
      </c>
      <c r="S82" s="93">
        <f t="shared" si="9"/>
        <v>84474</v>
      </c>
    </row>
    <row r="83" spans="1:19" ht="18">
      <c r="A83" s="91">
        <v>79</v>
      </c>
      <c r="B83" s="92" t="s">
        <v>783</v>
      </c>
      <c r="C83" s="92" t="s">
        <v>862</v>
      </c>
      <c r="D83" s="92" t="s">
        <v>20</v>
      </c>
      <c r="E83" s="92">
        <f t="shared" si="5"/>
        <v>1223628</v>
      </c>
      <c r="F83" s="93">
        <v>69182</v>
      </c>
      <c r="G83" s="94">
        <f t="shared" si="6"/>
        <v>5.6538425076902463</v>
      </c>
      <c r="H83" s="93">
        <v>39236</v>
      </c>
      <c r="I83" s="93">
        <v>424612</v>
      </c>
      <c r="J83" s="93">
        <v>22780</v>
      </c>
      <c r="K83" s="93">
        <v>71621</v>
      </c>
      <c r="L83" s="93">
        <v>6876</v>
      </c>
      <c r="M83" s="93">
        <v>108306</v>
      </c>
      <c r="N83" s="93">
        <f t="shared" si="7"/>
        <v>634195</v>
      </c>
      <c r="O83" s="93">
        <v>258110</v>
      </c>
      <c r="P83" s="93">
        <v>229556</v>
      </c>
      <c r="Q83" s="93">
        <v>101767</v>
      </c>
      <c r="R83" s="93">
        <f t="shared" si="8"/>
        <v>589433</v>
      </c>
      <c r="S83" s="93">
        <f t="shared" si="9"/>
        <v>83998</v>
      </c>
    </row>
    <row r="84" spans="1:19" ht="18">
      <c r="A84" s="91">
        <v>80</v>
      </c>
      <c r="B84" s="92" t="s">
        <v>783</v>
      </c>
      <c r="C84" s="92" t="s">
        <v>863</v>
      </c>
      <c r="D84" s="92" t="s">
        <v>20</v>
      </c>
      <c r="E84" s="92">
        <f t="shared" si="5"/>
        <v>802022</v>
      </c>
      <c r="F84" s="93">
        <v>229</v>
      </c>
      <c r="G84" s="94">
        <f t="shared" si="6"/>
        <v>2.8552832715312046E-2</v>
      </c>
      <c r="H84" s="93">
        <v>25741</v>
      </c>
      <c r="I84" s="93">
        <v>264608</v>
      </c>
      <c r="J84" s="93">
        <v>18501</v>
      </c>
      <c r="K84" s="93">
        <v>71068</v>
      </c>
      <c r="L84" s="93">
        <v>4869</v>
      </c>
      <c r="M84" s="93">
        <v>58324</v>
      </c>
      <c r="N84" s="93">
        <f t="shared" si="7"/>
        <v>417370</v>
      </c>
      <c r="O84" s="93">
        <v>241027</v>
      </c>
      <c r="P84" s="93">
        <v>98074</v>
      </c>
      <c r="Q84" s="93">
        <v>45551</v>
      </c>
      <c r="R84" s="93">
        <f t="shared" si="8"/>
        <v>384652</v>
      </c>
      <c r="S84" s="93">
        <f t="shared" si="9"/>
        <v>58459</v>
      </c>
    </row>
    <row r="85" spans="1:19" ht="18">
      <c r="A85" s="91">
        <v>81</v>
      </c>
      <c r="B85" s="92" t="s">
        <v>783</v>
      </c>
      <c r="C85" s="92" t="s">
        <v>864</v>
      </c>
      <c r="D85" s="92" t="s">
        <v>20</v>
      </c>
      <c r="E85" s="92">
        <f t="shared" si="5"/>
        <v>1012426</v>
      </c>
      <c r="F85" s="93">
        <v>7893</v>
      </c>
      <c r="G85" s="94">
        <f t="shared" si="6"/>
        <v>0.7796125346445073</v>
      </c>
      <c r="H85" s="93">
        <v>53485</v>
      </c>
      <c r="I85" s="93">
        <v>324798</v>
      </c>
      <c r="J85" s="93">
        <v>18363</v>
      </c>
      <c r="K85" s="93">
        <v>66072</v>
      </c>
      <c r="L85" s="93">
        <v>4418</v>
      </c>
      <c r="M85" s="93">
        <v>85249</v>
      </c>
      <c r="N85" s="93">
        <f t="shared" si="7"/>
        <v>498900</v>
      </c>
      <c r="O85" s="93">
        <v>321359</v>
      </c>
      <c r="P85" s="93">
        <v>114852</v>
      </c>
      <c r="Q85" s="93">
        <v>77315</v>
      </c>
      <c r="R85" s="93">
        <f t="shared" si="8"/>
        <v>513526</v>
      </c>
      <c r="S85" s="93">
        <f t="shared" si="9"/>
        <v>38859</v>
      </c>
    </row>
    <row r="86" spans="1:19" ht="18">
      <c r="A86" s="91">
        <v>82</v>
      </c>
      <c r="B86" s="92" t="s">
        <v>783</v>
      </c>
      <c r="C86" s="92" t="s">
        <v>865</v>
      </c>
      <c r="D86" s="92" t="s">
        <v>29</v>
      </c>
      <c r="E86" s="92">
        <f t="shared" si="5"/>
        <v>800576</v>
      </c>
      <c r="F86" s="93">
        <v>79609</v>
      </c>
      <c r="G86" s="94">
        <f t="shared" si="6"/>
        <v>9.9439653449516339</v>
      </c>
      <c r="H86" s="93">
        <v>48500</v>
      </c>
      <c r="I86" s="93">
        <v>326356</v>
      </c>
      <c r="J86" s="93">
        <v>20526</v>
      </c>
      <c r="K86" s="93">
        <v>61590</v>
      </c>
      <c r="L86" s="93">
        <v>3617</v>
      </c>
      <c r="M86" s="93">
        <v>21392</v>
      </c>
      <c r="N86" s="93">
        <f t="shared" si="7"/>
        <v>433481</v>
      </c>
      <c r="O86" s="93">
        <v>233370</v>
      </c>
      <c r="P86" s="93">
        <v>124096</v>
      </c>
      <c r="Q86" s="93">
        <v>9629</v>
      </c>
      <c r="R86" s="93">
        <f t="shared" si="8"/>
        <v>367095</v>
      </c>
      <c r="S86" s="93">
        <f t="shared" si="9"/>
        <v>114886</v>
      </c>
    </row>
    <row r="87" spans="1:19" ht="18">
      <c r="A87" s="91">
        <v>83</v>
      </c>
      <c r="B87" s="92" t="s">
        <v>783</v>
      </c>
      <c r="C87" s="92" t="s">
        <v>866</v>
      </c>
      <c r="D87" s="92" t="s">
        <v>29</v>
      </c>
      <c r="E87" s="92">
        <f t="shared" si="5"/>
        <v>855349</v>
      </c>
      <c r="F87" s="93">
        <v>26256</v>
      </c>
      <c r="G87" s="94">
        <f t="shared" si="6"/>
        <v>3.0696242118714117</v>
      </c>
      <c r="H87" s="93">
        <v>2335</v>
      </c>
      <c r="I87" s="93">
        <v>301011</v>
      </c>
      <c r="J87" s="93">
        <v>19226</v>
      </c>
      <c r="K87" s="93">
        <v>61675</v>
      </c>
      <c r="L87" s="93">
        <v>2909</v>
      </c>
      <c r="M87" s="93">
        <v>76219</v>
      </c>
      <c r="N87" s="93">
        <f t="shared" si="7"/>
        <v>461040</v>
      </c>
      <c r="O87" s="93">
        <v>225005</v>
      </c>
      <c r="P87" s="93">
        <v>100804</v>
      </c>
      <c r="Q87" s="93">
        <v>68500</v>
      </c>
      <c r="R87" s="93">
        <f t="shared" si="8"/>
        <v>394309</v>
      </c>
      <c r="S87" s="93">
        <f t="shared" si="9"/>
        <v>69066</v>
      </c>
    </row>
    <row r="88" spans="1:19" ht="18">
      <c r="A88" s="91">
        <v>84</v>
      </c>
      <c r="B88" s="92" t="s">
        <v>783</v>
      </c>
      <c r="C88" s="92" t="s">
        <v>867</v>
      </c>
      <c r="D88" s="92" t="s">
        <v>29</v>
      </c>
      <c r="E88" s="92">
        <f t="shared" si="5"/>
        <v>1085690</v>
      </c>
      <c r="F88" s="93">
        <v>11172</v>
      </c>
      <c r="G88" s="94">
        <f t="shared" si="6"/>
        <v>1.0290230176201309</v>
      </c>
      <c r="H88" s="93">
        <v>46362</v>
      </c>
      <c r="I88" s="93">
        <v>352439</v>
      </c>
      <c r="J88" s="93">
        <v>29619</v>
      </c>
      <c r="K88" s="93">
        <v>80972</v>
      </c>
      <c r="L88" s="93">
        <v>6772</v>
      </c>
      <c r="M88" s="93">
        <v>72742</v>
      </c>
      <c r="N88" s="93">
        <f t="shared" si="7"/>
        <v>542544</v>
      </c>
      <c r="O88" s="93">
        <v>229596</v>
      </c>
      <c r="P88" s="93">
        <v>167071</v>
      </c>
      <c r="Q88" s="93">
        <v>146479</v>
      </c>
      <c r="R88" s="93">
        <f t="shared" si="8"/>
        <v>543146</v>
      </c>
      <c r="S88" s="93">
        <f t="shared" si="9"/>
        <v>45760</v>
      </c>
    </row>
    <row r="89" spans="1:19" ht="18">
      <c r="A89" s="91">
        <v>85</v>
      </c>
      <c r="B89" s="92" t="s">
        <v>783</v>
      </c>
      <c r="C89" s="92" t="s">
        <v>868</v>
      </c>
      <c r="D89" s="92" t="s">
        <v>29</v>
      </c>
      <c r="E89" s="92">
        <f t="shared" si="5"/>
        <v>1279339</v>
      </c>
      <c r="F89" s="93">
        <v>60199</v>
      </c>
      <c r="G89" s="94">
        <f t="shared" si="6"/>
        <v>4.7054768126352755</v>
      </c>
      <c r="H89" s="93">
        <v>94480</v>
      </c>
      <c r="I89" s="93">
        <v>388482</v>
      </c>
      <c r="J89" s="93">
        <v>26957</v>
      </c>
      <c r="K89" s="93">
        <v>79166</v>
      </c>
      <c r="L89" s="93">
        <v>20581</v>
      </c>
      <c r="M89" s="93">
        <v>106970</v>
      </c>
      <c r="N89" s="93">
        <f t="shared" si="7"/>
        <v>622156</v>
      </c>
      <c r="O89" s="93">
        <v>382353</v>
      </c>
      <c r="P89" s="93">
        <v>175853</v>
      </c>
      <c r="Q89" s="93">
        <v>98977</v>
      </c>
      <c r="R89" s="93">
        <f t="shared" si="8"/>
        <v>657183</v>
      </c>
      <c r="S89" s="93">
        <f t="shared" si="9"/>
        <v>59453</v>
      </c>
    </row>
    <row r="90" spans="1:19" ht="18">
      <c r="A90" s="91">
        <v>86</v>
      </c>
      <c r="B90" s="92" t="s">
        <v>783</v>
      </c>
      <c r="C90" s="92" t="s">
        <v>869</v>
      </c>
      <c r="D90" s="92" t="s">
        <v>29</v>
      </c>
      <c r="E90" s="92">
        <f t="shared" si="5"/>
        <v>1379546</v>
      </c>
      <c r="F90" s="93">
        <v>15427</v>
      </c>
      <c r="G90" s="94">
        <f t="shared" si="6"/>
        <v>1.1182664441780121</v>
      </c>
      <c r="H90" s="93">
        <v>30579</v>
      </c>
      <c r="I90" s="93">
        <v>466501</v>
      </c>
      <c r="J90" s="93">
        <v>23072</v>
      </c>
      <c r="K90" s="93">
        <v>88223</v>
      </c>
      <c r="L90" s="93">
        <v>15571</v>
      </c>
      <c r="M90" s="93">
        <v>115325</v>
      </c>
      <c r="N90" s="93">
        <f t="shared" si="7"/>
        <v>708692</v>
      </c>
      <c r="O90" s="93">
        <v>310574</v>
      </c>
      <c r="P90" s="93">
        <v>175894</v>
      </c>
      <c r="Q90" s="93">
        <v>184386</v>
      </c>
      <c r="R90" s="93">
        <f t="shared" si="8"/>
        <v>670854</v>
      </c>
      <c r="S90" s="93">
        <f t="shared" si="9"/>
        <v>68417</v>
      </c>
    </row>
    <row r="91" spans="1:19" ht="18">
      <c r="A91" s="91">
        <v>87</v>
      </c>
      <c r="B91" s="92" t="s">
        <v>783</v>
      </c>
      <c r="C91" s="92" t="s">
        <v>870</v>
      </c>
      <c r="D91" s="92" t="s">
        <v>29</v>
      </c>
      <c r="E91" s="92">
        <f t="shared" si="5"/>
        <v>808573</v>
      </c>
      <c r="F91" s="93">
        <v>5368</v>
      </c>
      <c r="G91" s="94">
        <f t="shared" si="6"/>
        <v>0.6638856355579521</v>
      </c>
      <c r="H91" s="93">
        <v>52462</v>
      </c>
      <c r="I91" s="93">
        <v>260567</v>
      </c>
      <c r="J91" s="93">
        <v>19359</v>
      </c>
      <c r="K91" s="93">
        <v>0</v>
      </c>
      <c r="L91" s="93">
        <v>55197</v>
      </c>
      <c r="M91" s="93">
        <v>74036</v>
      </c>
      <c r="N91" s="93">
        <f t="shared" si="7"/>
        <v>409159</v>
      </c>
      <c r="O91" s="93">
        <v>220019</v>
      </c>
      <c r="P91" s="93">
        <v>111450</v>
      </c>
      <c r="Q91" s="93">
        <v>67945</v>
      </c>
      <c r="R91" s="93">
        <f t="shared" si="8"/>
        <v>399414</v>
      </c>
      <c r="S91" s="93">
        <f t="shared" si="9"/>
        <v>62207</v>
      </c>
    </row>
    <row r="92" spans="1:19" ht="18">
      <c r="A92" s="91">
        <v>88</v>
      </c>
      <c r="B92" s="92" t="s">
        <v>783</v>
      </c>
      <c r="C92" s="92" t="s">
        <v>871</v>
      </c>
      <c r="D92" s="92" t="s">
        <v>29</v>
      </c>
      <c r="E92" s="92">
        <f t="shared" si="5"/>
        <v>879388</v>
      </c>
      <c r="F92" s="93">
        <v>5874</v>
      </c>
      <c r="G92" s="94">
        <f t="shared" si="6"/>
        <v>0.66796453897483254</v>
      </c>
      <c r="H92" s="93">
        <v>94772</v>
      </c>
      <c r="I92" s="93">
        <v>290831</v>
      </c>
      <c r="J92" s="93">
        <v>20156</v>
      </c>
      <c r="K92" s="93">
        <v>64119</v>
      </c>
      <c r="L92" s="93">
        <v>881</v>
      </c>
      <c r="M92" s="93">
        <v>80605</v>
      </c>
      <c r="N92" s="93">
        <f t="shared" si="7"/>
        <v>456592</v>
      </c>
      <c r="O92" s="93">
        <v>315160</v>
      </c>
      <c r="P92" s="93">
        <v>97479</v>
      </c>
      <c r="Q92" s="93">
        <v>10157</v>
      </c>
      <c r="R92" s="93">
        <f t="shared" si="8"/>
        <v>422796</v>
      </c>
      <c r="S92" s="93">
        <f t="shared" si="9"/>
        <v>128568</v>
      </c>
    </row>
    <row r="93" spans="1:19" ht="18">
      <c r="A93" s="91">
        <v>89</v>
      </c>
      <c r="B93" s="92" t="s">
        <v>783</v>
      </c>
      <c r="C93" s="92" t="s">
        <v>872</v>
      </c>
      <c r="D93" s="92" t="s">
        <v>29</v>
      </c>
      <c r="E93" s="92">
        <f t="shared" si="5"/>
        <v>813665</v>
      </c>
      <c r="F93" s="93">
        <v>1468</v>
      </c>
      <c r="G93" s="94">
        <f t="shared" si="6"/>
        <v>0.18041823109019067</v>
      </c>
      <c r="H93" s="93">
        <v>21410</v>
      </c>
      <c r="I93" s="93">
        <v>263269</v>
      </c>
      <c r="J93" s="93">
        <v>28551</v>
      </c>
      <c r="K93" s="93">
        <v>51503</v>
      </c>
      <c r="L93" s="93">
        <v>3457</v>
      </c>
      <c r="M93" s="93">
        <v>64002</v>
      </c>
      <c r="N93" s="93">
        <f t="shared" si="7"/>
        <v>410782</v>
      </c>
      <c r="O93" s="93">
        <v>86729</v>
      </c>
      <c r="P93" s="93">
        <v>254890</v>
      </c>
      <c r="Q93" s="93">
        <v>61264</v>
      </c>
      <c r="R93" s="93">
        <f t="shared" si="8"/>
        <v>402883</v>
      </c>
      <c r="S93" s="93">
        <f t="shared" si="9"/>
        <v>29309</v>
      </c>
    </row>
    <row r="94" spans="1:19" ht="18">
      <c r="A94" s="91">
        <v>90</v>
      </c>
      <c r="B94" s="92" t="s">
        <v>783</v>
      </c>
      <c r="C94" s="92" t="s">
        <v>873</v>
      </c>
      <c r="D94" s="92" t="s">
        <v>29</v>
      </c>
      <c r="E94" s="92">
        <f t="shared" si="5"/>
        <v>898966</v>
      </c>
      <c r="F94" s="93">
        <v>19388</v>
      </c>
      <c r="G94" s="94">
        <f t="shared" si="6"/>
        <v>2.1567000309244175</v>
      </c>
      <c r="H94" s="93">
        <v>61397</v>
      </c>
      <c r="I94" s="93">
        <v>339490</v>
      </c>
      <c r="J94" s="93">
        <v>18998</v>
      </c>
      <c r="K94" s="93">
        <v>63574</v>
      </c>
      <c r="L94" s="93">
        <v>570</v>
      </c>
      <c r="M94" s="93">
        <v>74561</v>
      </c>
      <c r="N94" s="93">
        <f t="shared" si="7"/>
        <v>497193</v>
      </c>
      <c r="O94" s="93">
        <v>212383</v>
      </c>
      <c r="P94" s="93">
        <v>128016</v>
      </c>
      <c r="Q94" s="93">
        <v>61374</v>
      </c>
      <c r="R94" s="93">
        <f t="shared" si="8"/>
        <v>401773</v>
      </c>
      <c r="S94" s="93">
        <f t="shared" si="9"/>
        <v>156817</v>
      </c>
    </row>
    <row r="95" spans="1:19" ht="18">
      <c r="A95" s="91">
        <v>91</v>
      </c>
      <c r="B95" s="92" t="s">
        <v>783</v>
      </c>
      <c r="C95" s="92" t="s">
        <v>874</v>
      </c>
      <c r="D95" s="92" t="s">
        <v>23</v>
      </c>
      <c r="E95" s="92">
        <f t="shared" si="5"/>
        <v>4295200</v>
      </c>
      <c r="F95" s="93">
        <v>711541</v>
      </c>
      <c r="G95" s="94">
        <f t="shared" si="6"/>
        <v>16.565957347737008</v>
      </c>
      <c r="H95" s="93">
        <v>325102</v>
      </c>
      <c r="I95" s="93">
        <v>1046212</v>
      </c>
      <c r="J95" s="93">
        <v>51623</v>
      </c>
      <c r="K95" s="93">
        <v>848638</v>
      </c>
      <c r="L95" s="93">
        <v>236881</v>
      </c>
      <c r="M95" s="93">
        <v>82653</v>
      </c>
      <c r="N95" s="93">
        <f t="shared" si="7"/>
        <v>2266007</v>
      </c>
      <c r="O95" s="93">
        <v>1106315</v>
      </c>
      <c r="P95" s="93">
        <v>861890</v>
      </c>
      <c r="Q95" s="93">
        <v>60988</v>
      </c>
      <c r="R95" s="93">
        <f t="shared" si="8"/>
        <v>2029193</v>
      </c>
      <c r="S95" s="93">
        <f t="shared" si="9"/>
        <v>561916</v>
      </c>
    </row>
    <row r="96" spans="1:19" ht="18">
      <c r="A96" s="91">
        <v>92</v>
      </c>
      <c r="B96" s="92" t="s">
        <v>783</v>
      </c>
      <c r="C96" s="92" t="s">
        <v>875</v>
      </c>
      <c r="D96" s="92" t="s">
        <v>23</v>
      </c>
      <c r="E96" s="92">
        <f t="shared" si="5"/>
        <v>1890351</v>
      </c>
      <c r="F96" s="93">
        <v>38857</v>
      </c>
      <c r="G96" s="94">
        <f t="shared" si="6"/>
        <v>2.0555441820064102</v>
      </c>
      <c r="H96" s="93">
        <v>161620</v>
      </c>
      <c r="I96" s="93">
        <v>540532</v>
      </c>
      <c r="J96" s="93">
        <v>20369</v>
      </c>
      <c r="K96" s="93">
        <v>130555</v>
      </c>
      <c r="L96" s="93">
        <v>65812</v>
      </c>
      <c r="M96" s="93">
        <v>211030</v>
      </c>
      <c r="N96" s="93">
        <f t="shared" si="7"/>
        <v>968298</v>
      </c>
      <c r="O96" s="93">
        <v>352104</v>
      </c>
      <c r="P96" s="93">
        <v>236541</v>
      </c>
      <c r="Q96" s="93">
        <v>333408</v>
      </c>
      <c r="R96" s="93">
        <f t="shared" si="8"/>
        <v>922053</v>
      </c>
      <c r="S96" s="93">
        <f t="shared" si="9"/>
        <v>207865</v>
      </c>
    </row>
    <row r="97" spans="1:19" ht="18">
      <c r="A97" s="91">
        <v>93</v>
      </c>
      <c r="B97" s="92" t="s">
        <v>783</v>
      </c>
      <c r="C97" s="92" t="s">
        <v>876</v>
      </c>
      <c r="D97" s="92" t="s">
        <v>23</v>
      </c>
      <c r="E97" s="92">
        <f t="shared" si="5"/>
        <v>1756182</v>
      </c>
      <c r="F97" s="93">
        <v>153867</v>
      </c>
      <c r="G97" s="94">
        <f t="shared" si="6"/>
        <v>8.7614495536339625</v>
      </c>
      <c r="H97" s="93">
        <v>111314</v>
      </c>
      <c r="I97" s="93">
        <v>514566</v>
      </c>
      <c r="J97" s="93">
        <v>22756</v>
      </c>
      <c r="K97" s="93">
        <v>128317</v>
      </c>
      <c r="L97" s="93">
        <v>26095</v>
      </c>
      <c r="M97" s="93">
        <v>232977</v>
      </c>
      <c r="N97" s="93">
        <f t="shared" si="7"/>
        <v>924711</v>
      </c>
      <c r="O97" s="93">
        <v>371121</v>
      </c>
      <c r="P97" s="93">
        <v>236999</v>
      </c>
      <c r="Q97" s="93">
        <v>223351</v>
      </c>
      <c r="R97" s="93">
        <f t="shared" si="8"/>
        <v>831471</v>
      </c>
      <c r="S97" s="93">
        <f t="shared" si="9"/>
        <v>204554</v>
      </c>
    </row>
    <row r="98" spans="1:19" ht="18">
      <c r="A98" s="91">
        <v>94</v>
      </c>
      <c r="B98" s="92" t="s">
        <v>783</v>
      </c>
      <c r="C98" s="92" t="s">
        <v>877</v>
      </c>
      <c r="D98" s="92" t="s">
        <v>23</v>
      </c>
      <c r="E98" s="92">
        <f t="shared" si="5"/>
        <v>1528424</v>
      </c>
      <c r="F98" s="93">
        <v>72179</v>
      </c>
      <c r="G98" s="94">
        <f t="shared" si="6"/>
        <v>4.7224461275143552</v>
      </c>
      <c r="H98" s="93">
        <v>205531</v>
      </c>
      <c r="I98" s="93">
        <v>474581</v>
      </c>
      <c r="J98" s="93">
        <v>18694</v>
      </c>
      <c r="K98" s="93">
        <v>195605</v>
      </c>
      <c r="L98" s="93">
        <v>34762</v>
      </c>
      <c r="M98" s="93">
        <v>38468</v>
      </c>
      <c r="N98" s="93">
        <f t="shared" si="7"/>
        <v>762110</v>
      </c>
      <c r="O98" s="93">
        <v>457599</v>
      </c>
      <c r="P98" s="93">
        <v>300614</v>
      </c>
      <c r="Q98" s="93">
        <v>8101</v>
      </c>
      <c r="R98" s="93">
        <f t="shared" si="8"/>
        <v>766314</v>
      </c>
      <c r="S98" s="93">
        <f t="shared" si="9"/>
        <v>201327</v>
      </c>
    </row>
    <row r="99" spans="1:19" ht="18">
      <c r="A99" s="91">
        <v>95</v>
      </c>
      <c r="B99" s="92" t="s">
        <v>783</v>
      </c>
      <c r="C99" s="92" t="s">
        <v>878</v>
      </c>
      <c r="D99" s="92" t="s">
        <v>23</v>
      </c>
      <c r="E99" s="92">
        <f t="shared" si="5"/>
        <v>1890313</v>
      </c>
      <c r="F99" s="93">
        <v>45787</v>
      </c>
      <c r="G99" s="94">
        <f t="shared" si="6"/>
        <v>2.4221914571819587</v>
      </c>
      <c r="H99" s="93">
        <v>138109</v>
      </c>
      <c r="I99" s="93">
        <v>504960</v>
      </c>
      <c r="J99" s="93">
        <v>25641</v>
      </c>
      <c r="K99" s="93">
        <v>135489</v>
      </c>
      <c r="L99" s="93">
        <v>28093</v>
      </c>
      <c r="M99" s="93">
        <v>277768</v>
      </c>
      <c r="N99" s="93">
        <f t="shared" si="7"/>
        <v>971951</v>
      </c>
      <c r="O99" s="93">
        <v>422271</v>
      </c>
      <c r="P99" s="93">
        <v>282820</v>
      </c>
      <c r="Q99" s="93">
        <v>213271</v>
      </c>
      <c r="R99" s="93">
        <f t="shared" si="8"/>
        <v>918362</v>
      </c>
      <c r="S99" s="93">
        <f t="shared" si="9"/>
        <v>191698</v>
      </c>
    </row>
    <row r="100" spans="1:19" ht="18">
      <c r="A100" s="91">
        <v>96</v>
      </c>
      <c r="B100" s="92" t="s">
        <v>783</v>
      </c>
      <c r="C100" s="92" t="s">
        <v>879</v>
      </c>
      <c r="D100" s="92" t="s">
        <v>23</v>
      </c>
      <c r="E100" s="92">
        <f t="shared" si="5"/>
        <v>1616417</v>
      </c>
      <c r="F100" s="93">
        <v>36223</v>
      </c>
      <c r="G100" s="94">
        <f t="shared" si="6"/>
        <v>2.2409440138281149</v>
      </c>
      <c r="H100" s="93">
        <v>150680</v>
      </c>
      <c r="I100" s="93">
        <v>432796</v>
      </c>
      <c r="J100" s="93">
        <v>21060</v>
      </c>
      <c r="K100" s="93">
        <v>132742</v>
      </c>
      <c r="L100" s="93">
        <v>17618</v>
      </c>
      <c r="M100" s="93">
        <v>212080</v>
      </c>
      <c r="N100" s="93">
        <f t="shared" si="7"/>
        <v>816296</v>
      </c>
      <c r="O100" s="93">
        <v>370784</v>
      </c>
      <c r="P100" s="93">
        <v>222409</v>
      </c>
      <c r="Q100" s="93">
        <v>206928</v>
      </c>
      <c r="R100" s="93">
        <f t="shared" si="8"/>
        <v>800121</v>
      </c>
      <c r="S100" s="93">
        <f t="shared" si="9"/>
        <v>166855</v>
      </c>
    </row>
    <row r="101" spans="1:19" ht="18">
      <c r="A101" s="91">
        <v>97</v>
      </c>
      <c r="B101" s="92" t="s">
        <v>783</v>
      </c>
      <c r="C101" s="92" t="s">
        <v>880</v>
      </c>
      <c r="D101" s="92" t="s">
        <v>23</v>
      </c>
      <c r="E101" s="92">
        <f t="shared" si="5"/>
        <v>1204304</v>
      </c>
      <c r="F101" s="93">
        <v>58828</v>
      </c>
      <c r="G101" s="94">
        <f t="shared" si="6"/>
        <v>4.8848131368823822</v>
      </c>
      <c r="H101" s="93">
        <v>172589</v>
      </c>
      <c r="I101" s="93">
        <v>380280</v>
      </c>
      <c r="J101" s="93">
        <v>13923</v>
      </c>
      <c r="K101" s="93">
        <v>35505</v>
      </c>
      <c r="L101" s="93">
        <v>164271</v>
      </c>
      <c r="M101" s="93">
        <v>28476</v>
      </c>
      <c r="N101" s="93">
        <f t="shared" si="7"/>
        <v>622455</v>
      </c>
      <c r="O101" s="93">
        <v>315775</v>
      </c>
      <c r="P101" s="93">
        <v>249134</v>
      </c>
      <c r="Q101" s="93">
        <v>16940</v>
      </c>
      <c r="R101" s="93">
        <f t="shared" si="8"/>
        <v>581849</v>
      </c>
      <c r="S101" s="93">
        <f t="shared" si="9"/>
        <v>213195</v>
      </c>
    </row>
    <row r="102" spans="1:19" ht="18">
      <c r="A102" s="91">
        <v>98</v>
      </c>
      <c r="B102" s="92" t="s">
        <v>783</v>
      </c>
      <c r="C102" s="92" t="s">
        <v>881</v>
      </c>
      <c r="D102" s="92" t="s">
        <v>23</v>
      </c>
      <c r="E102" s="92">
        <f t="shared" si="5"/>
        <v>1179209</v>
      </c>
      <c r="F102" s="93">
        <v>49070</v>
      </c>
      <c r="G102" s="94">
        <f t="shared" si="6"/>
        <v>4.1612640337717908</v>
      </c>
      <c r="H102" s="93">
        <v>100772</v>
      </c>
      <c r="I102" s="93">
        <v>393836</v>
      </c>
      <c r="J102" s="93">
        <v>20145</v>
      </c>
      <c r="K102" s="93">
        <v>109176</v>
      </c>
      <c r="L102" s="93">
        <v>29758</v>
      </c>
      <c r="M102" s="93">
        <v>23985</v>
      </c>
      <c r="N102" s="93">
        <f t="shared" si="7"/>
        <v>576900</v>
      </c>
      <c r="O102" s="93">
        <v>295793</v>
      </c>
      <c r="P102" s="93">
        <v>291616</v>
      </c>
      <c r="Q102" s="93">
        <v>14900</v>
      </c>
      <c r="R102" s="93">
        <f t="shared" si="8"/>
        <v>602309</v>
      </c>
      <c r="S102" s="93">
        <f t="shared" si="9"/>
        <v>75363</v>
      </c>
    </row>
    <row r="103" spans="1:19" ht="18">
      <c r="A103" s="91">
        <v>99</v>
      </c>
      <c r="B103" s="92" t="s">
        <v>783</v>
      </c>
      <c r="C103" s="92" t="s">
        <v>882</v>
      </c>
      <c r="D103" s="92" t="s">
        <v>23</v>
      </c>
      <c r="E103" s="92">
        <f t="shared" si="5"/>
        <v>2268642</v>
      </c>
      <c r="F103" s="93">
        <v>121926</v>
      </c>
      <c r="G103" s="94">
        <f t="shared" si="6"/>
        <v>5.3744045997561534</v>
      </c>
      <c r="H103" s="93">
        <v>371978</v>
      </c>
      <c r="I103" s="93">
        <v>634480</v>
      </c>
      <c r="J103" s="93">
        <v>21587</v>
      </c>
      <c r="K103" s="93">
        <v>221122</v>
      </c>
      <c r="L103" s="93">
        <v>120324</v>
      </c>
      <c r="M103" s="93">
        <v>65479</v>
      </c>
      <c r="N103" s="93">
        <f t="shared" si="7"/>
        <v>1062992</v>
      </c>
      <c r="O103" s="93">
        <v>557222</v>
      </c>
      <c r="P103" s="93">
        <v>561554</v>
      </c>
      <c r="Q103" s="93">
        <v>86874</v>
      </c>
      <c r="R103" s="93">
        <f t="shared" si="8"/>
        <v>1205650</v>
      </c>
      <c r="S103" s="93">
        <f t="shared" si="9"/>
        <v>229320</v>
      </c>
    </row>
    <row r="104" spans="1:19" ht="18">
      <c r="A104" s="91">
        <v>100</v>
      </c>
      <c r="B104" s="92" t="s">
        <v>783</v>
      </c>
      <c r="C104" s="92" t="s">
        <v>883</v>
      </c>
      <c r="D104" s="92" t="s">
        <v>23</v>
      </c>
      <c r="E104" s="92">
        <f t="shared" si="5"/>
        <v>1084735</v>
      </c>
      <c r="F104" s="93">
        <v>16336</v>
      </c>
      <c r="G104" s="94">
        <f t="shared" si="6"/>
        <v>1.5059899422439582</v>
      </c>
      <c r="H104" s="93">
        <v>92684</v>
      </c>
      <c r="I104" s="93">
        <v>303438</v>
      </c>
      <c r="J104" s="93">
        <v>19342</v>
      </c>
      <c r="K104" s="93">
        <v>84674</v>
      </c>
      <c r="L104" s="93">
        <v>38285</v>
      </c>
      <c r="M104" s="93">
        <v>109859</v>
      </c>
      <c r="N104" s="93">
        <f t="shared" si="7"/>
        <v>555598</v>
      </c>
      <c r="O104" s="93">
        <v>220305</v>
      </c>
      <c r="P104" s="93">
        <v>174026</v>
      </c>
      <c r="Q104" s="93">
        <v>134806</v>
      </c>
      <c r="R104" s="93">
        <f t="shared" si="8"/>
        <v>529137</v>
      </c>
      <c r="S104" s="93">
        <f t="shared" si="9"/>
        <v>119145</v>
      </c>
    </row>
    <row r="105" spans="1:19" ht="18">
      <c r="A105" s="91">
        <v>101</v>
      </c>
      <c r="B105" s="92" t="s">
        <v>783</v>
      </c>
      <c r="C105" s="92" t="s">
        <v>884</v>
      </c>
      <c r="D105" s="92" t="s">
        <v>23</v>
      </c>
      <c r="E105" s="92">
        <f t="shared" si="5"/>
        <v>1415511</v>
      </c>
      <c r="F105" s="93">
        <v>46123</v>
      </c>
      <c r="G105" s="94">
        <f t="shared" si="6"/>
        <v>3.2583992635874961</v>
      </c>
      <c r="H105" s="93">
        <v>191266</v>
      </c>
      <c r="I105" s="93">
        <v>348728</v>
      </c>
      <c r="J105" s="93">
        <v>17495</v>
      </c>
      <c r="K105" s="93">
        <v>100541</v>
      </c>
      <c r="L105" s="93">
        <v>5905</v>
      </c>
      <c r="M105" s="93">
        <v>199131</v>
      </c>
      <c r="N105" s="93">
        <f t="shared" si="7"/>
        <v>671800</v>
      </c>
      <c r="O105" s="93">
        <v>517303</v>
      </c>
      <c r="P105" s="93">
        <v>226408</v>
      </c>
      <c r="Q105" s="93">
        <v>0</v>
      </c>
      <c r="R105" s="93">
        <f t="shared" si="8"/>
        <v>743711</v>
      </c>
      <c r="S105" s="93">
        <f t="shared" si="9"/>
        <v>119355</v>
      </c>
    </row>
    <row r="106" spans="1:19" ht="18">
      <c r="A106" s="91">
        <v>102</v>
      </c>
      <c r="B106" s="92" t="s">
        <v>783</v>
      </c>
      <c r="C106" s="92" t="s">
        <v>885</v>
      </c>
      <c r="D106" s="92" t="s">
        <v>23</v>
      </c>
      <c r="E106" s="92">
        <f t="shared" si="5"/>
        <v>1146733</v>
      </c>
      <c r="F106" s="93">
        <v>41465</v>
      </c>
      <c r="G106" s="94">
        <f t="shared" si="6"/>
        <v>3.6159245438999315</v>
      </c>
      <c r="H106" s="93">
        <v>137252</v>
      </c>
      <c r="I106" s="93">
        <v>344812</v>
      </c>
      <c r="J106" s="93">
        <v>19996</v>
      </c>
      <c r="K106" s="93">
        <v>99080</v>
      </c>
      <c r="L106" s="93">
        <v>147050</v>
      </c>
      <c r="M106" s="93">
        <v>27322</v>
      </c>
      <c r="N106" s="93">
        <f t="shared" si="7"/>
        <v>638260</v>
      </c>
      <c r="O106" s="93">
        <v>298997</v>
      </c>
      <c r="P106" s="93">
        <v>193525</v>
      </c>
      <c r="Q106" s="93">
        <v>15951</v>
      </c>
      <c r="R106" s="93">
        <f t="shared" si="8"/>
        <v>508473</v>
      </c>
      <c r="S106" s="93">
        <f t="shared" si="9"/>
        <v>267039</v>
      </c>
    </row>
    <row r="107" spans="1:19" ht="18">
      <c r="A107" s="91">
        <v>103</v>
      </c>
      <c r="B107" s="92" t="s">
        <v>783</v>
      </c>
      <c r="C107" s="92" t="s">
        <v>886</v>
      </c>
      <c r="D107" s="92" t="s">
        <v>23</v>
      </c>
      <c r="E107" s="92">
        <f t="shared" si="5"/>
        <v>962121</v>
      </c>
      <c r="F107" s="93">
        <v>13781</v>
      </c>
      <c r="G107" s="94">
        <f t="shared" si="6"/>
        <v>1.4323562213068834</v>
      </c>
      <c r="H107" s="93">
        <v>96448</v>
      </c>
      <c r="I107" s="93">
        <v>356594</v>
      </c>
      <c r="J107" s="93">
        <v>17295</v>
      </c>
      <c r="K107" s="93">
        <v>88376</v>
      </c>
      <c r="L107" s="93">
        <v>9915</v>
      </c>
      <c r="M107" s="93">
        <v>17242</v>
      </c>
      <c r="N107" s="93">
        <f t="shared" si="7"/>
        <v>489422</v>
      </c>
      <c r="O107" s="93">
        <v>298590</v>
      </c>
      <c r="P107" s="93">
        <v>140750</v>
      </c>
      <c r="Q107" s="93">
        <v>33359</v>
      </c>
      <c r="R107" s="93">
        <f t="shared" si="8"/>
        <v>472699</v>
      </c>
      <c r="S107" s="93">
        <f t="shared" si="9"/>
        <v>113171</v>
      </c>
    </row>
    <row r="108" spans="1:19" ht="18">
      <c r="A108" s="91">
        <v>104</v>
      </c>
      <c r="B108" s="92" t="s">
        <v>783</v>
      </c>
      <c r="C108" s="92" t="s">
        <v>887</v>
      </c>
      <c r="D108" s="92" t="s">
        <v>23</v>
      </c>
      <c r="E108" s="92">
        <f t="shared" si="5"/>
        <v>948843</v>
      </c>
      <c r="F108" s="93">
        <v>47983</v>
      </c>
      <c r="G108" s="94">
        <f t="shared" si="6"/>
        <v>5.0570010001654646</v>
      </c>
      <c r="H108" s="93">
        <v>86260</v>
      </c>
      <c r="I108" s="93">
        <v>325818</v>
      </c>
      <c r="J108" s="93">
        <v>19515</v>
      </c>
      <c r="K108" s="93">
        <v>89975</v>
      </c>
      <c r="L108" s="93">
        <v>8419</v>
      </c>
      <c r="M108" s="93">
        <v>31582</v>
      </c>
      <c r="N108" s="93">
        <f t="shared" si="7"/>
        <v>475309</v>
      </c>
      <c r="O108" s="93">
        <v>255886</v>
      </c>
      <c r="P108" s="93">
        <v>153683</v>
      </c>
      <c r="Q108" s="93">
        <v>63965</v>
      </c>
      <c r="R108" s="93">
        <f t="shared" si="8"/>
        <v>473534</v>
      </c>
      <c r="S108" s="93">
        <f t="shared" si="9"/>
        <v>88035</v>
      </c>
    </row>
    <row r="109" spans="1:19" ht="18">
      <c r="A109" s="91">
        <v>105</v>
      </c>
      <c r="B109" s="92" t="s">
        <v>783</v>
      </c>
      <c r="C109" s="92" t="s">
        <v>888</v>
      </c>
      <c r="D109" s="92" t="s">
        <v>23</v>
      </c>
      <c r="E109" s="92">
        <f t="shared" si="5"/>
        <v>1122725</v>
      </c>
      <c r="F109" s="93">
        <v>35238</v>
      </c>
      <c r="G109" s="94">
        <f t="shared" si="6"/>
        <v>3.1386136409183014</v>
      </c>
      <c r="H109" s="93">
        <v>221836</v>
      </c>
      <c r="I109" s="93">
        <v>356731</v>
      </c>
      <c r="J109" s="93">
        <v>19378</v>
      </c>
      <c r="K109" s="93">
        <v>88013</v>
      </c>
      <c r="L109" s="93">
        <v>20373</v>
      </c>
      <c r="M109" s="93">
        <v>102021</v>
      </c>
      <c r="N109" s="93">
        <f t="shared" si="7"/>
        <v>586516</v>
      </c>
      <c r="O109" s="93">
        <v>267690</v>
      </c>
      <c r="P109" s="93">
        <v>170186</v>
      </c>
      <c r="Q109" s="93">
        <v>98333</v>
      </c>
      <c r="R109" s="93">
        <f t="shared" si="8"/>
        <v>536209</v>
      </c>
      <c r="S109" s="93">
        <f t="shared" si="9"/>
        <v>272143</v>
      </c>
    </row>
    <row r="110" spans="1:19" ht="18">
      <c r="A110" s="91">
        <v>106</v>
      </c>
      <c r="B110" s="92" t="s">
        <v>783</v>
      </c>
      <c r="C110" s="92" t="s">
        <v>889</v>
      </c>
      <c r="D110" s="92" t="s">
        <v>23</v>
      </c>
      <c r="E110" s="92">
        <f t="shared" si="5"/>
        <v>1207105</v>
      </c>
      <c r="F110" s="93">
        <v>79604</v>
      </c>
      <c r="G110" s="94">
        <f t="shared" si="6"/>
        <v>6.5946210147418816</v>
      </c>
      <c r="H110" s="93">
        <v>97370</v>
      </c>
      <c r="I110" s="93">
        <v>372978</v>
      </c>
      <c r="J110" s="93">
        <v>19625</v>
      </c>
      <c r="K110" s="93">
        <v>88442</v>
      </c>
      <c r="L110" s="93">
        <v>71307</v>
      </c>
      <c r="M110" s="93">
        <v>66532</v>
      </c>
      <c r="N110" s="93">
        <f t="shared" si="7"/>
        <v>618884</v>
      </c>
      <c r="O110" s="93">
        <v>323665</v>
      </c>
      <c r="P110" s="93">
        <v>243345</v>
      </c>
      <c r="Q110" s="93">
        <v>21211</v>
      </c>
      <c r="R110" s="93">
        <f t="shared" si="8"/>
        <v>588221</v>
      </c>
      <c r="S110" s="93">
        <f t="shared" si="9"/>
        <v>128033</v>
      </c>
    </row>
    <row r="111" spans="1:19" ht="18">
      <c r="A111" s="91">
        <v>107</v>
      </c>
      <c r="B111" s="92" t="s">
        <v>783</v>
      </c>
      <c r="C111" s="92" t="s">
        <v>890</v>
      </c>
      <c r="D111" s="92" t="s">
        <v>23</v>
      </c>
      <c r="E111" s="92">
        <f t="shared" si="5"/>
        <v>1049324</v>
      </c>
      <c r="F111" s="93">
        <v>63733</v>
      </c>
      <c r="G111" s="94">
        <f t="shared" si="6"/>
        <v>6.0737198424890693</v>
      </c>
      <c r="H111" s="93">
        <v>115598</v>
      </c>
      <c r="I111" s="93">
        <v>359199</v>
      </c>
      <c r="J111" s="93">
        <v>19000</v>
      </c>
      <c r="K111" s="93">
        <v>94875</v>
      </c>
      <c r="L111" s="93">
        <v>89576</v>
      </c>
      <c r="M111" s="93">
        <v>17935</v>
      </c>
      <c r="N111" s="93">
        <f t="shared" si="7"/>
        <v>580585</v>
      </c>
      <c r="O111" s="93">
        <v>237426</v>
      </c>
      <c r="P111" s="93">
        <v>226949</v>
      </c>
      <c r="Q111" s="93">
        <v>4364</v>
      </c>
      <c r="R111" s="93">
        <f t="shared" si="8"/>
        <v>468739</v>
      </c>
      <c r="S111" s="93">
        <f t="shared" si="9"/>
        <v>227444</v>
      </c>
    </row>
    <row r="112" spans="1:19" ht="18">
      <c r="A112" s="91">
        <v>108</v>
      </c>
      <c r="B112" s="92" t="s">
        <v>783</v>
      </c>
      <c r="C112" s="92" t="s">
        <v>891</v>
      </c>
      <c r="D112" s="92" t="s">
        <v>28</v>
      </c>
      <c r="E112" s="92">
        <f t="shared" si="5"/>
        <v>1413936</v>
      </c>
      <c r="F112" s="93">
        <v>38123</v>
      </c>
      <c r="G112" s="94">
        <f t="shared" si="6"/>
        <v>2.696232361294995</v>
      </c>
      <c r="H112" s="93">
        <v>126837</v>
      </c>
      <c r="I112" s="93">
        <v>486517</v>
      </c>
      <c r="J112" s="93">
        <v>17803</v>
      </c>
      <c r="K112" s="93">
        <v>5425</v>
      </c>
      <c r="L112" s="93">
        <v>105655</v>
      </c>
      <c r="M112" s="93">
        <v>93941</v>
      </c>
      <c r="N112" s="93">
        <f t="shared" si="7"/>
        <v>709341</v>
      </c>
      <c r="O112" s="93">
        <v>390220</v>
      </c>
      <c r="P112" s="93">
        <v>253056</v>
      </c>
      <c r="Q112" s="93">
        <v>61319</v>
      </c>
      <c r="R112" s="93">
        <f t="shared" si="8"/>
        <v>704595</v>
      </c>
      <c r="S112" s="93">
        <f t="shared" si="9"/>
        <v>131583</v>
      </c>
    </row>
    <row r="113" spans="1:19" ht="18">
      <c r="A113" s="91">
        <v>109</v>
      </c>
      <c r="B113" s="92" t="s">
        <v>783</v>
      </c>
      <c r="C113" s="92" t="s">
        <v>892</v>
      </c>
      <c r="D113" s="92" t="s">
        <v>28</v>
      </c>
      <c r="E113" s="92">
        <f t="shared" si="5"/>
        <v>1155655</v>
      </c>
      <c r="F113" s="93">
        <v>10994</v>
      </c>
      <c r="G113" s="94">
        <f t="shared" si="6"/>
        <v>0.95132197757981407</v>
      </c>
      <c r="H113" s="93">
        <v>79284</v>
      </c>
      <c r="I113" s="93">
        <v>443844</v>
      </c>
      <c r="J113" s="93">
        <v>19288</v>
      </c>
      <c r="K113" s="93">
        <v>81517</v>
      </c>
      <c r="L113" s="93">
        <v>7239</v>
      </c>
      <c r="M113" s="93">
        <v>28812</v>
      </c>
      <c r="N113" s="93">
        <f t="shared" si="7"/>
        <v>580700</v>
      </c>
      <c r="O113" s="93">
        <v>352165</v>
      </c>
      <c r="P113" s="93">
        <v>202029</v>
      </c>
      <c r="Q113" s="93">
        <v>20761</v>
      </c>
      <c r="R113" s="93">
        <f t="shared" si="8"/>
        <v>574955</v>
      </c>
      <c r="S113" s="93">
        <f t="shared" si="9"/>
        <v>85029</v>
      </c>
    </row>
    <row r="114" spans="1:19" ht="18">
      <c r="A114" s="91">
        <v>110</v>
      </c>
      <c r="B114" s="92" t="s">
        <v>783</v>
      </c>
      <c r="C114" s="92" t="s">
        <v>893</v>
      </c>
      <c r="D114" s="92" t="s">
        <v>28</v>
      </c>
      <c r="E114" s="92">
        <f t="shared" si="5"/>
        <v>853848</v>
      </c>
      <c r="F114" s="93">
        <v>19812</v>
      </c>
      <c r="G114" s="94">
        <f t="shared" si="6"/>
        <v>2.3203193074177135</v>
      </c>
      <c r="H114" s="93">
        <v>112723</v>
      </c>
      <c r="I114" s="93">
        <v>356289</v>
      </c>
      <c r="J114" s="93">
        <v>20332</v>
      </c>
      <c r="K114" s="93">
        <v>58946</v>
      </c>
      <c r="L114" s="93">
        <v>2844</v>
      </c>
      <c r="M114" s="93">
        <v>6438</v>
      </c>
      <c r="N114" s="93">
        <f t="shared" si="7"/>
        <v>444849</v>
      </c>
      <c r="O114" s="93">
        <v>273662</v>
      </c>
      <c r="P114" s="93">
        <v>135220</v>
      </c>
      <c r="Q114" s="93">
        <v>117</v>
      </c>
      <c r="R114" s="93">
        <f t="shared" si="8"/>
        <v>408999</v>
      </c>
      <c r="S114" s="93">
        <f t="shared" si="9"/>
        <v>148573</v>
      </c>
    </row>
    <row r="115" spans="1:19" ht="18">
      <c r="A115" s="91">
        <v>111</v>
      </c>
      <c r="B115" s="92" t="s">
        <v>783</v>
      </c>
      <c r="C115" s="92" t="s">
        <v>894</v>
      </c>
      <c r="D115" s="92" t="s">
        <v>28</v>
      </c>
      <c r="E115" s="92">
        <f t="shared" si="5"/>
        <v>844411</v>
      </c>
      <c r="F115" s="93">
        <v>21412</v>
      </c>
      <c r="G115" s="94">
        <f t="shared" si="6"/>
        <v>2.5357320072808149</v>
      </c>
      <c r="H115" s="93">
        <v>12527</v>
      </c>
      <c r="I115" s="93">
        <v>345480</v>
      </c>
      <c r="J115" s="93">
        <v>19383</v>
      </c>
      <c r="K115" s="93">
        <v>1519</v>
      </c>
      <c r="L115" s="93">
        <v>59278</v>
      </c>
      <c r="M115" s="93">
        <v>12943</v>
      </c>
      <c r="N115" s="93">
        <f t="shared" si="7"/>
        <v>438603</v>
      </c>
      <c r="O115" s="93">
        <v>228443</v>
      </c>
      <c r="P115" s="93">
        <v>168084</v>
      </c>
      <c r="Q115" s="93">
        <v>9281</v>
      </c>
      <c r="R115" s="93">
        <f t="shared" si="8"/>
        <v>405808</v>
      </c>
      <c r="S115" s="93">
        <f t="shared" si="9"/>
        <v>45322</v>
      </c>
    </row>
    <row r="116" spans="1:19" ht="18">
      <c r="A116" s="91">
        <v>112</v>
      </c>
      <c r="B116" s="92" t="s">
        <v>783</v>
      </c>
      <c r="C116" s="92" t="s">
        <v>895</v>
      </c>
      <c r="D116" s="92" t="s">
        <v>28</v>
      </c>
      <c r="E116" s="92">
        <f t="shared" si="5"/>
        <v>728496</v>
      </c>
      <c r="F116" s="93">
        <v>7297</v>
      </c>
      <c r="G116" s="94">
        <f t="shared" si="6"/>
        <v>1.0016527201247503</v>
      </c>
      <c r="H116" s="93">
        <v>92876</v>
      </c>
      <c r="I116" s="93">
        <v>290570</v>
      </c>
      <c r="J116" s="93">
        <v>19433</v>
      </c>
      <c r="K116" s="93">
        <v>48984</v>
      </c>
      <c r="L116" s="93">
        <v>9213</v>
      </c>
      <c r="M116" s="93">
        <v>19312</v>
      </c>
      <c r="N116" s="93">
        <f t="shared" si="7"/>
        <v>387512</v>
      </c>
      <c r="O116" s="93">
        <v>216916</v>
      </c>
      <c r="P116" s="93">
        <v>113395</v>
      </c>
      <c r="Q116" s="93">
        <v>10673</v>
      </c>
      <c r="R116" s="93">
        <f t="shared" si="8"/>
        <v>340984</v>
      </c>
      <c r="S116" s="93">
        <f t="shared" si="9"/>
        <v>139404</v>
      </c>
    </row>
    <row r="117" spans="1:19" ht="18">
      <c r="A117" s="91">
        <v>113</v>
      </c>
      <c r="B117" s="92" t="s">
        <v>783</v>
      </c>
      <c r="C117" s="92" t="s">
        <v>896</v>
      </c>
      <c r="D117" s="92" t="s">
        <v>28</v>
      </c>
      <c r="E117" s="92">
        <f t="shared" si="5"/>
        <v>521671</v>
      </c>
      <c r="F117" s="93">
        <v>4071</v>
      </c>
      <c r="G117" s="94">
        <f t="shared" si="6"/>
        <v>0.78037690421740913</v>
      </c>
      <c r="H117" s="93">
        <v>44081</v>
      </c>
      <c r="I117" s="93">
        <v>194603</v>
      </c>
      <c r="J117" s="93">
        <v>18455</v>
      </c>
      <c r="K117" s="93">
        <v>32074</v>
      </c>
      <c r="L117" s="93">
        <v>6372</v>
      </c>
      <c r="M117" s="93">
        <v>12171</v>
      </c>
      <c r="N117" s="93">
        <f t="shared" si="7"/>
        <v>263675</v>
      </c>
      <c r="O117" s="93">
        <v>137564</v>
      </c>
      <c r="P117" s="93">
        <v>112775</v>
      </c>
      <c r="Q117" s="93">
        <v>7657</v>
      </c>
      <c r="R117" s="93">
        <f t="shared" si="8"/>
        <v>257996</v>
      </c>
      <c r="S117" s="93">
        <f t="shared" si="9"/>
        <v>49760</v>
      </c>
    </row>
    <row r="118" spans="1:19" ht="18">
      <c r="A118" s="91">
        <v>114</v>
      </c>
      <c r="B118" s="92" t="s">
        <v>783</v>
      </c>
      <c r="C118" s="92" t="s">
        <v>897</v>
      </c>
      <c r="D118" s="92" t="s">
        <v>28</v>
      </c>
      <c r="E118" s="92">
        <f t="shared" si="5"/>
        <v>505862</v>
      </c>
      <c r="F118" s="93">
        <v>11229</v>
      </c>
      <c r="G118" s="94">
        <f t="shared" si="6"/>
        <v>2.2197753537526044</v>
      </c>
      <c r="H118" s="93">
        <v>37725</v>
      </c>
      <c r="I118" s="93">
        <v>176168</v>
      </c>
      <c r="J118" s="93">
        <v>18561</v>
      </c>
      <c r="K118" s="93">
        <v>44289</v>
      </c>
      <c r="L118" s="93">
        <v>618</v>
      </c>
      <c r="M118" s="93">
        <v>15534</v>
      </c>
      <c r="N118" s="93">
        <f t="shared" si="7"/>
        <v>255170</v>
      </c>
      <c r="O118" s="93">
        <v>157360</v>
      </c>
      <c r="P118" s="93">
        <v>83018</v>
      </c>
      <c r="Q118" s="93">
        <v>10314</v>
      </c>
      <c r="R118" s="93">
        <f t="shared" si="8"/>
        <v>250692</v>
      </c>
      <c r="S118" s="93">
        <f t="shared" si="9"/>
        <v>42203</v>
      </c>
    </row>
    <row r="119" spans="1:19" ht="18">
      <c r="A119" s="91">
        <v>115</v>
      </c>
      <c r="B119" s="92" t="s">
        <v>783</v>
      </c>
      <c r="C119" s="92" t="s">
        <v>898</v>
      </c>
      <c r="D119" s="92" t="s">
        <v>28</v>
      </c>
      <c r="E119" s="92">
        <f t="shared" si="5"/>
        <v>709683</v>
      </c>
      <c r="F119" s="93">
        <v>15962</v>
      </c>
      <c r="G119" s="94">
        <f t="shared" si="6"/>
        <v>2.2491732224105694</v>
      </c>
      <c r="H119" s="93">
        <v>79609</v>
      </c>
      <c r="I119" s="93">
        <v>267963</v>
      </c>
      <c r="J119" s="93">
        <v>19007</v>
      </c>
      <c r="K119" s="93">
        <v>68097</v>
      </c>
      <c r="L119" s="93">
        <v>9067</v>
      </c>
      <c r="M119" s="93">
        <v>13651</v>
      </c>
      <c r="N119" s="93">
        <f t="shared" si="7"/>
        <v>377785</v>
      </c>
      <c r="O119" s="93">
        <v>202830</v>
      </c>
      <c r="P119" s="93">
        <v>123555</v>
      </c>
      <c r="Q119" s="93">
        <v>5513</v>
      </c>
      <c r="R119" s="93">
        <f t="shared" si="8"/>
        <v>331898</v>
      </c>
      <c r="S119" s="93">
        <f t="shared" si="9"/>
        <v>125496</v>
      </c>
    </row>
    <row r="120" spans="1:19" ht="18">
      <c r="A120" s="91">
        <v>116</v>
      </c>
      <c r="B120" s="92" t="s">
        <v>783</v>
      </c>
      <c r="C120" s="92" t="s">
        <v>899</v>
      </c>
      <c r="D120" s="92" t="s">
        <v>28</v>
      </c>
      <c r="E120" s="92">
        <f t="shared" si="5"/>
        <v>701018</v>
      </c>
      <c r="F120" s="93">
        <v>8255</v>
      </c>
      <c r="G120" s="94">
        <f t="shared" si="6"/>
        <v>1.1775731864231733</v>
      </c>
      <c r="H120" s="93">
        <v>110167</v>
      </c>
      <c r="I120" s="93">
        <v>252823</v>
      </c>
      <c r="J120" s="93">
        <v>18594</v>
      </c>
      <c r="K120" s="93">
        <v>0</v>
      </c>
      <c r="L120" s="93">
        <v>49037</v>
      </c>
      <c r="M120" s="93">
        <v>32132</v>
      </c>
      <c r="N120" s="93">
        <f t="shared" si="7"/>
        <v>352586</v>
      </c>
      <c r="O120" s="93">
        <v>177970</v>
      </c>
      <c r="P120" s="93">
        <v>144024</v>
      </c>
      <c r="Q120" s="93">
        <v>26438</v>
      </c>
      <c r="R120" s="93">
        <f t="shared" si="8"/>
        <v>348432</v>
      </c>
      <c r="S120" s="93">
        <f t="shared" si="9"/>
        <v>114321</v>
      </c>
    </row>
    <row r="121" spans="1:19" ht="18">
      <c r="A121" s="91">
        <v>117</v>
      </c>
      <c r="B121" s="92" t="s">
        <v>783</v>
      </c>
      <c r="C121" s="92" t="s">
        <v>900</v>
      </c>
      <c r="D121" s="92" t="s">
        <v>28</v>
      </c>
      <c r="E121" s="92">
        <f t="shared" si="5"/>
        <v>629027</v>
      </c>
      <c r="F121" s="93">
        <v>496</v>
      </c>
      <c r="G121" s="94">
        <f t="shared" si="6"/>
        <v>7.8851941172636469E-2</v>
      </c>
      <c r="H121" s="93">
        <v>56999</v>
      </c>
      <c r="I121" s="93">
        <v>218150</v>
      </c>
      <c r="J121" s="93">
        <v>16565</v>
      </c>
      <c r="K121" s="93">
        <v>56056</v>
      </c>
      <c r="L121" s="93">
        <v>5089</v>
      </c>
      <c r="M121" s="93">
        <v>12960</v>
      </c>
      <c r="N121" s="93">
        <f t="shared" si="7"/>
        <v>308820</v>
      </c>
      <c r="O121" s="93">
        <v>163749</v>
      </c>
      <c r="P121" s="93">
        <v>148434</v>
      </c>
      <c r="Q121" s="93">
        <v>8024</v>
      </c>
      <c r="R121" s="93">
        <f t="shared" si="8"/>
        <v>320207</v>
      </c>
      <c r="S121" s="93">
        <f t="shared" si="9"/>
        <v>45612</v>
      </c>
    </row>
    <row r="122" spans="1:19" ht="18">
      <c r="A122" s="91">
        <v>118</v>
      </c>
      <c r="B122" s="92" t="s">
        <v>783</v>
      </c>
      <c r="C122" s="92" t="s">
        <v>901</v>
      </c>
      <c r="D122" s="92" t="s">
        <v>24</v>
      </c>
      <c r="E122" s="92">
        <f t="shared" si="5"/>
        <v>3215114</v>
      </c>
      <c r="F122" s="93">
        <v>221499</v>
      </c>
      <c r="G122" s="94">
        <f t="shared" si="6"/>
        <v>6.8893047027259371</v>
      </c>
      <c r="H122" s="93">
        <v>359020</v>
      </c>
      <c r="I122" s="93">
        <v>816505</v>
      </c>
      <c r="J122" s="93">
        <v>26773</v>
      </c>
      <c r="K122" s="93">
        <v>414664</v>
      </c>
      <c r="L122" s="93">
        <v>196857</v>
      </c>
      <c r="M122" s="93">
        <v>211363</v>
      </c>
      <c r="N122" s="93">
        <f t="shared" si="7"/>
        <v>1666162</v>
      </c>
      <c r="O122" s="93">
        <v>825153</v>
      </c>
      <c r="P122" s="93">
        <v>515784</v>
      </c>
      <c r="Q122" s="93">
        <v>208015</v>
      </c>
      <c r="R122" s="93">
        <f t="shared" si="8"/>
        <v>1548952</v>
      </c>
      <c r="S122" s="93">
        <f t="shared" si="9"/>
        <v>476230</v>
      </c>
    </row>
    <row r="123" spans="1:19" ht="18">
      <c r="A123" s="91">
        <v>119</v>
      </c>
      <c r="B123" s="92" t="s">
        <v>783</v>
      </c>
      <c r="C123" s="92" t="s">
        <v>902</v>
      </c>
      <c r="D123" s="92" t="s">
        <v>24</v>
      </c>
      <c r="E123" s="92">
        <f t="shared" si="5"/>
        <v>3219241</v>
      </c>
      <c r="F123" s="93">
        <v>124048</v>
      </c>
      <c r="G123" s="94">
        <f t="shared" si="6"/>
        <v>3.8533306453291316</v>
      </c>
      <c r="H123" s="93">
        <v>362387</v>
      </c>
      <c r="I123" s="93">
        <v>869219</v>
      </c>
      <c r="J123" s="93">
        <v>26788</v>
      </c>
      <c r="K123" s="93">
        <v>300138</v>
      </c>
      <c r="L123" s="93">
        <v>219075</v>
      </c>
      <c r="M123" s="93">
        <v>124553</v>
      </c>
      <c r="N123" s="93">
        <f t="shared" si="7"/>
        <v>1539773</v>
      </c>
      <c r="O123" s="93">
        <v>1154522</v>
      </c>
      <c r="P123" s="93">
        <v>505911</v>
      </c>
      <c r="Q123" s="93">
        <v>19035</v>
      </c>
      <c r="R123" s="93">
        <f t="shared" si="8"/>
        <v>1679468</v>
      </c>
      <c r="S123" s="93">
        <f t="shared" si="9"/>
        <v>222692</v>
      </c>
    </row>
    <row r="124" spans="1:19" ht="18">
      <c r="A124" s="91">
        <v>120</v>
      </c>
      <c r="B124" s="92" t="s">
        <v>783</v>
      </c>
      <c r="C124" s="92" t="s">
        <v>903</v>
      </c>
      <c r="D124" s="92" t="s">
        <v>24</v>
      </c>
      <c r="E124" s="92">
        <f t="shared" si="5"/>
        <v>1512761</v>
      </c>
      <c r="F124" s="93">
        <v>35516</v>
      </c>
      <c r="G124" s="94">
        <f t="shared" si="6"/>
        <v>2.3477601551071188</v>
      </c>
      <c r="H124" s="93">
        <v>65292</v>
      </c>
      <c r="I124" s="93">
        <v>457256</v>
      </c>
      <c r="J124" s="93">
        <v>20506</v>
      </c>
      <c r="K124" s="93">
        <v>107190</v>
      </c>
      <c r="L124" s="93">
        <v>120389</v>
      </c>
      <c r="M124" s="93">
        <v>19238</v>
      </c>
      <c r="N124" s="93">
        <f t="shared" si="7"/>
        <v>724579</v>
      </c>
      <c r="O124" s="93">
        <v>486341</v>
      </c>
      <c r="P124" s="93">
        <v>281221</v>
      </c>
      <c r="Q124" s="93">
        <v>20620</v>
      </c>
      <c r="R124" s="93">
        <f t="shared" si="8"/>
        <v>788182</v>
      </c>
      <c r="S124" s="93">
        <f t="shared" si="9"/>
        <v>1689</v>
      </c>
    </row>
    <row r="125" spans="1:19" ht="18">
      <c r="A125" s="91">
        <v>121</v>
      </c>
      <c r="B125" s="92" t="s">
        <v>783</v>
      </c>
      <c r="C125" s="92" t="s">
        <v>904</v>
      </c>
      <c r="D125" s="92" t="s">
        <v>24</v>
      </c>
      <c r="E125" s="92">
        <f t="shared" si="5"/>
        <v>1598833</v>
      </c>
      <c r="F125" s="93">
        <v>98138</v>
      </c>
      <c r="G125" s="94">
        <f t="shared" si="6"/>
        <v>6.1381019781302992</v>
      </c>
      <c r="H125" s="93">
        <v>121095</v>
      </c>
      <c r="I125" s="93">
        <v>447089</v>
      </c>
      <c r="J125" s="93">
        <v>25358</v>
      </c>
      <c r="K125" s="93">
        <v>95355</v>
      </c>
      <c r="L125" s="93">
        <v>78396</v>
      </c>
      <c r="M125" s="93">
        <v>144245</v>
      </c>
      <c r="N125" s="93">
        <f t="shared" si="7"/>
        <v>790443</v>
      </c>
      <c r="O125" s="93">
        <v>398712</v>
      </c>
      <c r="P125" s="93">
        <v>277275</v>
      </c>
      <c r="Q125" s="93">
        <v>132403</v>
      </c>
      <c r="R125" s="93">
        <f t="shared" si="8"/>
        <v>808390</v>
      </c>
      <c r="S125" s="93">
        <f t="shared" si="9"/>
        <v>103148</v>
      </c>
    </row>
    <row r="126" spans="1:19" ht="18">
      <c r="A126" s="91">
        <v>122</v>
      </c>
      <c r="B126" s="92" t="s">
        <v>783</v>
      </c>
      <c r="C126" s="92" t="s">
        <v>905</v>
      </c>
      <c r="D126" s="92" t="s">
        <v>24</v>
      </c>
      <c r="E126" s="92">
        <f t="shared" si="5"/>
        <v>1783538</v>
      </c>
      <c r="F126" s="93">
        <v>85189</v>
      </c>
      <c r="G126" s="94">
        <f t="shared" si="6"/>
        <v>4.7764051004239887</v>
      </c>
      <c r="H126" s="93">
        <v>125445</v>
      </c>
      <c r="I126" s="93">
        <v>599897</v>
      </c>
      <c r="J126" s="93">
        <v>27869</v>
      </c>
      <c r="K126" s="93">
        <v>217843</v>
      </c>
      <c r="L126" s="93">
        <v>21382</v>
      </c>
      <c r="M126" s="93">
        <v>47044</v>
      </c>
      <c r="N126" s="93">
        <f t="shared" si="7"/>
        <v>914035</v>
      </c>
      <c r="O126" s="93">
        <v>520700</v>
      </c>
      <c r="P126" s="93">
        <v>348803</v>
      </c>
      <c r="Q126" s="93">
        <v>0</v>
      </c>
      <c r="R126" s="93">
        <f t="shared" si="8"/>
        <v>869503</v>
      </c>
      <c r="S126" s="93">
        <f t="shared" si="9"/>
        <v>169977</v>
      </c>
    </row>
    <row r="127" spans="1:19" ht="18">
      <c r="A127" s="91">
        <v>123</v>
      </c>
      <c r="B127" s="92" t="s">
        <v>783</v>
      </c>
      <c r="C127" s="92" t="s">
        <v>906</v>
      </c>
      <c r="D127" s="92" t="s">
        <v>24</v>
      </c>
      <c r="E127" s="92">
        <f t="shared" si="5"/>
        <v>1402532</v>
      </c>
      <c r="F127" s="93">
        <v>88464</v>
      </c>
      <c r="G127" s="94">
        <f t="shared" si="6"/>
        <v>6.3074496695975562</v>
      </c>
      <c r="H127" s="93">
        <v>11072</v>
      </c>
      <c r="I127" s="93">
        <v>504301</v>
      </c>
      <c r="J127" s="93">
        <v>11330</v>
      </c>
      <c r="K127" s="93">
        <v>92729</v>
      </c>
      <c r="L127" s="93">
        <v>127493</v>
      </c>
      <c r="M127" s="93">
        <v>13405</v>
      </c>
      <c r="N127" s="93">
        <f t="shared" si="7"/>
        <v>749258</v>
      </c>
      <c r="O127" s="93">
        <v>475604</v>
      </c>
      <c r="P127" s="93">
        <v>173393</v>
      </c>
      <c r="Q127" s="93">
        <v>4277</v>
      </c>
      <c r="R127" s="93">
        <f t="shared" si="8"/>
        <v>653274</v>
      </c>
      <c r="S127" s="93">
        <f t="shared" si="9"/>
        <v>107056</v>
      </c>
    </row>
    <row r="128" spans="1:19" ht="18">
      <c r="A128" s="91">
        <v>124</v>
      </c>
      <c r="B128" s="92" t="s">
        <v>783</v>
      </c>
      <c r="C128" s="92" t="s">
        <v>907</v>
      </c>
      <c r="D128" s="92" t="s">
        <v>24</v>
      </c>
      <c r="E128" s="92">
        <f t="shared" si="5"/>
        <v>1096353</v>
      </c>
      <c r="F128" s="93">
        <v>96514</v>
      </c>
      <c r="G128" s="94">
        <f t="shared" si="6"/>
        <v>8.8031865649111189</v>
      </c>
      <c r="H128" s="93">
        <v>11688</v>
      </c>
      <c r="I128" s="93">
        <v>478647</v>
      </c>
      <c r="J128" s="93">
        <v>21734</v>
      </c>
      <c r="K128" s="93">
        <v>5621</v>
      </c>
      <c r="L128" s="93">
        <v>22523</v>
      </c>
      <c r="M128" s="93">
        <v>28417</v>
      </c>
      <c r="N128" s="93">
        <f t="shared" si="7"/>
        <v>556942</v>
      </c>
      <c r="O128" s="93">
        <v>268301</v>
      </c>
      <c r="P128" s="93">
        <v>161533</v>
      </c>
      <c r="Q128" s="93">
        <v>109577</v>
      </c>
      <c r="R128" s="93">
        <f t="shared" si="8"/>
        <v>539411</v>
      </c>
      <c r="S128" s="93">
        <f t="shared" si="9"/>
        <v>29219</v>
      </c>
    </row>
    <row r="129" spans="1:19" ht="18">
      <c r="A129" s="91">
        <v>125</v>
      </c>
      <c r="B129" s="92" t="s">
        <v>783</v>
      </c>
      <c r="C129" s="92" t="s">
        <v>908</v>
      </c>
      <c r="D129" s="92" t="s">
        <v>24</v>
      </c>
      <c r="E129" s="92">
        <f t="shared" si="5"/>
        <v>1008026</v>
      </c>
      <c r="F129" s="93">
        <v>61189</v>
      </c>
      <c r="G129" s="94">
        <f t="shared" si="6"/>
        <v>6.070180729465311</v>
      </c>
      <c r="H129" s="93">
        <v>86843</v>
      </c>
      <c r="I129" s="93">
        <v>366269</v>
      </c>
      <c r="J129" s="93">
        <v>19320</v>
      </c>
      <c r="K129" s="93">
        <v>88177</v>
      </c>
      <c r="L129" s="93">
        <v>9201</v>
      </c>
      <c r="M129" s="93">
        <v>20163</v>
      </c>
      <c r="N129" s="93">
        <f t="shared" si="7"/>
        <v>503130</v>
      </c>
      <c r="O129" s="93">
        <v>220349</v>
      </c>
      <c r="P129" s="93">
        <v>201220</v>
      </c>
      <c r="Q129" s="93">
        <v>83327</v>
      </c>
      <c r="R129" s="93">
        <f t="shared" si="8"/>
        <v>504896</v>
      </c>
      <c r="S129" s="93">
        <f t="shared" si="9"/>
        <v>85077</v>
      </c>
    </row>
    <row r="130" spans="1:19" ht="18">
      <c r="A130" s="91">
        <v>126</v>
      </c>
      <c r="B130" s="92" t="s">
        <v>783</v>
      </c>
      <c r="C130" s="92" t="s">
        <v>909</v>
      </c>
      <c r="D130" s="92" t="s">
        <v>24</v>
      </c>
      <c r="E130" s="92">
        <f t="shared" si="5"/>
        <v>1053909</v>
      </c>
      <c r="F130" s="93">
        <v>67994</v>
      </c>
      <c r="G130" s="94">
        <f t="shared" si="6"/>
        <v>6.4516006600190341</v>
      </c>
      <c r="H130" s="93">
        <v>116310</v>
      </c>
      <c r="I130" s="93">
        <v>369522</v>
      </c>
      <c r="J130" s="93">
        <v>19287</v>
      </c>
      <c r="K130" s="93">
        <v>74583</v>
      </c>
      <c r="L130" s="93">
        <v>17821</v>
      </c>
      <c r="M130" s="93">
        <v>13301</v>
      </c>
      <c r="N130" s="93">
        <f t="shared" si="7"/>
        <v>494514</v>
      </c>
      <c r="O130" s="93">
        <v>231578</v>
      </c>
      <c r="P130" s="93">
        <v>306104</v>
      </c>
      <c r="Q130" s="93">
        <v>21713</v>
      </c>
      <c r="R130" s="93">
        <f t="shared" si="8"/>
        <v>559395</v>
      </c>
      <c r="S130" s="93">
        <f t="shared" si="9"/>
        <v>51429</v>
      </c>
    </row>
    <row r="131" spans="1:19" ht="18">
      <c r="A131" s="91">
        <v>127</v>
      </c>
      <c r="B131" s="92" t="s">
        <v>783</v>
      </c>
      <c r="C131" s="92" t="s">
        <v>910</v>
      </c>
      <c r="D131" s="92" t="s">
        <v>24</v>
      </c>
      <c r="E131" s="92">
        <f t="shared" si="5"/>
        <v>939667</v>
      </c>
      <c r="F131" s="93">
        <v>20857</v>
      </c>
      <c r="G131" s="94">
        <f t="shared" si="6"/>
        <v>2.2196160980432431</v>
      </c>
      <c r="H131" s="93">
        <v>152255</v>
      </c>
      <c r="I131" s="93">
        <v>347425</v>
      </c>
      <c r="J131" s="93">
        <v>19387</v>
      </c>
      <c r="K131" s="93">
        <v>68615</v>
      </c>
      <c r="L131" s="93">
        <v>12069</v>
      </c>
      <c r="M131" s="93">
        <v>25807</v>
      </c>
      <c r="N131" s="93">
        <f t="shared" si="7"/>
        <v>473303</v>
      </c>
      <c r="O131" s="93">
        <v>201409</v>
      </c>
      <c r="P131" s="93">
        <v>213936</v>
      </c>
      <c r="Q131" s="93">
        <v>51019</v>
      </c>
      <c r="R131" s="93">
        <f t="shared" si="8"/>
        <v>466364</v>
      </c>
      <c r="S131" s="93">
        <f t="shared" si="9"/>
        <v>159194</v>
      </c>
    </row>
    <row r="132" spans="1:19" ht="18">
      <c r="A132" s="91">
        <v>128</v>
      </c>
      <c r="B132" s="92" t="s">
        <v>783</v>
      </c>
      <c r="C132" s="92" t="s">
        <v>911</v>
      </c>
      <c r="D132" s="92" t="s">
        <v>24</v>
      </c>
      <c r="E132" s="92">
        <f t="shared" si="5"/>
        <v>920912</v>
      </c>
      <c r="F132" s="93">
        <v>21740</v>
      </c>
      <c r="G132" s="94">
        <f t="shared" si="6"/>
        <v>2.3607033028128637</v>
      </c>
      <c r="H132" s="93">
        <v>23758</v>
      </c>
      <c r="I132" s="93">
        <v>307068</v>
      </c>
      <c r="J132" s="93">
        <v>19073</v>
      </c>
      <c r="K132" s="93">
        <v>76526</v>
      </c>
      <c r="L132" s="93">
        <v>11630</v>
      </c>
      <c r="M132" s="93">
        <v>76105</v>
      </c>
      <c r="N132" s="93">
        <f t="shared" si="7"/>
        <v>490402</v>
      </c>
      <c r="O132" s="93">
        <v>247404</v>
      </c>
      <c r="P132" s="93">
        <v>142882</v>
      </c>
      <c r="Q132" s="93">
        <v>40224</v>
      </c>
      <c r="R132" s="93">
        <f t="shared" si="8"/>
        <v>430510</v>
      </c>
      <c r="S132" s="93">
        <f t="shared" si="9"/>
        <v>83650</v>
      </c>
    </row>
    <row r="133" spans="1:19" ht="18">
      <c r="A133" s="91">
        <v>129</v>
      </c>
      <c r="B133" s="92" t="s">
        <v>783</v>
      </c>
      <c r="C133" s="92" t="s">
        <v>912</v>
      </c>
      <c r="D133" s="92" t="s">
        <v>24</v>
      </c>
      <c r="E133" s="92">
        <f t="shared" ref="E133:E196" si="10">N133+R133</f>
        <v>895752</v>
      </c>
      <c r="F133" s="93">
        <v>81753</v>
      </c>
      <c r="G133" s="94">
        <f t="shared" si="6"/>
        <v>9.1267449026069709</v>
      </c>
      <c r="H133" s="93">
        <v>42964</v>
      </c>
      <c r="I133" s="93">
        <v>318872</v>
      </c>
      <c r="J133" s="93">
        <v>11754</v>
      </c>
      <c r="K133" s="93">
        <v>84051</v>
      </c>
      <c r="L133" s="93">
        <v>12434</v>
      </c>
      <c r="M133" s="93">
        <v>15687</v>
      </c>
      <c r="N133" s="93">
        <f t="shared" si="7"/>
        <v>442798</v>
      </c>
      <c r="O133" s="93">
        <v>230006</v>
      </c>
      <c r="P133" s="93">
        <v>179545</v>
      </c>
      <c r="Q133" s="93">
        <v>43403</v>
      </c>
      <c r="R133" s="93">
        <f t="shared" si="8"/>
        <v>452954</v>
      </c>
      <c r="S133" s="93">
        <f t="shared" si="9"/>
        <v>32808</v>
      </c>
    </row>
    <row r="134" spans="1:19" ht="18">
      <c r="A134" s="91">
        <v>130</v>
      </c>
      <c r="B134" s="92" t="s">
        <v>783</v>
      </c>
      <c r="C134" s="92" t="s">
        <v>913</v>
      </c>
      <c r="D134" s="92" t="s">
        <v>30</v>
      </c>
      <c r="E134" s="92">
        <f t="shared" si="10"/>
        <v>1414673</v>
      </c>
      <c r="F134" s="93">
        <v>32849</v>
      </c>
      <c r="G134" s="94">
        <f t="shared" ref="G134:G197" si="11">F134/E134*100</f>
        <v>2.3220207072588508</v>
      </c>
      <c r="H134" s="93">
        <v>21405</v>
      </c>
      <c r="I134" s="93">
        <v>448350</v>
      </c>
      <c r="J134" s="93">
        <v>30463</v>
      </c>
      <c r="K134" s="93">
        <v>79062</v>
      </c>
      <c r="L134" s="93">
        <v>20833</v>
      </c>
      <c r="M134" s="93">
        <v>130734</v>
      </c>
      <c r="N134" s="93">
        <f t="shared" ref="N134:N197" si="12">SUM(I134:M134)</f>
        <v>709442</v>
      </c>
      <c r="O134" s="93">
        <v>432226</v>
      </c>
      <c r="P134" s="93">
        <v>228881</v>
      </c>
      <c r="Q134" s="93">
        <v>44124</v>
      </c>
      <c r="R134" s="93">
        <f t="shared" ref="R134:R197" si="13">SUM(O134:Q134)</f>
        <v>705231</v>
      </c>
      <c r="S134" s="93">
        <f t="shared" ref="S134:S197" si="14">H134+N134-R134</f>
        <v>25616</v>
      </c>
    </row>
    <row r="135" spans="1:19" ht="18">
      <c r="A135" s="91">
        <v>131</v>
      </c>
      <c r="B135" s="92" t="s">
        <v>783</v>
      </c>
      <c r="C135" s="92" t="s">
        <v>914</v>
      </c>
      <c r="D135" s="92" t="s">
        <v>30</v>
      </c>
      <c r="E135" s="92">
        <f t="shared" si="10"/>
        <v>658313</v>
      </c>
      <c r="F135" s="93">
        <v>41566</v>
      </c>
      <c r="G135" s="94">
        <f t="shared" si="11"/>
        <v>6.3140178000434446</v>
      </c>
      <c r="H135" s="93">
        <v>18758</v>
      </c>
      <c r="I135" s="93">
        <v>218219</v>
      </c>
      <c r="J135" s="93">
        <v>19623</v>
      </c>
      <c r="K135" s="93">
        <v>71922</v>
      </c>
      <c r="L135" s="93">
        <v>11284</v>
      </c>
      <c r="M135" s="93">
        <v>12526</v>
      </c>
      <c r="N135" s="93">
        <f t="shared" si="12"/>
        <v>333574</v>
      </c>
      <c r="O135" s="93">
        <v>151878</v>
      </c>
      <c r="P135" s="93">
        <v>122327</v>
      </c>
      <c r="Q135" s="93">
        <v>50534</v>
      </c>
      <c r="R135" s="93">
        <f t="shared" si="13"/>
        <v>324739</v>
      </c>
      <c r="S135" s="93">
        <f t="shared" si="14"/>
        <v>27593</v>
      </c>
    </row>
    <row r="136" spans="1:19" ht="18">
      <c r="A136" s="91">
        <v>132</v>
      </c>
      <c r="B136" s="92" t="s">
        <v>783</v>
      </c>
      <c r="C136" s="92" t="s">
        <v>915</v>
      </c>
      <c r="D136" s="92" t="s">
        <v>30</v>
      </c>
      <c r="E136" s="92">
        <f t="shared" si="10"/>
        <v>634006</v>
      </c>
      <c r="F136" s="93">
        <v>59330</v>
      </c>
      <c r="G136" s="94">
        <f t="shared" si="11"/>
        <v>9.3579556029438216</v>
      </c>
      <c r="H136" s="93">
        <v>21989</v>
      </c>
      <c r="I136" s="93">
        <v>251380</v>
      </c>
      <c r="J136" s="93">
        <v>17125</v>
      </c>
      <c r="K136" s="93">
        <v>45219</v>
      </c>
      <c r="L136" s="93">
        <v>915</v>
      </c>
      <c r="M136" s="93">
        <v>4129</v>
      </c>
      <c r="N136" s="93">
        <f t="shared" si="12"/>
        <v>318768</v>
      </c>
      <c r="O136" s="93">
        <v>154246</v>
      </c>
      <c r="P136" s="93">
        <v>127278</v>
      </c>
      <c r="Q136" s="93">
        <v>33714</v>
      </c>
      <c r="R136" s="93">
        <f t="shared" si="13"/>
        <v>315238</v>
      </c>
      <c r="S136" s="93">
        <f t="shared" si="14"/>
        <v>25519</v>
      </c>
    </row>
    <row r="137" spans="1:19" ht="18">
      <c r="A137" s="91">
        <v>133</v>
      </c>
      <c r="B137" s="92" t="s">
        <v>783</v>
      </c>
      <c r="C137" s="92" t="s">
        <v>916</v>
      </c>
      <c r="D137" s="92" t="s">
        <v>30</v>
      </c>
      <c r="E137" s="92">
        <f t="shared" si="10"/>
        <v>1041250</v>
      </c>
      <c r="F137" s="93">
        <v>15147</v>
      </c>
      <c r="G137" s="94">
        <f t="shared" si="11"/>
        <v>1.4546938775510203</v>
      </c>
      <c r="H137" s="93">
        <v>16465</v>
      </c>
      <c r="I137" s="93">
        <v>452806</v>
      </c>
      <c r="J137" s="93">
        <v>17145</v>
      </c>
      <c r="K137" s="93">
        <v>60351</v>
      </c>
      <c r="L137" s="93">
        <v>4505</v>
      </c>
      <c r="M137" s="93">
        <v>2738</v>
      </c>
      <c r="N137" s="93">
        <f t="shared" si="12"/>
        <v>537545</v>
      </c>
      <c r="O137" s="93">
        <v>293033</v>
      </c>
      <c r="P137" s="93">
        <v>146075</v>
      </c>
      <c r="Q137" s="93">
        <v>64597</v>
      </c>
      <c r="R137" s="93">
        <f t="shared" si="13"/>
        <v>503705</v>
      </c>
      <c r="S137" s="93">
        <f t="shared" si="14"/>
        <v>50305</v>
      </c>
    </row>
    <row r="138" spans="1:19" ht="18">
      <c r="A138" s="91">
        <v>134</v>
      </c>
      <c r="B138" s="92" t="s">
        <v>783</v>
      </c>
      <c r="C138" s="92" t="s">
        <v>917</v>
      </c>
      <c r="D138" s="92" t="s">
        <v>30</v>
      </c>
      <c r="E138" s="92">
        <f t="shared" si="10"/>
        <v>911291</v>
      </c>
      <c r="F138" s="93">
        <v>29881</v>
      </c>
      <c r="G138" s="94">
        <f t="shared" si="11"/>
        <v>3.2789745536826329</v>
      </c>
      <c r="H138" s="93">
        <v>87330</v>
      </c>
      <c r="I138" s="93">
        <v>321151</v>
      </c>
      <c r="J138" s="93">
        <v>17114</v>
      </c>
      <c r="K138" s="93">
        <v>42383</v>
      </c>
      <c r="L138" s="93">
        <v>5090</v>
      </c>
      <c r="M138" s="93">
        <v>56066</v>
      </c>
      <c r="N138" s="93">
        <f t="shared" si="12"/>
        <v>441804</v>
      </c>
      <c r="O138" s="93">
        <v>211254</v>
      </c>
      <c r="P138" s="93">
        <v>157515</v>
      </c>
      <c r="Q138" s="93">
        <v>100718</v>
      </c>
      <c r="R138" s="93">
        <f t="shared" si="13"/>
        <v>469487</v>
      </c>
      <c r="S138" s="93">
        <f t="shared" si="14"/>
        <v>59647</v>
      </c>
    </row>
    <row r="139" spans="1:19" ht="18">
      <c r="A139" s="91">
        <v>135</v>
      </c>
      <c r="B139" s="92" t="s">
        <v>783</v>
      </c>
      <c r="C139" s="92" t="s">
        <v>918</v>
      </c>
      <c r="D139" s="92" t="s">
        <v>30</v>
      </c>
      <c r="E139" s="92">
        <f t="shared" si="10"/>
        <v>711880</v>
      </c>
      <c r="F139" s="93">
        <v>22110</v>
      </c>
      <c r="G139" s="94">
        <f t="shared" si="11"/>
        <v>3.1058605382929709</v>
      </c>
      <c r="H139" s="93">
        <v>16820</v>
      </c>
      <c r="I139" s="93">
        <v>228832</v>
      </c>
      <c r="J139" s="93">
        <v>17136</v>
      </c>
      <c r="K139" s="93">
        <v>62490</v>
      </c>
      <c r="L139" s="93">
        <v>1579</v>
      </c>
      <c r="M139" s="93">
        <v>59308</v>
      </c>
      <c r="N139" s="93">
        <f t="shared" si="12"/>
        <v>369345</v>
      </c>
      <c r="O139" s="93">
        <v>164981</v>
      </c>
      <c r="P139" s="93">
        <v>106608</v>
      </c>
      <c r="Q139" s="93">
        <v>70946</v>
      </c>
      <c r="R139" s="93">
        <f t="shared" si="13"/>
        <v>342535</v>
      </c>
      <c r="S139" s="93">
        <f t="shared" si="14"/>
        <v>43630</v>
      </c>
    </row>
    <row r="140" spans="1:19" ht="18">
      <c r="A140" s="91">
        <v>136</v>
      </c>
      <c r="B140" s="92" t="s">
        <v>783</v>
      </c>
      <c r="C140" s="92" t="s">
        <v>919</v>
      </c>
      <c r="D140" s="92" t="s">
        <v>30</v>
      </c>
      <c r="E140" s="92">
        <f t="shared" si="10"/>
        <v>508191</v>
      </c>
      <c r="F140" s="93">
        <v>26995</v>
      </c>
      <c r="G140" s="94">
        <f t="shared" si="11"/>
        <v>5.3119791574427726</v>
      </c>
      <c r="H140" s="93">
        <v>3324</v>
      </c>
      <c r="I140" s="93">
        <v>204802</v>
      </c>
      <c r="J140" s="93">
        <v>17101</v>
      </c>
      <c r="K140" s="93">
        <v>1426</v>
      </c>
      <c r="L140" s="93">
        <v>29238</v>
      </c>
      <c r="M140" s="93">
        <v>2057</v>
      </c>
      <c r="N140" s="93">
        <f t="shared" si="12"/>
        <v>254624</v>
      </c>
      <c r="O140" s="93">
        <v>127634</v>
      </c>
      <c r="P140" s="93">
        <v>72185</v>
      </c>
      <c r="Q140" s="93">
        <v>53748</v>
      </c>
      <c r="R140" s="93">
        <f t="shared" si="13"/>
        <v>253567</v>
      </c>
      <c r="S140" s="93">
        <f t="shared" si="14"/>
        <v>4381</v>
      </c>
    </row>
    <row r="141" spans="1:19" ht="18">
      <c r="A141" s="91">
        <v>137</v>
      </c>
      <c r="B141" s="92" t="s">
        <v>783</v>
      </c>
      <c r="C141" s="92" t="s">
        <v>920</v>
      </c>
      <c r="D141" s="92" t="s">
        <v>30</v>
      </c>
      <c r="E141" s="92">
        <f t="shared" si="10"/>
        <v>686552</v>
      </c>
      <c r="F141" s="93">
        <v>53252</v>
      </c>
      <c r="G141" s="94">
        <f t="shared" si="11"/>
        <v>7.756440881389902</v>
      </c>
      <c r="H141" s="93">
        <v>45241</v>
      </c>
      <c r="I141" s="93">
        <v>226994</v>
      </c>
      <c r="J141" s="93">
        <v>15628</v>
      </c>
      <c r="K141" s="93">
        <v>44172</v>
      </c>
      <c r="L141" s="93">
        <v>10356</v>
      </c>
      <c r="M141" s="93">
        <v>57423</v>
      </c>
      <c r="N141" s="93">
        <f t="shared" si="12"/>
        <v>354573</v>
      </c>
      <c r="O141" s="93">
        <v>165062</v>
      </c>
      <c r="P141" s="93">
        <v>91147</v>
      </c>
      <c r="Q141" s="93">
        <v>75770</v>
      </c>
      <c r="R141" s="93">
        <f t="shared" si="13"/>
        <v>331979</v>
      </c>
      <c r="S141" s="93">
        <f t="shared" si="14"/>
        <v>67835</v>
      </c>
    </row>
    <row r="142" spans="1:19" ht="18">
      <c r="A142" s="91">
        <v>138</v>
      </c>
      <c r="B142" s="92" t="s">
        <v>921</v>
      </c>
      <c r="C142" s="92" t="s">
        <v>922</v>
      </c>
      <c r="D142" s="92" t="s">
        <v>75</v>
      </c>
      <c r="E142" s="92">
        <f t="shared" si="10"/>
        <v>719582</v>
      </c>
      <c r="F142" s="93">
        <v>149030</v>
      </c>
      <c r="G142" s="94">
        <f t="shared" si="11"/>
        <v>20.710634785194738</v>
      </c>
      <c r="H142" s="93">
        <v>101524</v>
      </c>
      <c r="I142" s="93">
        <v>263537</v>
      </c>
      <c r="J142" s="93">
        <v>16485</v>
      </c>
      <c r="K142" s="93">
        <v>53606</v>
      </c>
      <c r="L142" s="93">
        <v>668</v>
      </c>
      <c r="M142" s="93">
        <v>10580</v>
      </c>
      <c r="N142" s="93">
        <f t="shared" si="12"/>
        <v>344876</v>
      </c>
      <c r="O142" s="93">
        <v>231686</v>
      </c>
      <c r="P142" s="93">
        <v>142494</v>
      </c>
      <c r="Q142" s="93">
        <v>526</v>
      </c>
      <c r="R142" s="93">
        <f t="shared" si="13"/>
        <v>374706</v>
      </c>
      <c r="S142" s="93">
        <f t="shared" si="14"/>
        <v>71694</v>
      </c>
    </row>
    <row r="143" spans="1:19" ht="18">
      <c r="A143" s="91">
        <v>139</v>
      </c>
      <c r="B143" s="92" t="s">
        <v>921</v>
      </c>
      <c r="C143" s="92" t="s">
        <v>923</v>
      </c>
      <c r="D143" s="92" t="s">
        <v>75</v>
      </c>
      <c r="E143" s="92">
        <f t="shared" si="10"/>
        <v>1475921</v>
      </c>
      <c r="F143" s="93">
        <v>118348</v>
      </c>
      <c r="G143" s="94">
        <f t="shared" si="11"/>
        <v>8.018586360652094</v>
      </c>
      <c r="H143" s="93">
        <v>198708</v>
      </c>
      <c r="I143" s="93">
        <v>384249</v>
      </c>
      <c r="J143" s="93">
        <v>20567</v>
      </c>
      <c r="K143" s="93">
        <v>114973</v>
      </c>
      <c r="L143" s="93">
        <v>18843</v>
      </c>
      <c r="M143" s="93">
        <v>151805</v>
      </c>
      <c r="N143" s="93">
        <f t="shared" si="12"/>
        <v>690437</v>
      </c>
      <c r="O143" s="93">
        <v>350482</v>
      </c>
      <c r="P143" s="93">
        <v>293048</v>
      </c>
      <c r="Q143" s="93">
        <v>141954</v>
      </c>
      <c r="R143" s="93">
        <f t="shared" si="13"/>
        <v>785484</v>
      </c>
      <c r="S143" s="93">
        <f t="shared" si="14"/>
        <v>103661</v>
      </c>
    </row>
    <row r="144" spans="1:19" ht="18">
      <c r="A144" s="91">
        <v>140</v>
      </c>
      <c r="B144" s="92" t="s">
        <v>921</v>
      </c>
      <c r="C144" s="92" t="s">
        <v>924</v>
      </c>
      <c r="D144" s="92" t="s">
        <v>75</v>
      </c>
      <c r="E144" s="92">
        <f t="shared" si="10"/>
        <v>1176263</v>
      </c>
      <c r="F144" s="93">
        <v>147771</v>
      </c>
      <c r="G144" s="94">
        <f t="shared" si="11"/>
        <v>12.562751697537031</v>
      </c>
      <c r="H144" s="93">
        <v>223354</v>
      </c>
      <c r="I144" s="93">
        <v>421157</v>
      </c>
      <c r="J144" s="93">
        <v>17378</v>
      </c>
      <c r="K144" s="93">
        <v>80821</v>
      </c>
      <c r="L144" s="93">
        <v>1258</v>
      </c>
      <c r="M144" s="93">
        <v>26769</v>
      </c>
      <c r="N144" s="93">
        <f t="shared" si="12"/>
        <v>547383</v>
      </c>
      <c r="O144" s="93">
        <v>370587</v>
      </c>
      <c r="P144" s="93">
        <v>226710</v>
      </c>
      <c r="Q144" s="93">
        <v>31583</v>
      </c>
      <c r="R144" s="93">
        <f t="shared" si="13"/>
        <v>628880</v>
      </c>
      <c r="S144" s="93">
        <f t="shared" si="14"/>
        <v>141857</v>
      </c>
    </row>
    <row r="145" spans="1:19" ht="18">
      <c r="A145" s="91">
        <v>141</v>
      </c>
      <c r="B145" s="92" t="s">
        <v>921</v>
      </c>
      <c r="C145" s="92" t="s">
        <v>925</v>
      </c>
      <c r="D145" s="92" t="s">
        <v>75</v>
      </c>
      <c r="E145" s="92">
        <f t="shared" si="10"/>
        <v>891881</v>
      </c>
      <c r="F145" s="93">
        <v>42171</v>
      </c>
      <c r="G145" s="94">
        <f t="shared" si="11"/>
        <v>4.7283213791974488</v>
      </c>
      <c r="H145" s="93">
        <v>78055</v>
      </c>
      <c r="I145" s="93">
        <v>267055</v>
      </c>
      <c r="J145" s="93">
        <v>17652</v>
      </c>
      <c r="K145" s="93">
        <v>59739</v>
      </c>
      <c r="L145" s="93">
        <v>1010</v>
      </c>
      <c r="M145" s="93">
        <v>84501</v>
      </c>
      <c r="N145" s="93">
        <f t="shared" si="12"/>
        <v>429957</v>
      </c>
      <c r="O145" s="93">
        <v>252678</v>
      </c>
      <c r="P145" s="93">
        <v>127349</v>
      </c>
      <c r="Q145" s="93">
        <v>81897</v>
      </c>
      <c r="R145" s="93">
        <f t="shared" si="13"/>
        <v>461924</v>
      </c>
      <c r="S145" s="93">
        <f t="shared" si="14"/>
        <v>46088</v>
      </c>
    </row>
    <row r="146" spans="1:19" ht="18">
      <c r="A146" s="91">
        <v>142</v>
      </c>
      <c r="B146" s="92" t="s">
        <v>921</v>
      </c>
      <c r="C146" s="92" t="s">
        <v>926</v>
      </c>
      <c r="D146" s="92" t="s">
        <v>75</v>
      </c>
      <c r="E146" s="92">
        <f t="shared" si="10"/>
        <v>3644781</v>
      </c>
      <c r="F146" s="93">
        <v>337411</v>
      </c>
      <c r="G146" s="94">
        <f t="shared" si="11"/>
        <v>9.2573737626485659</v>
      </c>
      <c r="H146" s="93">
        <v>486190</v>
      </c>
      <c r="I146" s="93">
        <v>1305175</v>
      </c>
      <c r="J146" s="93">
        <v>30598</v>
      </c>
      <c r="K146" s="93">
        <v>251021</v>
      </c>
      <c r="L146" s="93">
        <v>128816</v>
      </c>
      <c r="M146" s="93">
        <v>58504</v>
      </c>
      <c r="N146" s="93">
        <f t="shared" si="12"/>
        <v>1774114</v>
      </c>
      <c r="O146" s="93">
        <v>1334183</v>
      </c>
      <c r="P146" s="93">
        <v>461355</v>
      </c>
      <c r="Q146" s="93">
        <v>75129</v>
      </c>
      <c r="R146" s="93">
        <f t="shared" si="13"/>
        <v>1870667</v>
      </c>
      <c r="S146" s="93">
        <f t="shared" si="14"/>
        <v>389637</v>
      </c>
    </row>
    <row r="147" spans="1:19" ht="18">
      <c r="A147" s="91">
        <v>143</v>
      </c>
      <c r="B147" s="92" t="s">
        <v>921</v>
      </c>
      <c r="C147" s="92" t="s">
        <v>927</v>
      </c>
      <c r="D147" s="92" t="s">
        <v>75</v>
      </c>
      <c r="E147" s="92">
        <f t="shared" si="10"/>
        <v>1224741</v>
      </c>
      <c r="F147" s="93">
        <v>137887</v>
      </c>
      <c r="G147" s="94">
        <f t="shared" si="11"/>
        <v>11.258461993188764</v>
      </c>
      <c r="H147" s="93">
        <v>78584</v>
      </c>
      <c r="I147" s="93">
        <v>451800</v>
      </c>
      <c r="J147" s="93">
        <v>11305</v>
      </c>
      <c r="K147" s="93">
        <v>83289</v>
      </c>
      <c r="L147" s="93">
        <v>22498</v>
      </c>
      <c r="M147" s="93">
        <v>63241</v>
      </c>
      <c r="N147" s="93">
        <f t="shared" si="12"/>
        <v>632133</v>
      </c>
      <c r="O147" s="93">
        <v>362417</v>
      </c>
      <c r="P147" s="93">
        <v>224637</v>
      </c>
      <c r="Q147" s="93">
        <v>5554</v>
      </c>
      <c r="R147" s="93">
        <f t="shared" si="13"/>
        <v>592608</v>
      </c>
      <c r="S147" s="93">
        <f t="shared" si="14"/>
        <v>118109</v>
      </c>
    </row>
    <row r="148" spans="1:19" ht="18">
      <c r="A148" s="91">
        <v>144</v>
      </c>
      <c r="B148" s="92" t="s">
        <v>921</v>
      </c>
      <c r="C148" s="92" t="s">
        <v>928</v>
      </c>
      <c r="D148" s="92" t="s">
        <v>75</v>
      </c>
      <c r="E148" s="92">
        <f t="shared" si="10"/>
        <v>666495</v>
      </c>
      <c r="F148" s="93">
        <v>85972</v>
      </c>
      <c r="G148" s="94">
        <f t="shared" si="11"/>
        <v>12.899121523792376</v>
      </c>
      <c r="H148" s="93">
        <v>146563</v>
      </c>
      <c r="I148" s="93">
        <v>300437</v>
      </c>
      <c r="J148" s="93">
        <v>12897</v>
      </c>
      <c r="K148" s="93">
        <v>56237</v>
      </c>
      <c r="L148" s="93">
        <v>3738</v>
      </c>
      <c r="M148" s="93">
        <v>8657</v>
      </c>
      <c r="N148" s="93">
        <f t="shared" si="12"/>
        <v>381966</v>
      </c>
      <c r="O148" s="93">
        <v>252678</v>
      </c>
      <c r="P148" s="93">
        <v>31474</v>
      </c>
      <c r="Q148" s="93">
        <v>377</v>
      </c>
      <c r="R148" s="93">
        <f t="shared" si="13"/>
        <v>284529</v>
      </c>
      <c r="S148" s="93">
        <f t="shared" si="14"/>
        <v>244000</v>
      </c>
    </row>
    <row r="149" spans="1:19" ht="18">
      <c r="A149" s="91">
        <v>145</v>
      </c>
      <c r="B149" s="92" t="s">
        <v>921</v>
      </c>
      <c r="C149" s="92" t="s">
        <v>929</v>
      </c>
      <c r="D149" s="92" t="s">
        <v>75</v>
      </c>
      <c r="E149" s="92">
        <f t="shared" si="10"/>
        <v>1002318</v>
      </c>
      <c r="F149" s="93">
        <v>143299</v>
      </c>
      <c r="G149" s="94">
        <f t="shared" si="11"/>
        <v>14.296760110064868</v>
      </c>
      <c r="H149" s="93">
        <v>181144</v>
      </c>
      <c r="I149" s="93">
        <v>388361</v>
      </c>
      <c r="J149" s="93">
        <v>17655</v>
      </c>
      <c r="K149" s="93">
        <v>70096</v>
      </c>
      <c r="L149" s="93">
        <v>1978</v>
      </c>
      <c r="M149" s="93">
        <v>11068</v>
      </c>
      <c r="N149" s="93">
        <f t="shared" si="12"/>
        <v>489158</v>
      </c>
      <c r="O149" s="93">
        <v>362470</v>
      </c>
      <c r="P149" s="93">
        <v>150690</v>
      </c>
      <c r="Q149" s="93">
        <v>0</v>
      </c>
      <c r="R149" s="93">
        <f t="shared" si="13"/>
        <v>513160</v>
      </c>
      <c r="S149" s="93">
        <f t="shared" si="14"/>
        <v>157142</v>
      </c>
    </row>
    <row r="150" spans="1:19" ht="18">
      <c r="A150" s="91">
        <v>146</v>
      </c>
      <c r="B150" s="92" t="s">
        <v>921</v>
      </c>
      <c r="C150" s="92" t="s">
        <v>930</v>
      </c>
      <c r="D150" s="92" t="s">
        <v>75</v>
      </c>
      <c r="E150" s="92">
        <f t="shared" si="10"/>
        <v>1051443</v>
      </c>
      <c r="F150" s="93">
        <v>58665</v>
      </c>
      <c r="G150" s="94">
        <f t="shared" si="11"/>
        <v>5.5794750642688191</v>
      </c>
      <c r="H150" s="93">
        <v>97442</v>
      </c>
      <c r="I150" s="93">
        <v>355620</v>
      </c>
      <c r="J150" s="93">
        <v>18364</v>
      </c>
      <c r="K150" s="93">
        <v>103463</v>
      </c>
      <c r="L150" s="93">
        <v>72577</v>
      </c>
      <c r="M150" s="93">
        <v>15583</v>
      </c>
      <c r="N150" s="93">
        <f t="shared" si="12"/>
        <v>565607</v>
      </c>
      <c r="O150" s="93">
        <v>254465</v>
      </c>
      <c r="P150" s="93">
        <v>211556</v>
      </c>
      <c r="Q150" s="93">
        <v>19815</v>
      </c>
      <c r="R150" s="93">
        <f t="shared" si="13"/>
        <v>485836</v>
      </c>
      <c r="S150" s="93">
        <f t="shared" si="14"/>
        <v>177213</v>
      </c>
    </row>
    <row r="151" spans="1:19" ht="18">
      <c r="A151" s="91">
        <v>147</v>
      </c>
      <c r="B151" s="92" t="s">
        <v>921</v>
      </c>
      <c r="C151" s="92" t="s">
        <v>931</v>
      </c>
      <c r="D151" s="92" t="s">
        <v>75</v>
      </c>
      <c r="E151" s="92">
        <f t="shared" si="10"/>
        <v>1336553</v>
      </c>
      <c r="F151" s="93">
        <v>39911</v>
      </c>
      <c r="G151" s="94">
        <f t="shared" si="11"/>
        <v>2.9861142805410634</v>
      </c>
      <c r="H151" s="93">
        <v>167417</v>
      </c>
      <c r="I151" s="93">
        <v>356407</v>
      </c>
      <c r="J151" s="93">
        <v>18052</v>
      </c>
      <c r="K151" s="93">
        <v>96333</v>
      </c>
      <c r="L151" s="93">
        <v>22422</v>
      </c>
      <c r="M151" s="93">
        <v>181490</v>
      </c>
      <c r="N151" s="93">
        <f t="shared" si="12"/>
        <v>674704</v>
      </c>
      <c r="O151" s="93">
        <v>266618</v>
      </c>
      <c r="P151" s="93">
        <v>225392</v>
      </c>
      <c r="Q151" s="93">
        <v>169839</v>
      </c>
      <c r="R151" s="93">
        <f t="shared" si="13"/>
        <v>661849</v>
      </c>
      <c r="S151" s="93">
        <f t="shared" si="14"/>
        <v>180272</v>
      </c>
    </row>
    <row r="152" spans="1:19" ht="18">
      <c r="A152" s="91">
        <v>148</v>
      </c>
      <c r="B152" s="92" t="s">
        <v>921</v>
      </c>
      <c r="C152" s="92" t="s">
        <v>932</v>
      </c>
      <c r="D152" s="92" t="s">
        <v>75</v>
      </c>
      <c r="E152" s="92">
        <f t="shared" si="10"/>
        <v>962241</v>
      </c>
      <c r="F152" s="93">
        <v>52840</v>
      </c>
      <c r="G152" s="94">
        <f t="shared" si="11"/>
        <v>5.4913478016422079</v>
      </c>
      <c r="H152" s="93">
        <v>176497</v>
      </c>
      <c r="I152" s="93">
        <v>292047</v>
      </c>
      <c r="J152" s="93">
        <v>15319</v>
      </c>
      <c r="K152" s="93">
        <v>70154</v>
      </c>
      <c r="L152" s="93">
        <v>5366</v>
      </c>
      <c r="M152" s="93">
        <v>115661</v>
      </c>
      <c r="N152" s="93">
        <f t="shared" si="12"/>
        <v>498547</v>
      </c>
      <c r="O152" s="93">
        <v>227741</v>
      </c>
      <c r="P152" s="93">
        <v>143507</v>
      </c>
      <c r="Q152" s="93">
        <v>92446</v>
      </c>
      <c r="R152" s="93">
        <f t="shared" si="13"/>
        <v>463694</v>
      </c>
      <c r="S152" s="93">
        <f t="shared" si="14"/>
        <v>211350</v>
      </c>
    </row>
    <row r="153" spans="1:19" ht="18">
      <c r="A153" s="91">
        <v>149</v>
      </c>
      <c r="B153" s="92" t="s">
        <v>921</v>
      </c>
      <c r="C153" s="92" t="s">
        <v>933</v>
      </c>
      <c r="D153" s="92" t="s">
        <v>75</v>
      </c>
      <c r="E153" s="92">
        <f t="shared" si="10"/>
        <v>1506790</v>
      </c>
      <c r="F153" s="93">
        <v>266199</v>
      </c>
      <c r="G153" s="94">
        <f t="shared" si="11"/>
        <v>17.66662905912569</v>
      </c>
      <c r="H153" s="93">
        <v>374582</v>
      </c>
      <c r="I153" s="93">
        <v>542203</v>
      </c>
      <c r="J153" s="93">
        <v>10085</v>
      </c>
      <c r="K153" s="93">
        <v>90887</v>
      </c>
      <c r="L153" s="93">
        <v>5296</v>
      </c>
      <c r="M153" s="93">
        <v>23912</v>
      </c>
      <c r="N153" s="93">
        <f t="shared" si="12"/>
        <v>672383</v>
      </c>
      <c r="O153" s="93">
        <v>431651</v>
      </c>
      <c r="P153" s="93">
        <v>323405</v>
      </c>
      <c r="Q153" s="93">
        <v>79351</v>
      </c>
      <c r="R153" s="93">
        <f t="shared" si="13"/>
        <v>834407</v>
      </c>
      <c r="S153" s="93">
        <f t="shared" si="14"/>
        <v>212558</v>
      </c>
    </row>
    <row r="154" spans="1:19" ht="18">
      <c r="A154" s="91">
        <v>150</v>
      </c>
      <c r="B154" s="92" t="s">
        <v>921</v>
      </c>
      <c r="C154" s="92" t="s">
        <v>934</v>
      </c>
      <c r="D154" s="92" t="s">
        <v>75</v>
      </c>
      <c r="E154" s="92">
        <f t="shared" si="10"/>
        <v>734377</v>
      </c>
      <c r="F154" s="93">
        <v>162019</v>
      </c>
      <c r="G154" s="94">
        <f t="shared" si="11"/>
        <v>22.062101618106229</v>
      </c>
      <c r="H154" s="93">
        <v>149604</v>
      </c>
      <c r="I154" s="93">
        <v>245027</v>
      </c>
      <c r="J154" s="93">
        <v>19941</v>
      </c>
      <c r="K154" s="93">
        <v>61554</v>
      </c>
      <c r="L154" s="93">
        <v>2000</v>
      </c>
      <c r="M154" s="93">
        <v>53467</v>
      </c>
      <c r="N154" s="93">
        <f t="shared" si="12"/>
        <v>381989</v>
      </c>
      <c r="O154" s="93">
        <v>189141</v>
      </c>
      <c r="P154" s="93">
        <v>110274</v>
      </c>
      <c r="Q154" s="93">
        <v>52973</v>
      </c>
      <c r="R154" s="93">
        <f t="shared" si="13"/>
        <v>352388</v>
      </c>
      <c r="S154" s="93">
        <f t="shared" si="14"/>
        <v>179205</v>
      </c>
    </row>
    <row r="155" spans="1:19" ht="18">
      <c r="A155" s="91">
        <v>151</v>
      </c>
      <c r="B155" s="92" t="s">
        <v>921</v>
      </c>
      <c r="C155" s="92" t="s">
        <v>935</v>
      </c>
      <c r="D155" s="92" t="s">
        <v>75</v>
      </c>
      <c r="E155" s="92">
        <f t="shared" si="10"/>
        <v>1160805</v>
      </c>
      <c r="F155" s="93">
        <v>146325</v>
      </c>
      <c r="G155" s="94">
        <f t="shared" si="11"/>
        <v>12.605476372000465</v>
      </c>
      <c r="H155" s="93">
        <v>4316</v>
      </c>
      <c r="I155" s="93">
        <v>340373</v>
      </c>
      <c r="J155" s="93">
        <v>12133</v>
      </c>
      <c r="K155" s="93">
        <v>69850</v>
      </c>
      <c r="L155" s="93">
        <v>6731</v>
      </c>
      <c r="M155" s="93">
        <v>145502</v>
      </c>
      <c r="N155" s="93">
        <f t="shared" si="12"/>
        <v>574589</v>
      </c>
      <c r="O155" s="93">
        <v>265534</v>
      </c>
      <c r="P155" s="93">
        <v>187286</v>
      </c>
      <c r="Q155" s="93">
        <v>133396</v>
      </c>
      <c r="R155" s="93">
        <f t="shared" si="13"/>
        <v>586216</v>
      </c>
      <c r="S155" s="93">
        <f t="shared" si="14"/>
        <v>-7311</v>
      </c>
    </row>
    <row r="156" spans="1:19" ht="18">
      <c r="A156" s="91">
        <v>152</v>
      </c>
      <c r="B156" s="92" t="s">
        <v>921</v>
      </c>
      <c r="C156" s="92" t="s">
        <v>936</v>
      </c>
      <c r="D156" s="92" t="s">
        <v>75</v>
      </c>
      <c r="E156" s="92">
        <f t="shared" si="10"/>
        <v>1287263</v>
      </c>
      <c r="F156" s="93">
        <v>127853</v>
      </c>
      <c r="G156" s="94">
        <f t="shared" si="11"/>
        <v>9.9321583856601166</v>
      </c>
      <c r="H156" s="93">
        <v>111324</v>
      </c>
      <c r="I156" s="93">
        <v>511551</v>
      </c>
      <c r="J156" s="93">
        <v>17083</v>
      </c>
      <c r="K156" s="93">
        <v>88117</v>
      </c>
      <c r="L156" s="93">
        <v>6177</v>
      </c>
      <c r="M156" s="93">
        <v>14899</v>
      </c>
      <c r="N156" s="93">
        <f t="shared" si="12"/>
        <v>637827</v>
      </c>
      <c r="O156" s="93">
        <v>434317</v>
      </c>
      <c r="P156" s="93">
        <v>211858</v>
      </c>
      <c r="Q156" s="93">
        <v>3261</v>
      </c>
      <c r="R156" s="93">
        <f t="shared" si="13"/>
        <v>649436</v>
      </c>
      <c r="S156" s="93">
        <f t="shared" si="14"/>
        <v>99715</v>
      </c>
    </row>
    <row r="157" spans="1:19" ht="18">
      <c r="A157" s="91">
        <v>153</v>
      </c>
      <c r="B157" s="92" t="s">
        <v>921</v>
      </c>
      <c r="C157" s="92" t="s">
        <v>937</v>
      </c>
      <c r="D157" s="92" t="s">
        <v>75</v>
      </c>
      <c r="E157" s="92">
        <f t="shared" si="10"/>
        <v>1320943</v>
      </c>
      <c r="F157" s="93">
        <v>288328</v>
      </c>
      <c r="G157" s="94">
        <f t="shared" si="11"/>
        <v>21.827436914386162</v>
      </c>
      <c r="H157" s="93">
        <v>372848</v>
      </c>
      <c r="I157" s="93">
        <v>449652</v>
      </c>
      <c r="J157" s="93">
        <v>10282</v>
      </c>
      <c r="K157" s="93">
        <v>73841</v>
      </c>
      <c r="L157" s="93">
        <v>5690</v>
      </c>
      <c r="M157" s="93">
        <v>26169</v>
      </c>
      <c r="N157" s="93">
        <f t="shared" si="12"/>
        <v>565634</v>
      </c>
      <c r="O157" s="93">
        <v>378635</v>
      </c>
      <c r="P157" s="93">
        <v>374106</v>
      </c>
      <c r="Q157" s="93">
        <v>2568</v>
      </c>
      <c r="R157" s="93">
        <f t="shared" si="13"/>
        <v>755309</v>
      </c>
      <c r="S157" s="93">
        <f t="shared" si="14"/>
        <v>183173</v>
      </c>
    </row>
    <row r="158" spans="1:19" ht="18">
      <c r="A158" s="91">
        <v>154</v>
      </c>
      <c r="B158" s="92" t="s">
        <v>921</v>
      </c>
      <c r="C158" s="92" t="s">
        <v>938</v>
      </c>
      <c r="D158" s="92" t="s">
        <v>75</v>
      </c>
      <c r="E158" s="92">
        <f t="shared" si="10"/>
        <v>779936</v>
      </c>
      <c r="F158" s="93">
        <v>46997</v>
      </c>
      <c r="G158" s="94">
        <f t="shared" si="11"/>
        <v>6.0257508308374019</v>
      </c>
      <c r="H158" s="93">
        <v>163546</v>
      </c>
      <c r="I158" s="93">
        <v>235927</v>
      </c>
      <c r="J158" s="93">
        <v>11651</v>
      </c>
      <c r="K158" s="93">
        <v>55243</v>
      </c>
      <c r="L158" s="93">
        <v>1187</v>
      </c>
      <c r="M158" s="93">
        <v>90708</v>
      </c>
      <c r="N158" s="93">
        <f t="shared" si="12"/>
        <v>394716</v>
      </c>
      <c r="O158" s="93">
        <v>194106</v>
      </c>
      <c r="P158" s="93">
        <v>111931</v>
      </c>
      <c r="Q158" s="93">
        <v>79183</v>
      </c>
      <c r="R158" s="93">
        <f t="shared" si="13"/>
        <v>385220</v>
      </c>
      <c r="S158" s="93">
        <f t="shared" si="14"/>
        <v>173042</v>
      </c>
    </row>
    <row r="159" spans="1:19" ht="18">
      <c r="A159" s="91">
        <v>155</v>
      </c>
      <c r="B159" s="92" t="s">
        <v>921</v>
      </c>
      <c r="C159" s="92" t="s">
        <v>939</v>
      </c>
      <c r="D159" s="92" t="s">
        <v>166</v>
      </c>
      <c r="E159" s="92">
        <f t="shared" si="10"/>
        <v>7784144</v>
      </c>
      <c r="F159" s="93">
        <v>762755</v>
      </c>
      <c r="G159" s="94">
        <f t="shared" si="11"/>
        <v>9.7988295180561913</v>
      </c>
      <c r="H159" s="93">
        <v>1008158</v>
      </c>
      <c r="I159" s="93">
        <v>1438594</v>
      </c>
      <c r="J159" s="93">
        <v>49120</v>
      </c>
      <c r="K159" s="93">
        <v>253513</v>
      </c>
      <c r="L159" s="93">
        <v>677394</v>
      </c>
      <c r="M159" s="93">
        <v>1481272</v>
      </c>
      <c r="N159" s="93">
        <f t="shared" si="12"/>
        <v>3899893</v>
      </c>
      <c r="O159" s="93">
        <v>2002225</v>
      </c>
      <c r="P159" s="93">
        <v>1640843</v>
      </c>
      <c r="Q159" s="93">
        <v>241183</v>
      </c>
      <c r="R159" s="93">
        <f t="shared" si="13"/>
        <v>3884251</v>
      </c>
      <c r="S159" s="93">
        <f t="shared" si="14"/>
        <v>1023800</v>
      </c>
    </row>
    <row r="160" spans="1:19" ht="18">
      <c r="A160" s="91">
        <v>156</v>
      </c>
      <c r="B160" s="92" t="s">
        <v>921</v>
      </c>
      <c r="C160" s="92" t="s">
        <v>940</v>
      </c>
      <c r="D160" s="92" t="s">
        <v>166</v>
      </c>
      <c r="E160" s="92">
        <f t="shared" si="10"/>
        <v>972946</v>
      </c>
      <c r="F160" s="93">
        <v>30010</v>
      </c>
      <c r="G160" s="94">
        <f t="shared" si="11"/>
        <v>3.0844466188257109</v>
      </c>
      <c r="H160" s="93">
        <v>210192</v>
      </c>
      <c r="I160" s="93">
        <v>294893</v>
      </c>
      <c r="J160" s="93">
        <v>20370</v>
      </c>
      <c r="K160" s="93">
        <v>93976</v>
      </c>
      <c r="L160" s="93">
        <v>9636</v>
      </c>
      <c r="M160" s="93">
        <v>95355</v>
      </c>
      <c r="N160" s="93">
        <f t="shared" si="12"/>
        <v>514230</v>
      </c>
      <c r="O160" s="93">
        <v>245434</v>
      </c>
      <c r="P160" s="93">
        <v>125840</v>
      </c>
      <c r="Q160" s="93">
        <v>87442</v>
      </c>
      <c r="R160" s="93">
        <f t="shared" si="13"/>
        <v>458716</v>
      </c>
      <c r="S160" s="93">
        <f t="shared" si="14"/>
        <v>265706</v>
      </c>
    </row>
    <row r="161" spans="1:19" ht="18">
      <c r="A161" s="91">
        <v>157</v>
      </c>
      <c r="B161" s="92" t="s">
        <v>921</v>
      </c>
      <c r="C161" s="92" t="s">
        <v>941</v>
      </c>
      <c r="D161" s="92" t="s">
        <v>166</v>
      </c>
      <c r="E161" s="92">
        <f t="shared" si="10"/>
        <v>960203</v>
      </c>
      <c r="F161" s="93">
        <v>44598</v>
      </c>
      <c r="G161" s="94">
        <f t="shared" si="11"/>
        <v>4.6446428515636793</v>
      </c>
      <c r="H161" s="93">
        <v>116385</v>
      </c>
      <c r="I161" s="93">
        <v>355929</v>
      </c>
      <c r="J161" s="93">
        <v>19948</v>
      </c>
      <c r="K161" s="93">
        <v>60156</v>
      </c>
      <c r="L161" s="93">
        <v>4124</v>
      </c>
      <c r="M161" s="93">
        <v>5658</v>
      </c>
      <c r="N161" s="93">
        <f t="shared" si="12"/>
        <v>445815</v>
      </c>
      <c r="O161" s="93">
        <v>240496</v>
      </c>
      <c r="P161" s="93">
        <v>184983</v>
      </c>
      <c r="Q161" s="93">
        <v>88909</v>
      </c>
      <c r="R161" s="93">
        <f t="shared" si="13"/>
        <v>514388</v>
      </c>
      <c r="S161" s="93">
        <f t="shared" si="14"/>
        <v>47812</v>
      </c>
    </row>
    <row r="162" spans="1:19" ht="18">
      <c r="A162" s="91">
        <v>158</v>
      </c>
      <c r="B162" s="92" t="s">
        <v>921</v>
      </c>
      <c r="C162" s="92" t="s">
        <v>942</v>
      </c>
      <c r="D162" s="92" t="s">
        <v>166</v>
      </c>
      <c r="E162" s="92">
        <f t="shared" si="10"/>
        <v>1158423</v>
      </c>
      <c r="F162" s="93">
        <v>69527</v>
      </c>
      <c r="G162" s="94">
        <f t="shared" si="11"/>
        <v>6.0018663303473776</v>
      </c>
      <c r="H162" s="93">
        <v>125869</v>
      </c>
      <c r="I162" s="93">
        <v>352805</v>
      </c>
      <c r="J162" s="93">
        <v>20108</v>
      </c>
      <c r="K162" s="93">
        <v>66203</v>
      </c>
      <c r="L162" s="93">
        <v>11841</v>
      </c>
      <c r="M162" s="93">
        <v>111855</v>
      </c>
      <c r="N162" s="93">
        <f t="shared" si="12"/>
        <v>562812</v>
      </c>
      <c r="O162" s="93">
        <v>410376</v>
      </c>
      <c r="P162" s="93">
        <v>120305</v>
      </c>
      <c r="Q162" s="93">
        <v>64930</v>
      </c>
      <c r="R162" s="93">
        <f t="shared" si="13"/>
        <v>595611</v>
      </c>
      <c r="S162" s="93">
        <f t="shared" si="14"/>
        <v>93070</v>
      </c>
    </row>
    <row r="163" spans="1:19" ht="18">
      <c r="A163" s="91">
        <v>159</v>
      </c>
      <c r="B163" s="92" t="s">
        <v>921</v>
      </c>
      <c r="C163" s="92" t="s">
        <v>943</v>
      </c>
      <c r="D163" s="92" t="s">
        <v>166</v>
      </c>
      <c r="E163" s="92">
        <f t="shared" si="10"/>
        <v>1115078</v>
      </c>
      <c r="F163" s="93">
        <v>61433</v>
      </c>
      <c r="G163" s="94">
        <f t="shared" si="11"/>
        <v>5.5093006946599248</v>
      </c>
      <c r="H163" s="93">
        <v>102266</v>
      </c>
      <c r="I163" s="93">
        <v>327473</v>
      </c>
      <c r="J163" s="93">
        <v>20361</v>
      </c>
      <c r="K163" s="93">
        <v>72994</v>
      </c>
      <c r="L163" s="93">
        <v>5780</v>
      </c>
      <c r="M163" s="93">
        <v>105862</v>
      </c>
      <c r="N163" s="93">
        <f t="shared" si="12"/>
        <v>532470</v>
      </c>
      <c r="O163" s="93">
        <v>227621</v>
      </c>
      <c r="P163" s="93">
        <v>221324</v>
      </c>
      <c r="Q163" s="93">
        <v>133663</v>
      </c>
      <c r="R163" s="93">
        <f t="shared" si="13"/>
        <v>582608</v>
      </c>
      <c r="S163" s="93">
        <f t="shared" si="14"/>
        <v>52128</v>
      </c>
    </row>
    <row r="164" spans="1:19" ht="18">
      <c r="A164" s="91">
        <v>160</v>
      </c>
      <c r="B164" s="92" t="s">
        <v>921</v>
      </c>
      <c r="C164" s="92" t="s">
        <v>944</v>
      </c>
      <c r="D164" s="92" t="s">
        <v>166</v>
      </c>
      <c r="E164" s="92">
        <f t="shared" si="10"/>
        <v>849365</v>
      </c>
      <c r="F164" s="93">
        <v>63815</v>
      </c>
      <c r="G164" s="94">
        <f t="shared" si="11"/>
        <v>7.5132599059297238</v>
      </c>
      <c r="H164" s="93">
        <v>39607</v>
      </c>
      <c r="I164" s="93">
        <v>250822</v>
      </c>
      <c r="J164" s="93">
        <v>20151</v>
      </c>
      <c r="K164" s="93">
        <v>62092</v>
      </c>
      <c r="L164" s="93">
        <v>7504</v>
      </c>
      <c r="M164" s="93">
        <v>91504</v>
      </c>
      <c r="N164" s="93">
        <f t="shared" si="12"/>
        <v>432073</v>
      </c>
      <c r="O164" s="93">
        <v>174006</v>
      </c>
      <c r="P164" s="93">
        <v>139418</v>
      </c>
      <c r="Q164" s="93">
        <v>103868</v>
      </c>
      <c r="R164" s="93">
        <f t="shared" si="13"/>
        <v>417292</v>
      </c>
      <c r="S164" s="93">
        <f t="shared" si="14"/>
        <v>54388</v>
      </c>
    </row>
    <row r="165" spans="1:19" ht="18">
      <c r="A165" s="91">
        <v>161</v>
      </c>
      <c r="B165" s="92" t="s">
        <v>921</v>
      </c>
      <c r="C165" s="92" t="s">
        <v>945</v>
      </c>
      <c r="D165" s="92" t="s">
        <v>166</v>
      </c>
      <c r="E165" s="92">
        <f t="shared" si="10"/>
        <v>691320</v>
      </c>
      <c r="F165" s="93">
        <v>21974</v>
      </c>
      <c r="G165" s="94">
        <f t="shared" si="11"/>
        <v>3.1785569634901347</v>
      </c>
      <c r="H165" s="93">
        <v>36156</v>
      </c>
      <c r="I165" s="93">
        <v>222249</v>
      </c>
      <c r="J165" s="93">
        <v>19933</v>
      </c>
      <c r="K165" s="93">
        <v>49197</v>
      </c>
      <c r="L165" s="93">
        <v>2626</v>
      </c>
      <c r="M165" s="93">
        <v>63536</v>
      </c>
      <c r="N165" s="93">
        <f t="shared" si="12"/>
        <v>357541</v>
      </c>
      <c r="O165" s="93">
        <v>151045</v>
      </c>
      <c r="P165" s="93">
        <v>120600</v>
      </c>
      <c r="Q165" s="93">
        <v>62134</v>
      </c>
      <c r="R165" s="93">
        <f t="shared" si="13"/>
        <v>333779</v>
      </c>
      <c r="S165" s="93">
        <f t="shared" si="14"/>
        <v>59918</v>
      </c>
    </row>
    <row r="166" spans="1:19" ht="18">
      <c r="A166" s="91">
        <v>162</v>
      </c>
      <c r="B166" s="92" t="s">
        <v>921</v>
      </c>
      <c r="C166" s="92" t="s">
        <v>946</v>
      </c>
      <c r="D166" s="92" t="s">
        <v>166</v>
      </c>
      <c r="E166" s="92">
        <f t="shared" si="10"/>
        <v>918011</v>
      </c>
      <c r="F166" s="93">
        <v>115529</v>
      </c>
      <c r="G166" s="94">
        <f t="shared" si="11"/>
        <v>12.584707590649785</v>
      </c>
      <c r="H166" s="93">
        <v>84160</v>
      </c>
      <c r="I166" s="93">
        <v>360644</v>
      </c>
      <c r="J166" s="93">
        <v>20165</v>
      </c>
      <c r="K166" s="93">
        <v>72249</v>
      </c>
      <c r="L166" s="93">
        <v>1778</v>
      </c>
      <c r="M166" s="93">
        <v>7412</v>
      </c>
      <c r="N166" s="93">
        <f t="shared" si="12"/>
        <v>462248</v>
      </c>
      <c r="O166" s="93">
        <v>266287</v>
      </c>
      <c r="P166" s="93">
        <v>167556</v>
      </c>
      <c r="Q166" s="93">
        <v>21920</v>
      </c>
      <c r="R166" s="93">
        <f t="shared" si="13"/>
        <v>455763</v>
      </c>
      <c r="S166" s="93">
        <f t="shared" si="14"/>
        <v>90645</v>
      </c>
    </row>
    <row r="167" spans="1:19" ht="18">
      <c r="A167" s="91">
        <v>163</v>
      </c>
      <c r="B167" s="92" t="s">
        <v>921</v>
      </c>
      <c r="C167" s="92" t="s">
        <v>947</v>
      </c>
      <c r="D167" s="92" t="s">
        <v>166</v>
      </c>
      <c r="E167" s="92">
        <f t="shared" si="10"/>
        <v>978686</v>
      </c>
      <c r="F167" s="93">
        <v>53278</v>
      </c>
      <c r="G167" s="94">
        <f t="shared" si="11"/>
        <v>5.443829788103641</v>
      </c>
      <c r="H167" s="93">
        <v>131533</v>
      </c>
      <c r="I167" s="93">
        <v>318786</v>
      </c>
      <c r="J167" s="93">
        <v>20163</v>
      </c>
      <c r="K167" s="93">
        <v>63366</v>
      </c>
      <c r="L167" s="93">
        <v>6057</v>
      </c>
      <c r="M167" s="93">
        <v>73186</v>
      </c>
      <c r="N167" s="93">
        <f t="shared" si="12"/>
        <v>481558</v>
      </c>
      <c r="O167" s="93">
        <v>236632</v>
      </c>
      <c r="P167" s="93">
        <v>168140</v>
      </c>
      <c r="Q167" s="93">
        <v>92356</v>
      </c>
      <c r="R167" s="93">
        <f t="shared" si="13"/>
        <v>497128</v>
      </c>
      <c r="S167" s="93">
        <f t="shared" si="14"/>
        <v>115963</v>
      </c>
    </row>
    <row r="168" spans="1:19" ht="18">
      <c r="A168" s="91">
        <v>164</v>
      </c>
      <c r="B168" s="92" t="s">
        <v>921</v>
      </c>
      <c r="C168" s="92" t="s">
        <v>948</v>
      </c>
      <c r="D168" s="92" t="s">
        <v>166</v>
      </c>
      <c r="E168" s="92">
        <f t="shared" si="10"/>
        <v>772450</v>
      </c>
      <c r="F168" s="93">
        <v>31955</v>
      </c>
      <c r="G168" s="94">
        <f t="shared" si="11"/>
        <v>4.1368373357498864</v>
      </c>
      <c r="H168" s="93">
        <v>129457</v>
      </c>
      <c r="I168" s="93">
        <v>248886</v>
      </c>
      <c r="J168" s="93">
        <v>19939</v>
      </c>
      <c r="K168" s="93">
        <v>53992</v>
      </c>
      <c r="L168" s="93">
        <v>5324</v>
      </c>
      <c r="M168" s="93">
        <v>70193</v>
      </c>
      <c r="N168" s="93">
        <f t="shared" si="12"/>
        <v>398334</v>
      </c>
      <c r="O168" s="93">
        <v>217971</v>
      </c>
      <c r="P168" s="93">
        <v>88564</v>
      </c>
      <c r="Q168" s="93">
        <v>67581</v>
      </c>
      <c r="R168" s="93">
        <f t="shared" si="13"/>
        <v>374116</v>
      </c>
      <c r="S168" s="93">
        <f t="shared" si="14"/>
        <v>153675</v>
      </c>
    </row>
    <row r="169" spans="1:19" ht="18">
      <c r="A169" s="91">
        <v>165</v>
      </c>
      <c r="B169" s="92" t="s">
        <v>921</v>
      </c>
      <c r="C169" s="92" t="s">
        <v>949</v>
      </c>
      <c r="D169" s="92" t="s">
        <v>166</v>
      </c>
      <c r="E169" s="92">
        <f t="shared" si="10"/>
        <v>833606</v>
      </c>
      <c r="F169" s="93">
        <v>14910</v>
      </c>
      <c r="G169" s="94">
        <f t="shared" si="11"/>
        <v>1.7886147652488107</v>
      </c>
      <c r="H169" s="93">
        <v>52928</v>
      </c>
      <c r="I169" s="93">
        <v>277779</v>
      </c>
      <c r="J169" s="93">
        <v>19956</v>
      </c>
      <c r="K169" s="93">
        <v>59295</v>
      </c>
      <c r="L169" s="93">
        <v>7846</v>
      </c>
      <c r="M169" s="93">
        <v>71063</v>
      </c>
      <c r="N169" s="93">
        <f t="shared" si="12"/>
        <v>435939</v>
      </c>
      <c r="O169" s="93">
        <v>196083</v>
      </c>
      <c r="P169" s="93">
        <v>102971</v>
      </c>
      <c r="Q169" s="93">
        <v>98613</v>
      </c>
      <c r="R169" s="93">
        <f t="shared" si="13"/>
        <v>397667</v>
      </c>
      <c r="S169" s="93">
        <f t="shared" si="14"/>
        <v>91200</v>
      </c>
    </row>
    <row r="170" spans="1:19" ht="18">
      <c r="A170" s="91">
        <v>166</v>
      </c>
      <c r="B170" s="92" t="s">
        <v>921</v>
      </c>
      <c r="C170" s="92" t="s">
        <v>950</v>
      </c>
      <c r="D170" s="92" t="s">
        <v>166</v>
      </c>
      <c r="E170" s="92">
        <f t="shared" si="10"/>
        <v>779906</v>
      </c>
      <c r="F170" s="93">
        <v>25560</v>
      </c>
      <c r="G170" s="94">
        <f t="shared" si="11"/>
        <v>3.2773180357632845</v>
      </c>
      <c r="H170" s="93">
        <v>55038</v>
      </c>
      <c r="I170" s="93">
        <v>254468</v>
      </c>
      <c r="J170" s="93">
        <v>19951</v>
      </c>
      <c r="K170" s="93">
        <v>56821</v>
      </c>
      <c r="L170" s="93">
        <v>4720</v>
      </c>
      <c r="M170" s="93">
        <v>63250</v>
      </c>
      <c r="N170" s="93">
        <f t="shared" si="12"/>
        <v>399210</v>
      </c>
      <c r="O170" s="93">
        <v>178157</v>
      </c>
      <c r="P170" s="93">
        <v>119479</v>
      </c>
      <c r="Q170" s="93">
        <v>83060</v>
      </c>
      <c r="R170" s="93">
        <f t="shared" si="13"/>
        <v>380696</v>
      </c>
      <c r="S170" s="93">
        <f t="shared" si="14"/>
        <v>73552</v>
      </c>
    </row>
    <row r="171" spans="1:19" ht="18">
      <c r="A171" s="91">
        <v>167</v>
      </c>
      <c r="B171" s="92" t="s">
        <v>921</v>
      </c>
      <c r="C171" s="92" t="s">
        <v>951</v>
      </c>
      <c r="D171" s="92" t="s">
        <v>166</v>
      </c>
      <c r="E171" s="92">
        <f t="shared" si="10"/>
        <v>618852</v>
      </c>
      <c r="F171" s="93">
        <v>35615</v>
      </c>
      <c r="G171" s="94">
        <f t="shared" si="11"/>
        <v>5.7550108911339066</v>
      </c>
      <c r="H171" s="93">
        <v>124288</v>
      </c>
      <c r="I171" s="93">
        <v>205266</v>
      </c>
      <c r="J171" s="93">
        <v>19933</v>
      </c>
      <c r="K171" s="93">
        <v>51828</v>
      </c>
      <c r="L171" s="93">
        <v>0</v>
      </c>
      <c r="M171" s="93">
        <v>52549</v>
      </c>
      <c r="N171" s="93">
        <f t="shared" si="12"/>
        <v>329576</v>
      </c>
      <c r="O171" s="93">
        <v>135117</v>
      </c>
      <c r="P171" s="93">
        <v>100079</v>
      </c>
      <c r="Q171" s="93">
        <v>54080</v>
      </c>
      <c r="R171" s="93">
        <f t="shared" si="13"/>
        <v>289276</v>
      </c>
      <c r="S171" s="93">
        <f t="shared" si="14"/>
        <v>164588</v>
      </c>
    </row>
    <row r="172" spans="1:19" ht="18">
      <c r="A172" s="91">
        <v>168</v>
      </c>
      <c r="B172" s="92" t="s">
        <v>921</v>
      </c>
      <c r="C172" s="92" t="s">
        <v>952</v>
      </c>
      <c r="D172" s="92" t="s">
        <v>744</v>
      </c>
      <c r="E172" s="92">
        <f t="shared" si="10"/>
        <v>2889449</v>
      </c>
      <c r="F172" s="93">
        <v>125656</v>
      </c>
      <c r="G172" s="94">
        <f t="shared" si="11"/>
        <v>4.3487876062183481</v>
      </c>
      <c r="H172" s="93">
        <v>393685</v>
      </c>
      <c r="I172" s="93">
        <v>1027478</v>
      </c>
      <c r="J172" s="93">
        <v>36524</v>
      </c>
      <c r="K172" s="93">
        <v>218680</v>
      </c>
      <c r="L172" s="93">
        <v>38819</v>
      </c>
      <c r="M172" s="93">
        <v>62907</v>
      </c>
      <c r="N172" s="93">
        <f t="shared" si="12"/>
        <v>1384408</v>
      </c>
      <c r="O172" s="93">
        <v>884075</v>
      </c>
      <c r="P172" s="93">
        <v>577584</v>
      </c>
      <c r="Q172" s="93">
        <v>43382</v>
      </c>
      <c r="R172" s="93">
        <f t="shared" si="13"/>
        <v>1505041</v>
      </c>
      <c r="S172" s="93">
        <f t="shared" si="14"/>
        <v>273052</v>
      </c>
    </row>
    <row r="173" spans="1:19" ht="18">
      <c r="A173" s="91">
        <v>169</v>
      </c>
      <c r="B173" s="92" t="s">
        <v>921</v>
      </c>
      <c r="C173" s="92" t="s">
        <v>953</v>
      </c>
      <c r="D173" s="92" t="s">
        <v>744</v>
      </c>
      <c r="E173" s="92">
        <f t="shared" si="10"/>
        <v>913547</v>
      </c>
      <c r="F173" s="93">
        <v>28733</v>
      </c>
      <c r="G173" s="94">
        <f t="shared" si="11"/>
        <v>3.1452131089040845</v>
      </c>
      <c r="H173" s="93">
        <v>135230</v>
      </c>
      <c r="I173" s="93">
        <v>261204</v>
      </c>
      <c r="J173" s="93">
        <v>20168</v>
      </c>
      <c r="K173" s="93">
        <v>66245</v>
      </c>
      <c r="L173" s="93">
        <v>5723</v>
      </c>
      <c r="M173" s="93">
        <v>85495</v>
      </c>
      <c r="N173" s="93">
        <f t="shared" si="12"/>
        <v>438835</v>
      </c>
      <c r="O173" s="93">
        <v>236145</v>
      </c>
      <c r="P173" s="93">
        <v>156286</v>
      </c>
      <c r="Q173" s="93">
        <v>82281</v>
      </c>
      <c r="R173" s="93">
        <f t="shared" si="13"/>
        <v>474712</v>
      </c>
      <c r="S173" s="93">
        <f t="shared" si="14"/>
        <v>99353</v>
      </c>
    </row>
    <row r="174" spans="1:19" ht="18">
      <c r="A174" s="91">
        <v>170</v>
      </c>
      <c r="B174" s="92" t="s">
        <v>921</v>
      </c>
      <c r="C174" s="92" t="s">
        <v>954</v>
      </c>
      <c r="D174" s="92" t="s">
        <v>744</v>
      </c>
      <c r="E174" s="92">
        <f t="shared" si="10"/>
        <v>738713</v>
      </c>
      <c r="F174" s="93">
        <v>31366</v>
      </c>
      <c r="G174" s="94">
        <f t="shared" si="11"/>
        <v>4.2460333038676721</v>
      </c>
      <c r="H174" s="93">
        <v>62760</v>
      </c>
      <c r="I174" s="93">
        <v>287442</v>
      </c>
      <c r="J174" s="93">
        <v>19945</v>
      </c>
      <c r="K174" s="93">
        <v>51002</v>
      </c>
      <c r="L174" s="93">
        <v>2500</v>
      </c>
      <c r="M174" s="93">
        <v>6663</v>
      </c>
      <c r="N174" s="93">
        <f t="shared" si="12"/>
        <v>367552</v>
      </c>
      <c r="O174" s="93">
        <v>155818</v>
      </c>
      <c r="P174" s="93">
        <v>100205</v>
      </c>
      <c r="Q174" s="93">
        <v>115138</v>
      </c>
      <c r="R174" s="93">
        <f t="shared" si="13"/>
        <v>371161</v>
      </c>
      <c r="S174" s="93">
        <f t="shared" si="14"/>
        <v>59151</v>
      </c>
    </row>
    <row r="175" spans="1:19" ht="18">
      <c r="A175" s="91">
        <v>171</v>
      </c>
      <c r="B175" s="92" t="s">
        <v>921</v>
      </c>
      <c r="C175" s="92" t="s">
        <v>955</v>
      </c>
      <c r="D175" s="92" t="s">
        <v>744</v>
      </c>
      <c r="E175" s="92">
        <f t="shared" si="10"/>
        <v>798954</v>
      </c>
      <c r="F175" s="93">
        <v>27506</v>
      </c>
      <c r="G175" s="94">
        <f t="shared" si="11"/>
        <v>3.4427513974521684</v>
      </c>
      <c r="H175" s="93">
        <v>72597</v>
      </c>
      <c r="I175" s="93">
        <v>294723</v>
      </c>
      <c r="J175" s="93">
        <v>20161</v>
      </c>
      <c r="K175" s="93">
        <v>60635</v>
      </c>
      <c r="L175" s="93">
        <v>2632</v>
      </c>
      <c r="M175" s="93">
        <v>24776</v>
      </c>
      <c r="N175" s="93">
        <f t="shared" si="12"/>
        <v>402927</v>
      </c>
      <c r="O175" s="93">
        <v>221243</v>
      </c>
      <c r="P175" s="93">
        <v>124255</v>
      </c>
      <c r="Q175" s="93">
        <v>50529</v>
      </c>
      <c r="R175" s="93">
        <f t="shared" si="13"/>
        <v>396027</v>
      </c>
      <c r="S175" s="93">
        <f t="shared" si="14"/>
        <v>79497</v>
      </c>
    </row>
    <row r="176" spans="1:19" ht="18">
      <c r="A176" s="91">
        <v>172</v>
      </c>
      <c r="B176" s="92" t="s">
        <v>921</v>
      </c>
      <c r="C176" s="92" t="s">
        <v>956</v>
      </c>
      <c r="D176" s="92" t="s">
        <v>744</v>
      </c>
      <c r="E176" s="92">
        <f t="shared" si="10"/>
        <v>916650</v>
      </c>
      <c r="F176" s="93">
        <v>73871</v>
      </c>
      <c r="G176" s="94">
        <f t="shared" si="11"/>
        <v>8.0588010691103467</v>
      </c>
      <c r="H176" s="93">
        <v>96217</v>
      </c>
      <c r="I176" s="93">
        <v>235546</v>
      </c>
      <c r="J176" s="93">
        <v>22551</v>
      </c>
      <c r="K176" s="93">
        <v>48627</v>
      </c>
      <c r="L176" s="93">
        <v>2632</v>
      </c>
      <c r="M176" s="93">
        <v>113599</v>
      </c>
      <c r="N176" s="93">
        <f t="shared" si="12"/>
        <v>422955</v>
      </c>
      <c r="O176" s="93">
        <v>220423</v>
      </c>
      <c r="P176" s="93">
        <v>162897</v>
      </c>
      <c r="Q176" s="93">
        <v>110375</v>
      </c>
      <c r="R176" s="93">
        <f t="shared" si="13"/>
        <v>493695</v>
      </c>
      <c r="S176" s="93">
        <f t="shared" si="14"/>
        <v>25477</v>
      </c>
    </row>
    <row r="177" spans="1:19" ht="18">
      <c r="A177" s="91">
        <v>173</v>
      </c>
      <c r="B177" s="92" t="s">
        <v>921</v>
      </c>
      <c r="C177" s="92" t="s">
        <v>957</v>
      </c>
      <c r="D177" s="92" t="s">
        <v>744</v>
      </c>
      <c r="E177" s="92">
        <f t="shared" si="10"/>
        <v>784667</v>
      </c>
      <c r="F177" s="93">
        <v>51135</v>
      </c>
      <c r="G177" s="94">
        <f t="shared" si="11"/>
        <v>6.5167771806384112</v>
      </c>
      <c r="H177" s="93">
        <v>148060</v>
      </c>
      <c r="I177" s="93">
        <v>264526</v>
      </c>
      <c r="J177" s="93">
        <v>20132</v>
      </c>
      <c r="K177" s="93">
        <v>45160</v>
      </c>
      <c r="L177" s="93">
        <v>1440</v>
      </c>
      <c r="M177" s="93">
        <v>61059</v>
      </c>
      <c r="N177" s="93">
        <f t="shared" si="12"/>
        <v>392317</v>
      </c>
      <c r="O177" s="93">
        <v>168622</v>
      </c>
      <c r="P177" s="93">
        <v>165921</v>
      </c>
      <c r="Q177" s="93">
        <v>57807</v>
      </c>
      <c r="R177" s="93">
        <f t="shared" si="13"/>
        <v>392350</v>
      </c>
      <c r="S177" s="93">
        <f t="shared" si="14"/>
        <v>148027</v>
      </c>
    </row>
    <row r="178" spans="1:19" ht="18">
      <c r="A178" s="91">
        <v>174</v>
      </c>
      <c r="B178" s="92" t="s">
        <v>921</v>
      </c>
      <c r="C178" s="92" t="s">
        <v>958</v>
      </c>
      <c r="D178" s="92" t="s">
        <v>744</v>
      </c>
      <c r="E178" s="92">
        <f t="shared" si="10"/>
        <v>706442</v>
      </c>
      <c r="F178" s="93">
        <v>17196</v>
      </c>
      <c r="G178" s="94">
        <f t="shared" si="11"/>
        <v>2.4341701087987406</v>
      </c>
      <c r="H178" s="93">
        <v>194090</v>
      </c>
      <c r="I178" s="93">
        <v>178524</v>
      </c>
      <c r="J178" s="93">
        <v>17929</v>
      </c>
      <c r="K178" s="93">
        <v>66023</v>
      </c>
      <c r="L178" s="93">
        <v>2117</v>
      </c>
      <c r="M178" s="93">
        <v>76554</v>
      </c>
      <c r="N178" s="93">
        <f t="shared" si="12"/>
        <v>341147</v>
      </c>
      <c r="O178" s="93">
        <v>198201</v>
      </c>
      <c r="P178" s="93">
        <v>157939</v>
      </c>
      <c r="Q178" s="93">
        <v>9155</v>
      </c>
      <c r="R178" s="93">
        <f t="shared" si="13"/>
        <v>365295</v>
      </c>
      <c r="S178" s="93">
        <f t="shared" si="14"/>
        <v>169942</v>
      </c>
    </row>
    <row r="179" spans="1:19" ht="18">
      <c r="A179" s="91">
        <v>175</v>
      </c>
      <c r="B179" s="92" t="s">
        <v>921</v>
      </c>
      <c r="C179" s="92" t="s">
        <v>959</v>
      </c>
      <c r="D179" s="92" t="s">
        <v>744</v>
      </c>
      <c r="E179" s="92">
        <f t="shared" si="10"/>
        <v>824128</v>
      </c>
      <c r="F179" s="93">
        <v>35545</v>
      </c>
      <c r="G179" s="94">
        <f t="shared" si="11"/>
        <v>4.3130436048769125</v>
      </c>
      <c r="H179" s="93">
        <v>125352</v>
      </c>
      <c r="I179" s="93">
        <v>226705</v>
      </c>
      <c r="J179" s="93">
        <v>12740</v>
      </c>
      <c r="K179" s="93">
        <v>60724</v>
      </c>
      <c r="L179" s="93">
        <v>4333</v>
      </c>
      <c r="M179" s="93">
        <v>81568</v>
      </c>
      <c r="N179" s="93">
        <f t="shared" si="12"/>
        <v>386070</v>
      </c>
      <c r="O179" s="93">
        <v>156587</v>
      </c>
      <c r="P179" s="93">
        <v>153470</v>
      </c>
      <c r="Q179" s="93">
        <v>128001</v>
      </c>
      <c r="R179" s="93">
        <f t="shared" si="13"/>
        <v>438058</v>
      </c>
      <c r="S179" s="93">
        <f t="shared" si="14"/>
        <v>73364</v>
      </c>
    </row>
    <row r="180" spans="1:19" ht="18">
      <c r="A180" s="91">
        <v>176</v>
      </c>
      <c r="B180" s="92" t="s">
        <v>921</v>
      </c>
      <c r="C180" s="92" t="s">
        <v>960</v>
      </c>
      <c r="D180" s="92" t="s">
        <v>744</v>
      </c>
      <c r="E180" s="92">
        <f t="shared" si="10"/>
        <v>1494332</v>
      </c>
      <c r="F180" s="93">
        <v>118654</v>
      </c>
      <c r="G180" s="94">
        <f t="shared" si="11"/>
        <v>7.9402703013788098</v>
      </c>
      <c r="H180" s="93">
        <v>37200</v>
      </c>
      <c r="I180" s="93">
        <v>391521</v>
      </c>
      <c r="J180" s="93">
        <v>20335</v>
      </c>
      <c r="K180" s="93">
        <v>96399</v>
      </c>
      <c r="L180" s="93">
        <v>69890</v>
      </c>
      <c r="M180" s="93">
        <v>176694</v>
      </c>
      <c r="N180" s="93">
        <f t="shared" si="12"/>
        <v>754839</v>
      </c>
      <c r="O180" s="93">
        <v>378090</v>
      </c>
      <c r="P180" s="93">
        <v>310954</v>
      </c>
      <c r="Q180" s="93">
        <v>50449</v>
      </c>
      <c r="R180" s="93">
        <f t="shared" si="13"/>
        <v>739493</v>
      </c>
      <c r="S180" s="93">
        <f t="shared" si="14"/>
        <v>52546</v>
      </c>
    </row>
    <row r="181" spans="1:19" ht="18">
      <c r="A181" s="91">
        <v>177</v>
      </c>
      <c r="B181" s="92" t="s">
        <v>921</v>
      </c>
      <c r="C181" s="92" t="s">
        <v>961</v>
      </c>
      <c r="D181" s="92" t="s">
        <v>744</v>
      </c>
      <c r="E181" s="92">
        <f t="shared" si="10"/>
        <v>889597</v>
      </c>
      <c r="F181" s="93">
        <v>57404</v>
      </c>
      <c r="G181" s="94">
        <f t="shared" si="11"/>
        <v>6.4528095306076798</v>
      </c>
      <c r="H181" s="93">
        <v>24653</v>
      </c>
      <c r="I181" s="93">
        <v>263013</v>
      </c>
      <c r="J181" s="93">
        <v>12154</v>
      </c>
      <c r="K181" s="93">
        <v>60830</v>
      </c>
      <c r="L181" s="93">
        <v>8931</v>
      </c>
      <c r="M181" s="93">
        <v>83252</v>
      </c>
      <c r="N181" s="93">
        <f t="shared" si="12"/>
        <v>428180</v>
      </c>
      <c r="O181" s="93">
        <v>315969</v>
      </c>
      <c r="P181" s="93">
        <v>136280</v>
      </c>
      <c r="Q181" s="93">
        <v>9168</v>
      </c>
      <c r="R181" s="93">
        <f t="shared" si="13"/>
        <v>461417</v>
      </c>
      <c r="S181" s="93">
        <f t="shared" si="14"/>
        <v>-8584</v>
      </c>
    </row>
    <row r="182" spans="1:19" ht="18">
      <c r="A182" s="91">
        <v>178</v>
      </c>
      <c r="B182" s="92" t="s">
        <v>921</v>
      </c>
      <c r="C182" s="92" t="s">
        <v>962</v>
      </c>
      <c r="D182" s="92" t="s">
        <v>744</v>
      </c>
      <c r="E182" s="92">
        <f t="shared" si="10"/>
        <v>841508</v>
      </c>
      <c r="F182" s="93">
        <v>25392</v>
      </c>
      <c r="G182" s="94">
        <f t="shared" si="11"/>
        <v>3.017440119404688</v>
      </c>
      <c r="H182" s="93">
        <v>124442</v>
      </c>
      <c r="I182" s="93">
        <v>256788</v>
      </c>
      <c r="J182" s="93">
        <v>15360</v>
      </c>
      <c r="K182" s="93">
        <v>46420</v>
      </c>
      <c r="L182" s="93">
        <v>737</v>
      </c>
      <c r="M182" s="93">
        <v>105300</v>
      </c>
      <c r="N182" s="93">
        <f t="shared" si="12"/>
        <v>424605</v>
      </c>
      <c r="O182" s="93">
        <v>162618</v>
      </c>
      <c r="P182" s="93">
        <v>156569</v>
      </c>
      <c r="Q182" s="93">
        <v>97716</v>
      </c>
      <c r="R182" s="93">
        <f t="shared" si="13"/>
        <v>416903</v>
      </c>
      <c r="S182" s="93">
        <f t="shared" si="14"/>
        <v>132144</v>
      </c>
    </row>
    <row r="183" spans="1:19" ht="18">
      <c r="A183" s="91">
        <v>179</v>
      </c>
      <c r="B183" s="92" t="s">
        <v>921</v>
      </c>
      <c r="C183" s="92" t="s">
        <v>963</v>
      </c>
      <c r="D183" s="92" t="s">
        <v>744</v>
      </c>
      <c r="E183" s="92">
        <f t="shared" si="10"/>
        <v>1292579</v>
      </c>
      <c r="F183" s="93">
        <v>121592</v>
      </c>
      <c r="G183" s="94">
        <f t="shared" si="11"/>
        <v>9.4069298665690848</v>
      </c>
      <c r="H183" s="93">
        <v>22</v>
      </c>
      <c r="I183" s="93">
        <v>376233</v>
      </c>
      <c r="J183" s="93">
        <v>28939</v>
      </c>
      <c r="K183" s="93">
        <v>86674</v>
      </c>
      <c r="L183" s="93">
        <v>7634</v>
      </c>
      <c r="M183" s="93">
        <v>147165</v>
      </c>
      <c r="N183" s="93">
        <f t="shared" si="12"/>
        <v>646645</v>
      </c>
      <c r="O183" s="93">
        <v>415851</v>
      </c>
      <c r="P183" s="93">
        <v>229053</v>
      </c>
      <c r="Q183" s="93">
        <v>1030</v>
      </c>
      <c r="R183" s="93">
        <f t="shared" si="13"/>
        <v>645934</v>
      </c>
      <c r="S183" s="93">
        <f t="shared" si="14"/>
        <v>733</v>
      </c>
    </row>
    <row r="184" spans="1:19" ht="18">
      <c r="A184" s="91">
        <v>180</v>
      </c>
      <c r="B184" s="92" t="s">
        <v>921</v>
      </c>
      <c r="C184" s="92" t="s">
        <v>964</v>
      </c>
      <c r="D184" s="92" t="s">
        <v>744</v>
      </c>
      <c r="E184" s="92">
        <f t="shared" si="10"/>
        <v>1383956</v>
      </c>
      <c r="F184" s="93">
        <v>103805</v>
      </c>
      <c r="G184" s="94">
        <f t="shared" si="11"/>
        <v>7.5005997300492204</v>
      </c>
      <c r="H184" s="93">
        <v>52226</v>
      </c>
      <c r="I184" s="93">
        <v>423691</v>
      </c>
      <c r="J184" s="93">
        <v>23582</v>
      </c>
      <c r="K184" s="93">
        <v>116823</v>
      </c>
      <c r="L184" s="93">
        <v>7104</v>
      </c>
      <c r="M184" s="93">
        <v>150880</v>
      </c>
      <c r="N184" s="93">
        <f t="shared" si="12"/>
        <v>722080</v>
      </c>
      <c r="O184" s="93">
        <v>365524</v>
      </c>
      <c r="P184" s="93">
        <v>161699</v>
      </c>
      <c r="Q184" s="93">
        <v>134653</v>
      </c>
      <c r="R184" s="93">
        <f t="shared" si="13"/>
        <v>661876</v>
      </c>
      <c r="S184" s="93">
        <f t="shared" si="14"/>
        <v>112430</v>
      </c>
    </row>
    <row r="185" spans="1:19" ht="18">
      <c r="A185" s="91">
        <v>181</v>
      </c>
      <c r="B185" s="92" t="s">
        <v>921</v>
      </c>
      <c r="C185" s="92" t="s">
        <v>965</v>
      </c>
      <c r="D185" s="92" t="s">
        <v>744</v>
      </c>
      <c r="E185" s="92">
        <f t="shared" si="10"/>
        <v>3458220</v>
      </c>
      <c r="F185" s="93">
        <v>240538</v>
      </c>
      <c r="G185" s="94">
        <f t="shared" si="11"/>
        <v>6.9555436033566398</v>
      </c>
      <c r="H185" s="93">
        <v>882636</v>
      </c>
      <c r="I185" s="93">
        <v>826296</v>
      </c>
      <c r="J185" s="93">
        <v>36556</v>
      </c>
      <c r="K185" s="93">
        <v>393964</v>
      </c>
      <c r="L185" s="93">
        <v>80802</v>
      </c>
      <c r="M185" s="93">
        <v>334373</v>
      </c>
      <c r="N185" s="93">
        <f t="shared" si="12"/>
        <v>1671991</v>
      </c>
      <c r="O185" s="93">
        <v>1143818</v>
      </c>
      <c r="P185" s="93">
        <v>635161</v>
      </c>
      <c r="Q185" s="93">
        <v>7250</v>
      </c>
      <c r="R185" s="93">
        <f t="shared" si="13"/>
        <v>1786229</v>
      </c>
      <c r="S185" s="93">
        <f t="shared" si="14"/>
        <v>768398</v>
      </c>
    </row>
    <row r="186" spans="1:19" ht="18">
      <c r="A186" s="91">
        <v>182</v>
      </c>
      <c r="B186" s="92" t="s">
        <v>921</v>
      </c>
      <c r="C186" s="92" t="s">
        <v>966</v>
      </c>
      <c r="D186" s="92" t="s">
        <v>744</v>
      </c>
      <c r="E186" s="92">
        <f t="shared" si="10"/>
        <v>1826999</v>
      </c>
      <c r="F186" s="93">
        <v>236443</v>
      </c>
      <c r="G186" s="94">
        <f t="shared" si="11"/>
        <v>12.941605332022624</v>
      </c>
      <c r="H186" s="93">
        <v>123583</v>
      </c>
      <c r="I186" s="93">
        <v>352257</v>
      </c>
      <c r="J186" s="93">
        <v>15341</v>
      </c>
      <c r="K186" s="93">
        <v>304062</v>
      </c>
      <c r="L186" s="93">
        <v>45487</v>
      </c>
      <c r="M186" s="93">
        <v>195760</v>
      </c>
      <c r="N186" s="93">
        <f t="shared" si="12"/>
        <v>912907</v>
      </c>
      <c r="O186" s="93">
        <v>376737</v>
      </c>
      <c r="P186" s="93">
        <v>346824</v>
      </c>
      <c r="Q186" s="93">
        <v>190531</v>
      </c>
      <c r="R186" s="93">
        <f t="shared" si="13"/>
        <v>914092</v>
      </c>
      <c r="S186" s="93">
        <f t="shared" si="14"/>
        <v>122398</v>
      </c>
    </row>
    <row r="187" spans="1:19" ht="18">
      <c r="A187" s="91">
        <v>183</v>
      </c>
      <c r="B187" s="92" t="s">
        <v>921</v>
      </c>
      <c r="C187" s="92" t="s">
        <v>967</v>
      </c>
      <c r="D187" s="92" t="s">
        <v>744</v>
      </c>
      <c r="E187" s="92">
        <f t="shared" si="10"/>
        <v>1074589</v>
      </c>
      <c r="F187" s="93">
        <v>50884</v>
      </c>
      <c r="G187" s="94">
        <f t="shared" si="11"/>
        <v>4.7352057391244466</v>
      </c>
      <c r="H187" s="93">
        <v>70959</v>
      </c>
      <c r="I187" s="93">
        <v>295242</v>
      </c>
      <c r="J187" s="93">
        <v>20173</v>
      </c>
      <c r="K187" s="93">
        <v>77558</v>
      </c>
      <c r="L187" s="93">
        <v>5735</v>
      </c>
      <c r="M187" s="93">
        <v>110814</v>
      </c>
      <c r="N187" s="93">
        <f t="shared" si="12"/>
        <v>509522</v>
      </c>
      <c r="O187" s="93">
        <v>159762</v>
      </c>
      <c r="P187" s="93">
        <v>145613</v>
      </c>
      <c r="Q187" s="93">
        <v>259692</v>
      </c>
      <c r="R187" s="93">
        <f t="shared" si="13"/>
        <v>565067</v>
      </c>
      <c r="S187" s="93">
        <f t="shared" si="14"/>
        <v>15414</v>
      </c>
    </row>
    <row r="188" spans="1:19" ht="18">
      <c r="A188" s="91">
        <v>184</v>
      </c>
      <c r="B188" s="92" t="s">
        <v>921</v>
      </c>
      <c r="C188" s="92" t="s">
        <v>968</v>
      </c>
      <c r="D188" s="92" t="s">
        <v>93</v>
      </c>
      <c r="E188" s="92">
        <f t="shared" si="10"/>
        <v>937093</v>
      </c>
      <c r="F188" s="93">
        <v>47857</v>
      </c>
      <c r="G188" s="94">
        <f t="shared" si="11"/>
        <v>5.1069637698712933</v>
      </c>
      <c r="H188" s="93">
        <v>154094</v>
      </c>
      <c r="I188" s="93">
        <v>275820</v>
      </c>
      <c r="J188" s="93">
        <v>20160</v>
      </c>
      <c r="K188" s="93">
        <v>69473</v>
      </c>
      <c r="L188" s="93">
        <v>2397</v>
      </c>
      <c r="M188" s="93">
        <v>93555</v>
      </c>
      <c r="N188" s="93">
        <f t="shared" si="12"/>
        <v>461405</v>
      </c>
      <c r="O188" s="93">
        <v>209288</v>
      </c>
      <c r="P188" s="93">
        <v>175471</v>
      </c>
      <c r="Q188" s="93">
        <v>90929</v>
      </c>
      <c r="R188" s="93">
        <f t="shared" si="13"/>
        <v>475688</v>
      </c>
      <c r="S188" s="93">
        <f t="shared" si="14"/>
        <v>139811</v>
      </c>
    </row>
    <row r="189" spans="1:19" ht="18">
      <c r="A189" s="91">
        <v>185</v>
      </c>
      <c r="B189" s="92" t="s">
        <v>921</v>
      </c>
      <c r="C189" s="92" t="s">
        <v>969</v>
      </c>
      <c r="D189" s="92" t="s">
        <v>93</v>
      </c>
      <c r="E189" s="92">
        <f t="shared" si="10"/>
        <v>1166559</v>
      </c>
      <c r="F189" s="93">
        <v>45953</v>
      </c>
      <c r="G189" s="94">
        <f t="shared" si="11"/>
        <v>3.939192102585467</v>
      </c>
      <c r="H189" s="93">
        <v>134920</v>
      </c>
      <c r="I189" s="93">
        <v>344870</v>
      </c>
      <c r="J189" s="93">
        <v>20358</v>
      </c>
      <c r="K189" s="93">
        <v>79084</v>
      </c>
      <c r="L189" s="93">
        <v>7652</v>
      </c>
      <c r="M189" s="93">
        <v>140132</v>
      </c>
      <c r="N189" s="93">
        <f t="shared" si="12"/>
        <v>592096</v>
      </c>
      <c r="O189" s="93">
        <v>282001</v>
      </c>
      <c r="P189" s="93">
        <v>154737</v>
      </c>
      <c r="Q189" s="93">
        <v>137725</v>
      </c>
      <c r="R189" s="93">
        <f t="shared" si="13"/>
        <v>574463</v>
      </c>
      <c r="S189" s="93">
        <f t="shared" si="14"/>
        <v>152553</v>
      </c>
    </row>
    <row r="190" spans="1:19" ht="18">
      <c r="A190" s="91">
        <v>186</v>
      </c>
      <c r="B190" s="92" t="s">
        <v>921</v>
      </c>
      <c r="C190" s="92" t="s">
        <v>970</v>
      </c>
      <c r="D190" s="92" t="s">
        <v>93</v>
      </c>
      <c r="E190" s="92">
        <f t="shared" si="10"/>
        <v>1169923</v>
      </c>
      <c r="F190" s="93">
        <v>279267</v>
      </c>
      <c r="G190" s="94">
        <f t="shared" si="11"/>
        <v>23.870545326487299</v>
      </c>
      <c r="H190" s="93">
        <v>171633</v>
      </c>
      <c r="I190" s="93">
        <v>315170</v>
      </c>
      <c r="J190" s="93">
        <v>20353</v>
      </c>
      <c r="K190" s="93">
        <v>70685</v>
      </c>
      <c r="L190" s="93">
        <v>16000</v>
      </c>
      <c r="M190" s="93">
        <v>163211</v>
      </c>
      <c r="N190" s="93">
        <f t="shared" si="12"/>
        <v>585419</v>
      </c>
      <c r="O190" s="93">
        <v>272516</v>
      </c>
      <c r="P190" s="93">
        <v>157216</v>
      </c>
      <c r="Q190" s="93">
        <v>154772</v>
      </c>
      <c r="R190" s="93">
        <f t="shared" si="13"/>
        <v>584504</v>
      </c>
      <c r="S190" s="93">
        <f t="shared" si="14"/>
        <v>172548</v>
      </c>
    </row>
    <row r="191" spans="1:19" ht="18">
      <c r="A191" s="91">
        <v>187</v>
      </c>
      <c r="B191" s="92" t="s">
        <v>921</v>
      </c>
      <c r="C191" s="92" t="s">
        <v>971</v>
      </c>
      <c r="D191" s="92" t="s">
        <v>93</v>
      </c>
      <c r="E191" s="92">
        <f t="shared" si="10"/>
        <v>1057733</v>
      </c>
      <c r="F191" s="93">
        <v>46770</v>
      </c>
      <c r="G191" s="94">
        <f t="shared" si="11"/>
        <v>4.4217207934327467</v>
      </c>
      <c r="H191" s="93">
        <v>366770</v>
      </c>
      <c r="I191" s="93">
        <v>277292</v>
      </c>
      <c r="J191" s="93">
        <v>20151</v>
      </c>
      <c r="K191" s="93">
        <v>58768</v>
      </c>
      <c r="L191" s="93">
        <v>2056</v>
      </c>
      <c r="M191" s="93">
        <v>110335</v>
      </c>
      <c r="N191" s="93">
        <f t="shared" si="12"/>
        <v>468602</v>
      </c>
      <c r="O191" s="93">
        <v>237489</v>
      </c>
      <c r="P191" s="93">
        <v>251936</v>
      </c>
      <c r="Q191" s="93">
        <v>99706</v>
      </c>
      <c r="R191" s="93">
        <f t="shared" si="13"/>
        <v>589131</v>
      </c>
      <c r="S191" s="93">
        <f t="shared" si="14"/>
        <v>246241</v>
      </c>
    </row>
    <row r="192" spans="1:19" ht="18">
      <c r="A192" s="91">
        <v>188</v>
      </c>
      <c r="B192" s="92" t="s">
        <v>921</v>
      </c>
      <c r="C192" s="92" t="s">
        <v>972</v>
      </c>
      <c r="D192" s="92" t="s">
        <v>93</v>
      </c>
      <c r="E192" s="92">
        <f t="shared" si="10"/>
        <v>1753984</v>
      </c>
      <c r="F192" s="93">
        <v>68847</v>
      </c>
      <c r="G192" s="94">
        <f t="shared" si="11"/>
        <v>3.9251783368605415</v>
      </c>
      <c r="H192" s="93">
        <v>317643</v>
      </c>
      <c r="I192" s="93">
        <v>480958</v>
      </c>
      <c r="J192" s="93">
        <v>20973</v>
      </c>
      <c r="K192" s="93">
        <v>125815</v>
      </c>
      <c r="L192" s="93">
        <v>34332</v>
      </c>
      <c r="M192" s="93">
        <v>191455</v>
      </c>
      <c r="N192" s="93">
        <f t="shared" si="12"/>
        <v>853533</v>
      </c>
      <c r="O192" s="93">
        <v>298078</v>
      </c>
      <c r="P192" s="93">
        <v>263800</v>
      </c>
      <c r="Q192" s="93">
        <v>338573</v>
      </c>
      <c r="R192" s="93">
        <f t="shared" si="13"/>
        <v>900451</v>
      </c>
      <c r="S192" s="93">
        <f t="shared" si="14"/>
        <v>270725</v>
      </c>
    </row>
    <row r="193" spans="1:19" ht="18">
      <c r="A193" s="91">
        <v>189</v>
      </c>
      <c r="B193" s="92" t="s">
        <v>921</v>
      </c>
      <c r="C193" s="92" t="s">
        <v>973</v>
      </c>
      <c r="D193" s="92" t="s">
        <v>93</v>
      </c>
      <c r="E193" s="92">
        <f t="shared" si="10"/>
        <v>945953</v>
      </c>
      <c r="F193" s="93">
        <v>72516</v>
      </c>
      <c r="G193" s="94">
        <f t="shared" si="11"/>
        <v>7.6659199769967437</v>
      </c>
      <c r="H193" s="93">
        <v>130545</v>
      </c>
      <c r="I193" s="93">
        <v>255642</v>
      </c>
      <c r="J193" s="93">
        <v>20147</v>
      </c>
      <c r="K193" s="93">
        <v>58047</v>
      </c>
      <c r="L193" s="93">
        <v>4670</v>
      </c>
      <c r="M193" s="93">
        <v>98708</v>
      </c>
      <c r="N193" s="93">
        <f t="shared" si="12"/>
        <v>437214</v>
      </c>
      <c r="O193" s="93">
        <v>185634</v>
      </c>
      <c r="P193" s="93">
        <v>167407</v>
      </c>
      <c r="Q193" s="93">
        <v>155698</v>
      </c>
      <c r="R193" s="93">
        <f t="shared" si="13"/>
        <v>508739</v>
      </c>
      <c r="S193" s="93">
        <f t="shared" si="14"/>
        <v>59020</v>
      </c>
    </row>
    <row r="194" spans="1:19" ht="18">
      <c r="A194" s="91">
        <v>190</v>
      </c>
      <c r="B194" s="92" t="s">
        <v>921</v>
      </c>
      <c r="C194" s="92" t="s">
        <v>974</v>
      </c>
      <c r="D194" s="92" t="s">
        <v>93</v>
      </c>
      <c r="E194" s="92">
        <f t="shared" si="10"/>
        <v>1101160</v>
      </c>
      <c r="F194" s="93">
        <v>57255</v>
      </c>
      <c r="G194" s="94">
        <f t="shared" si="11"/>
        <v>5.1995168731156234</v>
      </c>
      <c r="H194" s="93">
        <v>114667</v>
      </c>
      <c r="I194" s="93">
        <v>315461</v>
      </c>
      <c r="J194" s="93">
        <v>20154</v>
      </c>
      <c r="K194" s="93">
        <v>84101</v>
      </c>
      <c r="L194" s="93">
        <v>32580</v>
      </c>
      <c r="M194" s="93">
        <v>128229</v>
      </c>
      <c r="N194" s="93">
        <f t="shared" si="12"/>
        <v>580525</v>
      </c>
      <c r="O194" s="93">
        <v>211557</v>
      </c>
      <c r="P194" s="93">
        <v>190274</v>
      </c>
      <c r="Q194" s="93">
        <v>118804</v>
      </c>
      <c r="R194" s="93">
        <f t="shared" si="13"/>
        <v>520635</v>
      </c>
      <c r="S194" s="93">
        <f t="shared" si="14"/>
        <v>174557</v>
      </c>
    </row>
    <row r="195" spans="1:19" ht="18">
      <c r="A195" s="91">
        <v>191</v>
      </c>
      <c r="B195" s="92" t="s">
        <v>921</v>
      </c>
      <c r="C195" s="92" t="s">
        <v>975</v>
      </c>
      <c r="D195" s="92" t="s">
        <v>93</v>
      </c>
      <c r="E195" s="92">
        <f t="shared" si="10"/>
        <v>1231673</v>
      </c>
      <c r="F195" s="93">
        <v>65672</v>
      </c>
      <c r="G195" s="94">
        <f t="shared" si="11"/>
        <v>5.3319346937052288</v>
      </c>
      <c r="H195" s="93">
        <v>25290</v>
      </c>
      <c r="I195" s="93">
        <v>363370</v>
      </c>
      <c r="J195" s="93">
        <v>20576</v>
      </c>
      <c r="K195" s="93">
        <v>102397</v>
      </c>
      <c r="L195" s="93">
        <v>2891</v>
      </c>
      <c r="M195" s="93">
        <v>147730</v>
      </c>
      <c r="N195" s="93">
        <f t="shared" si="12"/>
        <v>636964</v>
      </c>
      <c r="O195" s="93">
        <v>218872</v>
      </c>
      <c r="P195" s="93">
        <v>238115</v>
      </c>
      <c r="Q195" s="93">
        <v>137722</v>
      </c>
      <c r="R195" s="93">
        <f t="shared" si="13"/>
        <v>594709</v>
      </c>
      <c r="S195" s="93">
        <f t="shared" si="14"/>
        <v>67545</v>
      </c>
    </row>
    <row r="196" spans="1:19" ht="18">
      <c r="A196" s="91">
        <v>192</v>
      </c>
      <c r="B196" s="92" t="s">
        <v>921</v>
      </c>
      <c r="C196" s="92" t="s">
        <v>976</v>
      </c>
      <c r="D196" s="92" t="s">
        <v>93</v>
      </c>
      <c r="E196" s="92">
        <f t="shared" si="10"/>
        <v>2151754</v>
      </c>
      <c r="F196" s="93">
        <v>140678</v>
      </c>
      <c r="G196" s="94">
        <f t="shared" si="11"/>
        <v>6.537829138460995</v>
      </c>
      <c r="H196" s="93">
        <v>464964</v>
      </c>
      <c r="I196" s="93">
        <v>613994</v>
      </c>
      <c r="J196" s="93">
        <v>19244</v>
      </c>
      <c r="K196" s="93">
        <v>136609</v>
      </c>
      <c r="L196" s="93">
        <v>45971</v>
      </c>
      <c r="M196" s="93">
        <v>253181</v>
      </c>
      <c r="N196" s="93">
        <f t="shared" si="12"/>
        <v>1068999</v>
      </c>
      <c r="O196" s="93">
        <v>404400</v>
      </c>
      <c r="P196" s="93">
        <v>413506</v>
      </c>
      <c r="Q196" s="93">
        <v>264849</v>
      </c>
      <c r="R196" s="93">
        <f t="shared" si="13"/>
        <v>1082755</v>
      </c>
      <c r="S196" s="93">
        <f t="shared" si="14"/>
        <v>451208</v>
      </c>
    </row>
    <row r="197" spans="1:19" ht="18">
      <c r="A197" s="91">
        <v>193</v>
      </c>
      <c r="B197" s="92" t="s">
        <v>921</v>
      </c>
      <c r="C197" s="92" t="s">
        <v>977</v>
      </c>
      <c r="D197" s="92" t="s">
        <v>93</v>
      </c>
      <c r="E197" s="92">
        <f t="shared" ref="E197:E260" si="15">N197+R197</f>
        <v>1258896</v>
      </c>
      <c r="F197" s="93">
        <v>252618</v>
      </c>
      <c r="G197" s="94">
        <f t="shared" si="11"/>
        <v>20.066629808975485</v>
      </c>
      <c r="H197" s="93">
        <v>86019</v>
      </c>
      <c r="I197" s="93">
        <v>362245</v>
      </c>
      <c r="J197" s="93">
        <v>20324</v>
      </c>
      <c r="K197" s="93">
        <v>73985</v>
      </c>
      <c r="L197" s="93">
        <v>12268</v>
      </c>
      <c r="M197" s="93">
        <v>153598</v>
      </c>
      <c r="N197" s="93">
        <f t="shared" si="12"/>
        <v>622420</v>
      </c>
      <c r="O197" s="93">
        <v>301138</v>
      </c>
      <c r="P197" s="93">
        <v>186874</v>
      </c>
      <c r="Q197" s="93">
        <v>148464</v>
      </c>
      <c r="R197" s="93">
        <f t="shared" si="13"/>
        <v>636476</v>
      </c>
      <c r="S197" s="93">
        <f t="shared" si="14"/>
        <v>71963</v>
      </c>
    </row>
    <row r="198" spans="1:19" ht="18">
      <c r="A198" s="91">
        <v>194</v>
      </c>
      <c r="B198" s="92" t="s">
        <v>921</v>
      </c>
      <c r="C198" s="92" t="s">
        <v>978</v>
      </c>
      <c r="D198" s="92" t="s">
        <v>93</v>
      </c>
      <c r="E198" s="92">
        <f t="shared" si="15"/>
        <v>1491711</v>
      </c>
      <c r="F198" s="93">
        <v>137968</v>
      </c>
      <c r="G198" s="94">
        <f t="shared" ref="G198:G261" si="16">F198/E198*100</f>
        <v>9.2489765108657114</v>
      </c>
      <c r="H198" s="93">
        <v>88037</v>
      </c>
      <c r="I198" s="93">
        <v>381124</v>
      </c>
      <c r="J198" s="93">
        <v>20540</v>
      </c>
      <c r="K198" s="93">
        <v>88444</v>
      </c>
      <c r="L198" s="93">
        <v>9225</v>
      </c>
      <c r="M198" s="93">
        <v>230322</v>
      </c>
      <c r="N198" s="93">
        <f t="shared" ref="N198:N261" si="17">SUM(I198:M198)</f>
        <v>729655</v>
      </c>
      <c r="O198" s="93">
        <v>333462</v>
      </c>
      <c r="P198" s="93">
        <v>204952</v>
      </c>
      <c r="Q198" s="93">
        <v>223642</v>
      </c>
      <c r="R198" s="93">
        <f t="shared" ref="R198:R261" si="18">SUM(O198:Q198)</f>
        <v>762056</v>
      </c>
      <c r="S198" s="93">
        <f t="shared" ref="S198:S261" si="19">H198+N198-R198</f>
        <v>55636</v>
      </c>
    </row>
    <row r="199" spans="1:19" ht="18">
      <c r="A199" s="91">
        <v>195</v>
      </c>
      <c r="B199" s="92" t="s">
        <v>921</v>
      </c>
      <c r="C199" s="92" t="s">
        <v>979</v>
      </c>
      <c r="D199" s="92" t="s">
        <v>93</v>
      </c>
      <c r="E199" s="92">
        <f t="shared" si="15"/>
        <v>1137226</v>
      </c>
      <c r="F199" s="93">
        <v>83351</v>
      </c>
      <c r="G199" s="94">
        <f t="shared" si="16"/>
        <v>7.329325921144962</v>
      </c>
      <c r="H199" s="93">
        <v>257332</v>
      </c>
      <c r="I199" s="93">
        <v>306111</v>
      </c>
      <c r="J199" s="93">
        <v>20379</v>
      </c>
      <c r="K199" s="93">
        <v>80743</v>
      </c>
      <c r="L199" s="93">
        <v>4657</v>
      </c>
      <c r="M199" s="93">
        <v>134559</v>
      </c>
      <c r="N199" s="93">
        <f t="shared" si="17"/>
        <v>546449</v>
      </c>
      <c r="O199" s="93">
        <v>217219</v>
      </c>
      <c r="P199" s="93">
        <v>146205</v>
      </c>
      <c r="Q199" s="93">
        <v>227353</v>
      </c>
      <c r="R199" s="93">
        <f t="shared" si="18"/>
        <v>590777</v>
      </c>
      <c r="S199" s="93">
        <f t="shared" si="19"/>
        <v>213004</v>
      </c>
    </row>
    <row r="200" spans="1:19" ht="18">
      <c r="A200" s="91">
        <v>196</v>
      </c>
      <c r="B200" s="92" t="s">
        <v>921</v>
      </c>
      <c r="C200" s="92" t="s">
        <v>980</v>
      </c>
      <c r="D200" s="92" t="s">
        <v>130</v>
      </c>
      <c r="E200" s="92">
        <f t="shared" si="15"/>
        <v>758262</v>
      </c>
      <c r="F200" s="93">
        <v>108475</v>
      </c>
      <c r="G200" s="94">
        <f t="shared" si="16"/>
        <v>14.305741287312301</v>
      </c>
      <c r="H200" s="93">
        <v>8033</v>
      </c>
      <c r="I200" s="93">
        <v>348479</v>
      </c>
      <c r="J200" s="93">
        <v>2036</v>
      </c>
      <c r="K200" s="93">
        <v>23116</v>
      </c>
      <c r="L200" s="93">
        <v>23116</v>
      </c>
      <c r="M200" s="93">
        <v>1451</v>
      </c>
      <c r="N200" s="93">
        <f t="shared" si="17"/>
        <v>398198</v>
      </c>
      <c r="O200" s="93">
        <v>87343</v>
      </c>
      <c r="P200" s="93">
        <v>235783</v>
      </c>
      <c r="Q200" s="93">
        <v>36938</v>
      </c>
      <c r="R200" s="93">
        <f t="shared" si="18"/>
        <v>360064</v>
      </c>
      <c r="S200" s="93">
        <f t="shared" si="19"/>
        <v>46167</v>
      </c>
    </row>
    <row r="201" spans="1:19" ht="18">
      <c r="A201" s="91">
        <v>197</v>
      </c>
      <c r="B201" s="92" t="s">
        <v>921</v>
      </c>
      <c r="C201" s="92" t="s">
        <v>981</v>
      </c>
      <c r="D201" s="92" t="s">
        <v>130</v>
      </c>
      <c r="E201" s="92">
        <f t="shared" si="15"/>
        <v>1099337</v>
      </c>
      <c r="F201" s="93">
        <v>221158</v>
      </c>
      <c r="G201" s="94">
        <f t="shared" si="16"/>
        <v>20.117398031722754</v>
      </c>
      <c r="H201" s="93">
        <v>30889</v>
      </c>
      <c r="I201" s="93">
        <v>296765</v>
      </c>
      <c r="J201" s="93">
        <v>20367</v>
      </c>
      <c r="K201" s="93">
        <v>62646</v>
      </c>
      <c r="L201" s="93">
        <v>4929</v>
      </c>
      <c r="M201" s="93">
        <v>150528</v>
      </c>
      <c r="N201" s="93">
        <f t="shared" si="17"/>
        <v>535235</v>
      </c>
      <c r="O201" s="93">
        <v>59586</v>
      </c>
      <c r="P201" s="93">
        <v>319321</v>
      </c>
      <c r="Q201" s="93">
        <v>185195</v>
      </c>
      <c r="R201" s="93">
        <f t="shared" si="18"/>
        <v>564102</v>
      </c>
      <c r="S201" s="93">
        <f t="shared" si="19"/>
        <v>2022</v>
      </c>
    </row>
    <row r="202" spans="1:19" ht="18">
      <c r="A202" s="91">
        <v>198</v>
      </c>
      <c r="B202" s="92" t="s">
        <v>921</v>
      </c>
      <c r="C202" s="92" t="s">
        <v>982</v>
      </c>
      <c r="D202" s="92" t="s">
        <v>130</v>
      </c>
      <c r="E202" s="92">
        <f t="shared" si="15"/>
        <v>774700</v>
      </c>
      <c r="F202" s="93">
        <v>106762</v>
      </c>
      <c r="G202" s="94">
        <f t="shared" si="16"/>
        <v>13.78107654575965</v>
      </c>
      <c r="H202" s="93">
        <v>26268</v>
      </c>
      <c r="I202" s="93">
        <v>309758</v>
      </c>
      <c r="J202" s="93">
        <v>19935</v>
      </c>
      <c r="K202" s="93">
        <v>47605</v>
      </c>
      <c r="L202" s="93">
        <v>2340</v>
      </c>
      <c r="M202" s="93">
        <v>7936</v>
      </c>
      <c r="N202" s="93">
        <f t="shared" si="17"/>
        <v>387574</v>
      </c>
      <c r="O202" s="93">
        <v>184623</v>
      </c>
      <c r="P202" s="93">
        <v>192315</v>
      </c>
      <c r="Q202" s="93">
        <v>10188</v>
      </c>
      <c r="R202" s="93">
        <f t="shared" si="18"/>
        <v>387126</v>
      </c>
      <c r="S202" s="93">
        <f t="shared" si="19"/>
        <v>26716</v>
      </c>
    </row>
    <row r="203" spans="1:19" ht="18">
      <c r="A203" s="91">
        <v>199</v>
      </c>
      <c r="B203" s="92" t="s">
        <v>921</v>
      </c>
      <c r="C203" s="92" t="s">
        <v>983</v>
      </c>
      <c r="D203" s="92" t="s">
        <v>130</v>
      </c>
      <c r="E203" s="92">
        <f t="shared" si="15"/>
        <v>801168</v>
      </c>
      <c r="F203" s="93">
        <v>169543</v>
      </c>
      <c r="G203" s="94">
        <f t="shared" si="16"/>
        <v>21.161978511373395</v>
      </c>
      <c r="H203" s="93">
        <v>45798</v>
      </c>
      <c r="I203" s="93">
        <v>217655</v>
      </c>
      <c r="J203" s="93">
        <v>19934</v>
      </c>
      <c r="K203" s="93">
        <v>60241</v>
      </c>
      <c r="L203" s="93">
        <v>21027</v>
      </c>
      <c r="M203" s="93">
        <v>86331</v>
      </c>
      <c r="N203" s="93">
        <f t="shared" si="17"/>
        <v>405188</v>
      </c>
      <c r="O203" s="93">
        <v>142152</v>
      </c>
      <c r="P203" s="93">
        <v>146078</v>
      </c>
      <c r="Q203" s="93">
        <v>107750</v>
      </c>
      <c r="R203" s="93">
        <f t="shared" si="18"/>
        <v>395980</v>
      </c>
      <c r="S203" s="93">
        <f t="shared" si="19"/>
        <v>55006</v>
      </c>
    </row>
    <row r="204" spans="1:19" ht="18">
      <c r="A204" s="91">
        <v>200</v>
      </c>
      <c r="B204" s="92" t="s">
        <v>921</v>
      </c>
      <c r="C204" s="92" t="s">
        <v>984</v>
      </c>
      <c r="D204" s="92" t="s">
        <v>130</v>
      </c>
      <c r="E204" s="92">
        <f t="shared" si="15"/>
        <v>1169101</v>
      </c>
      <c r="F204" s="93">
        <v>145937</v>
      </c>
      <c r="G204" s="94">
        <f t="shared" si="16"/>
        <v>12.482839378291525</v>
      </c>
      <c r="H204" s="93">
        <v>65140</v>
      </c>
      <c r="I204" s="93">
        <v>327905</v>
      </c>
      <c r="J204" s="93">
        <v>20149</v>
      </c>
      <c r="K204" s="93">
        <v>214722</v>
      </c>
      <c r="L204" s="93">
        <v>4649</v>
      </c>
      <c r="M204" s="93">
        <v>20972</v>
      </c>
      <c r="N204" s="93">
        <f t="shared" si="17"/>
        <v>588397</v>
      </c>
      <c r="O204" s="93">
        <v>65897</v>
      </c>
      <c r="P204" s="93">
        <v>349737</v>
      </c>
      <c r="Q204" s="93">
        <v>165070</v>
      </c>
      <c r="R204" s="93">
        <f t="shared" si="18"/>
        <v>580704</v>
      </c>
      <c r="S204" s="93">
        <f t="shared" si="19"/>
        <v>72833</v>
      </c>
    </row>
    <row r="205" spans="1:19" ht="18">
      <c r="A205" s="91">
        <v>201</v>
      </c>
      <c r="B205" s="92" t="s">
        <v>921</v>
      </c>
      <c r="C205" s="92" t="s">
        <v>985</v>
      </c>
      <c r="D205" s="92" t="s">
        <v>130</v>
      </c>
      <c r="E205" s="92">
        <f t="shared" si="15"/>
        <v>1162025</v>
      </c>
      <c r="F205" s="93">
        <v>172249</v>
      </c>
      <c r="G205" s="94">
        <f t="shared" si="16"/>
        <v>14.823175060777521</v>
      </c>
      <c r="H205" s="93">
        <v>9681</v>
      </c>
      <c r="I205" s="93">
        <v>329196</v>
      </c>
      <c r="J205" s="93">
        <v>20155</v>
      </c>
      <c r="K205" s="93">
        <v>56768</v>
      </c>
      <c r="L205" s="93">
        <v>100029</v>
      </c>
      <c r="M205" s="93">
        <v>96539</v>
      </c>
      <c r="N205" s="93">
        <f t="shared" si="17"/>
        <v>602687</v>
      </c>
      <c r="O205" s="93">
        <v>167140</v>
      </c>
      <c r="P205" s="93">
        <v>318624</v>
      </c>
      <c r="Q205" s="93">
        <v>73574</v>
      </c>
      <c r="R205" s="93">
        <f t="shared" si="18"/>
        <v>559338</v>
      </c>
      <c r="S205" s="93">
        <f t="shared" si="19"/>
        <v>53030</v>
      </c>
    </row>
    <row r="206" spans="1:19" ht="18">
      <c r="A206" s="91">
        <v>202</v>
      </c>
      <c r="B206" s="92" t="s">
        <v>921</v>
      </c>
      <c r="C206" s="92" t="s">
        <v>986</v>
      </c>
      <c r="D206" s="92" t="s">
        <v>130</v>
      </c>
      <c r="E206" s="92">
        <f t="shared" si="15"/>
        <v>814237</v>
      </c>
      <c r="F206" s="93">
        <v>165597</v>
      </c>
      <c r="G206" s="94">
        <f t="shared" si="16"/>
        <v>20.337690377617328</v>
      </c>
      <c r="H206" s="93">
        <v>6136</v>
      </c>
      <c r="I206" s="93">
        <v>313877</v>
      </c>
      <c r="J206" s="93">
        <v>20541</v>
      </c>
      <c r="K206" s="93">
        <v>77972</v>
      </c>
      <c r="L206" s="93">
        <v>20544</v>
      </c>
      <c r="M206" s="93">
        <v>3324</v>
      </c>
      <c r="N206" s="93">
        <f t="shared" si="17"/>
        <v>436258</v>
      </c>
      <c r="O206" s="93">
        <v>242966</v>
      </c>
      <c r="P206" s="93">
        <v>135733</v>
      </c>
      <c r="Q206" s="93">
        <v>-720</v>
      </c>
      <c r="R206" s="93">
        <f t="shared" si="18"/>
        <v>377979</v>
      </c>
      <c r="S206" s="93">
        <f t="shared" si="19"/>
        <v>64415</v>
      </c>
    </row>
    <row r="207" spans="1:19" ht="18">
      <c r="A207" s="91">
        <v>203</v>
      </c>
      <c r="B207" s="92" t="s">
        <v>921</v>
      </c>
      <c r="C207" s="92" t="s">
        <v>987</v>
      </c>
      <c r="D207" s="92" t="s">
        <v>130</v>
      </c>
      <c r="E207" s="92">
        <f t="shared" si="15"/>
        <v>904654</v>
      </c>
      <c r="F207" s="93">
        <v>178026</v>
      </c>
      <c r="G207" s="94">
        <f t="shared" si="16"/>
        <v>19.678904863074724</v>
      </c>
      <c r="H207" s="93">
        <v>21016</v>
      </c>
      <c r="I207" s="93">
        <v>342588</v>
      </c>
      <c r="J207" s="93">
        <v>20366</v>
      </c>
      <c r="K207" s="93">
        <v>87844</v>
      </c>
      <c r="L207" s="93">
        <v>462</v>
      </c>
      <c r="M207" s="93">
        <v>15615</v>
      </c>
      <c r="N207" s="93">
        <f t="shared" si="17"/>
        <v>466875</v>
      </c>
      <c r="O207" s="93">
        <v>243868</v>
      </c>
      <c r="P207" s="93">
        <v>183542</v>
      </c>
      <c r="Q207" s="93">
        <v>10369</v>
      </c>
      <c r="R207" s="93">
        <f t="shared" si="18"/>
        <v>437779</v>
      </c>
      <c r="S207" s="93">
        <f t="shared" si="19"/>
        <v>50112</v>
      </c>
    </row>
    <row r="208" spans="1:19" ht="18">
      <c r="A208" s="91">
        <v>204</v>
      </c>
      <c r="B208" s="92" t="s">
        <v>921</v>
      </c>
      <c r="C208" s="92" t="s">
        <v>988</v>
      </c>
      <c r="D208" s="92" t="s">
        <v>130</v>
      </c>
      <c r="E208" s="92">
        <f t="shared" si="15"/>
        <v>1424138</v>
      </c>
      <c r="F208" s="93">
        <v>183874</v>
      </c>
      <c r="G208" s="94">
        <f t="shared" si="16"/>
        <v>12.911248769431053</v>
      </c>
      <c r="H208" s="93">
        <v>137013</v>
      </c>
      <c r="I208" s="93">
        <v>419202</v>
      </c>
      <c r="J208" s="93">
        <v>20526</v>
      </c>
      <c r="K208" s="93">
        <v>84339</v>
      </c>
      <c r="L208" s="93">
        <v>21867</v>
      </c>
      <c r="M208" s="93">
        <v>132934</v>
      </c>
      <c r="N208" s="93">
        <f t="shared" si="17"/>
        <v>678868</v>
      </c>
      <c r="O208" s="93">
        <v>411819</v>
      </c>
      <c r="P208" s="93">
        <v>267050</v>
      </c>
      <c r="Q208" s="93">
        <v>66401</v>
      </c>
      <c r="R208" s="93">
        <f t="shared" si="18"/>
        <v>745270</v>
      </c>
      <c r="S208" s="93">
        <f t="shared" si="19"/>
        <v>70611</v>
      </c>
    </row>
    <row r="209" spans="1:19" ht="18">
      <c r="A209" s="91">
        <v>205</v>
      </c>
      <c r="B209" s="92" t="s">
        <v>921</v>
      </c>
      <c r="C209" s="92" t="s">
        <v>989</v>
      </c>
      <c r="D209" s="92" t="s">
        <v>130</v>
      </c>
      <c r="E209" s="92">
        <f t="shared" si="15"/>
        <v>943156</v>
      </c>
      <c r="F209" s="93">
        <v>194341</v>
      </c>
      <c r="G209" s="94">
        <f t="shared" si="16"/>
        <v>20.605392957262637</v>
      </c>
      <c r="H209" s="93">
        <v>0</v>
      </c>
      <c r="I209" s="93">
        <v>324842</v>
      </c>
      <c r="J209" s="93">
        <v>20371</v>
      </c>
      <c r="K209" s="93">
        <v>75215</v>
      </c>
      <c r="L209" s="93">
        <v>19695</v>
      </c>
      <c r="M209" s="93">
        <v>19192</v>
      </c>
      <c r="N209" s="93">
        <f t="shared" si="17"/>
        <v>459315</v>
      </c>
      <c r="O209" s="93">
        <v>289887</v>
      </c>
      <c r="P209" s="93">
        <v>193954</v>
      </c>
      <c r="Q209" s="93">
        <v>0</v>
      </c>
      <c r="R209" s="93">
        <f t="shared" si="18"/>
        <v>483841</v>
      </c>
      <c r="S209" s="93">
        <f t="shared" si="19"/>
        <v>-24526</v>
      </c>
    </row>
    <row r="210" spans="1:19" ht="18">
      <c r="A210" s="91">
        <v>206</v>
      </c>
      <c r="B210" s="92" t="s">
        <v>921</v>
      </c>
      <c r="C210" s="92" t="s">
        <v>990</v>
      </c>
      <c r="D210" s="92" t="s">
        <v>130</v>
      </c>
      <c r="E210" s="92">
        <f t="shared" si="15"/>
        <v>1006884</v>
      </c>
      <c r="F210" s="93">
        <v>118300</v>
      </c>
      <c r="G210" s="94">
        <f t="shared" si="16"/>
        <v>11.74911906436094</v>
      </c>
      <c r="H210" s="93">
        <v>114553</v>
      </c>
      <c r="I210" s="93">
        <v>363487</v>
      </c>
      <c r="J210" s="93">
        <v>20551</v>
      </c>
      <c r="K210" s="93">
        <v>15982</v>
      </c>
      <c r="L210" s="93">
        <v>3088</v>
      </c>
      <c r="M210" s="93">
        <v>116569</v>
      </c>
      <c r="N210" s="93">
        <f t="shared" si="17"/>
        <v>519677</v>
      </c>
      <c r="O210" s="93">
        <v>277205</v>
      </c>
      <c r="P210" s="93">
        <v>198573</v>
      </c>
      <c r="Q210" s="93">
        <v>11429</v>
      </c>
      <c r="R210" s="93">
        <f t="shared" si="18"/>
        <v>487207</v>
      </c>
      <c r="S210" s="93">
        <f t="shared" si="19"/>
        <v>147023</v>
      </c>
    </row>
    <row r="211" spans="1:19" ht="18">
      <c r="A211" s="91">
        <v>207</v>
      </c>
      <c r="B211" s="92" t="s">
        <v>921</v>
      </c>
      <c r="C211" s="92" t="s">
        <v>991</v>
      </c>
      <c r="D211" s="92" t="s">
        <v>130</v>
      </c>
      <c r="E211" s="92">
        <f t="shared" si="15"/>
        <v>1737277</v>
      </c>
      <c r="F211" s="93">
        <v>194937</v>
      </c>
      <c r="G211" s="94">
        <f t="shared" si="16"/>
        <v>11.220835825259876</v>
      </c>
      <c r="H211" s="93">
        <v>125039</v>
      </c>
      <c r="I211" s="93">
        <v>573762</v>
      </c>
      <c r="J211" s="93">
        <v>20987</v>
      </c>
      <c r="K211" s="93">
        <v>201506</v>
      </c>
      <c r="L211" s="93">
        <v>63060</v>
      </c>
      <c r="M211" s="93">
        <v>30616</v>
      </c>
      <c r="N211" s="93">
        <f t="shared" si="17"/>
        <v>889931</v>
      </c>
      <c r="O211" s="93">
        <v>467433</v>
      </c>
      <c r="P211" s="93">
        <v>349913</v>
      </c>
      <c r="Q211" s="93">
        <v>30000</v>
      </c>
      <c r="R211" s="93">
        <f t="shared" si="18"/>
        <v>847346</v>
      </c>
      <c r="S211" s="93">
        <f t="shared" si="19"/>
        <v>167624</v>
      </c>
    </row>
    <row r="212" spans="1:19" ht="18">
      <c r="A212" s="91">
        <v>208</v>
      </c>
      <c r="B212" s="92" t="s">
        <v>921</v>
      </c>
      <c r="C212" s="92" t="s">
        <v>992</v>
      </c>
      <c r="D212" s="92" t="s">
        <v>130</v>
      </c>
      <c r="E212" s="92">
        <f t="shared" si="15"/>
        <v>1158843</v>
      </c>
      <c r="F212" s="93">
        <v>119707</v>
      </c>
      <c r="G212" s="94">
        <f t="shared" si="16"/>
        <v>10.329872122453171</v>
      </c>
      <c r="H212" s="93">
        <v>37897</v>
      </c>
      <c r="I212" s="93">
        <v>121200</v>
      </c>
      <c r="J212" s="93">
        <v>19510</v>
      </c>
      <c r="K212" s="93">
        <v>75685</v>
      </c>
      <c r="L212" s="93">
        <v>17221</v>
      </c>
      <c r="M212" s="93">
        <v>339905</v>
      </c>
      <c r="N212" s="93">
        <f t="shared" si="17"/>
        <v>573521</v>
      </c>
      <c r="O212" s="93">
        <v>380021</v>
      </c>
      <c r="P212" s="93">
        <v>184753</v>
      </c>
      <c r="Q212" s="93">
        <v>20548</v>
      </c>
      <c r="R212" s="93">
        <f t="shared" si="18"/>
        <v>585322</v>
      </c>
      <c r="S212" s="93">
        <f t="shared" si="19"/>
        <v>26096</v>
      </c>
    </row>
    <row r="213" spans="1:19" ht="18">
      <c r="A213" s="91">
        <v>209</v>
      </c>
      <c r="B213" s="92" t="s">
        <v>921</v>
      </c>
      <c r="C213" s="92" t="s">
        <v>993</v>
      </c>
      <c r="D213" s="92" t="s">
        <v>130</v>
      </c>
      <c r="E213" s="92">
        <f t="shared" si="15"/>
        <v>1123416</v>
      </c>
      <c r="F213" s="93">
        <v>89076</v>
      </c>
      <c r="G213" s="94">
        <f t="shared" si="16"/>
        <v>7.9290307419513342</v>
      </c>
      <c r="H213" s="93">
        <v>94818</v>
      </c>
      <c r="I213" s="93">
        <v>327957</v>
      </c>
      <c r="J213" s="93">
        <v>23420</v>
      </c>
      <c r="K213" s="93">
        <v>63551</v>
      </c>
      <c r="L213" s="93">
        <v>8251</v>
      </c>
      <c r="M213" s="93">
        <v>93601</v>
      </c>
      <c r="N213" s="93">
        <f t="shared" si="17"/>
        <v>516780</v>
      </c>
      <c r="O213" s="93">
        <v>210741</v>
      </c>
      <c r="P213" s="93">
        <v>285358</v>
      </c>
      <c r="Q213" s="93">
        <v>110537</v>
      </c>
      <c r="R213" s="93">
        <f t="shared" si="18"/>
        <v>606636</v>
      </c>
      <c r="S213" s="93">
        <f t="shared" si="19"/>
        <v>4962</v>
      </c>
    </row>
    <row r="214" spans="1:19" ht="18">
      <c r="A214" s="91">
        <v>210</v>
      </c>
      <c r="B214" s="92" t="s">
        <v>921</v>
      </c>
      <c r="C214" s="92" t="s">
        <v>994</v>
      </c>
      <c r="D214" s="92" t="s">
        <v>130</v>
      </c>
      <c r="E214" s="92">
        <f t="shared" si="15"/>
        <v>1137856</v>
      </c>
      <c r="F214" s="93">
        <v>177633</v>
      </c>
      <c r="G214" s="94">
        <f t="shared" si="16"/>
        <v>15.611202120479216</v>
      </c>
      <c r="H214" s="93">
        <v>0</v>
      </c>
      <c r="I214" s="93">
        <v>316998</v>
      </c>
      <c r="J214" s="93">
        <v>20369</v>
      </c>
      <c r="K214" s="93">
        <v>117322</v>
      </c>
      <c r="L214" s="93">
        <v>20728</v>
      </c>
      <c r="M214" s="93">
        <v>178134</v>
      </c>
      <c r="N214" s="93">
        <f t="shared" si="17"/>
        <v>653551</v>
      </c>
      <c r="O214" s="93">
        <v>282686</v>
      </c>
      <c r="P214" s="93">
        <v>201619</v>
      </c>
      <c r="Q214" s="93">
        <v>0</v>
      </c>
      <c r="R214" s="93">
        <f t="shared" si="18"/>
        <v>484305</v>
      </c>
      <c r="S214" s="93">
        <f t="shared" si="19"/>
        <v>169246</v>
      </c>
    </row>
    <row r="215" spans="1:19" ht="18">
      <c r="A215" s="91">
        <v>211</v>
      </c>
      <c r="B215" s="92" t="s">
        <v>921</v>
      </c>
      <c r="C215" s="92" t="s">
        <v>995</v>
      </c>
      <c r="D215" s="92" t="s">
        <v>130</v>
      </c>
      <c r="E215" s="92">
        <f t="shared" si="15"/>
        <v>1433259</v>
      </c>
      <c r="F215" s="93">
        <v>161298</v>
      </c>
      <c r="G215" s="94">
        <f t="shared" si="16"/>
        <v>11.253932471381656</v>
      </c>
      <c r="H215" s="93">
        <v>8951</v>
      </c>
      <c r="I215" s="93">
        <v>552017</v>
      </c>
      <c r="J215" s="93">
        <v>26491</v>
      </c>
      <c r="K215" s="93">
        <v>100299</v>
      </c>
      <c r="L215" s="93">
        <v>45331</v>
      </c>
      <c r="M215" s="93">
        <v>15586</v>
      </c>
      <c r="N215" s="93">
        <f t="shared" si="17"/>
        <v>739724</v>
      </c>
      <c r="O215" s="93">
        <v>335301</v>
      </c>
      <c r="P215" s="93">
        <v>337574</v>
      </c>
      <c r="Q215" s="93">
        <v>20660</v>
      </c>
      <c r="R215" s="93">
        <f t="shared" si="18"/>
        <v>693535</v>
      </c>
      <c r="S215" s="93">
        <f t="shared" si="19"/>
        <v>55140</v>
      </c>
    </row>
    <row r="216" spans="1:19" ht="18">
      <c r="A216" s="91">
        <v>212</v>
      </c>
      <c r="B216" s="92" t="s">
        <v>921</v>
      </c>
      <c r="C216" s="92" t="s">
        <v>996</v>
      </c>
      <c r="D216" s="92" t="s">
        <v>130</v>
      </c>
      <c r="E216" s="92">
        <f t="shared" si="15"/>
        <v>741853</v>
      </c>
      <c r="F216" s="93">
        <v>92091</v>
      </c>
      <c r="G216" s="94">
        <f t="shared" si="16"/>
        <v>12.413645290913429</v>
      </c>
      <c r="H216" s="93">
        <v>64185</v>
      </c>
      <c r="I216" s="93">
        <v>259275</v>
      </c>
      <c r="J216" s="93">
        <v>13437</v>
      </c>
      <c r="K216" s="93">
        <v>77830</v>
      </c>
      <c r="L216" s="93">
        <v>7222</v>
      </c>
      <c r="M216" s="93">
        <v>10218</v>
      </c>
      <c r="N216" s="93">
        <f t="shared" si="17"/>
        <v>367982</v>
      </c>
      <c r="O216" s="93">
        <v>192827</v>
      </c>
      <c r="P216" s="93">
        <v>172150</v>
      </c>
      <c r="Q216" s="93">
        <v>8894</v>
      </c>
      <c r="R216" s="93">
        <f t="shared" si="18"/>
        <v>373871</v>
      </c>
      <c r="S216" s="93">
        <f t="shared" si="19"/>
        <v>58296</v>
      </c>
    </row>
    <row r="217" spans="1:19" ht="18">
      <c r="A217" s="91">
        <v>213</v>
      </c>
      <c r="B217" s="92" t="s">
        <v>921</v>
      </c>
      <c r="C217" s="92" t="s">
        <v>997</v>
      </c>
      <c r="D217" s="92" t="s">
        <v>130</v>
      </c>
      <c r="E217" s="92">
        <f t="shared" si="15"/>
        <v>853526</v>
      </c>
      <c r="F217" s="93">
        <v>111878</v>
      </c>
      <c r="G217" s="94">
        <f t="shared" si="16"/>
        <v>13.107743642255773</v>
      </c>
      <c r="H217" s="93">
        <v>29775</v>
      </c>
      <c r="I217" s="93">
        <v>311029</v>
      </c>
      <c r="J217" s="93">
        <v>20363</v>
      </c>
      <c r="K217" s="93">
        <v>83287</v>
      </c>
      <c r="L217" s="93">
        <v>0</v>
      </c>
      <c r="M217" s="93">
        <v>15548</v>
      </c>
      <c r="N217" s="93">
        <f t="shared" si="17"/>
        <v>430227</v>
      </c>
      <c r="O217" s="93">
        <v>205632</v>
      </c>
      <c r="P217" s="93">
        <v>177616</v>
      </c>
      <c r="Q217" s="93">
        <v>40051</v>
      </c>
      <c r="R217" s="93">
        <f t="shared" si="18"/>
        <v>423299</v>
      </c>
      <c r="S217" s="93">
        <f t="shared" si="19"/>
        <v>36703</v>
      </c>
    </row>
    <row r="218" spans="1:19" ht="18">
      <c r="A218" s="91">
        <v>214</v>
      </c>
      <c r="B218" s="92" t="s">
        <v>921</v>
      </c>
      <c r="C218" s="92" t="s">
        <v>998</v>
      </c>
      <c r="D218" s="92" t="s">
        <v>38</v>
      </c>
      <c r="E218" s="92">
        <f t="shared" si="15"/>
        <v>1124985</v>
      </c>
      <c r="F218" s="93">
        <v>74049</v>
      </c>
      <c r="G218" s="94">
        <f t="shared" si="16"/>
        <v>6.5822210962812839</v>
      </c>
      <c r="H218" s="93">
        <v>134004</v>
      </c>
      <c r="I218" s="93">
        <v>308352</v>
      </c>
      <c r="J218" s="93">
        <v>20156</v>
      </c>
      <c r="K218" s="93">
        <v>62404</v>
      </c>
      <c r="L218" s="93">
        <v>3371</v>
      </c>
      <c r="M218" s="93">
        <v>137965</v>
      </c>
      <c r="N218" s="93">
        <f t="shared" si="17"/>
        <v>532248</v>
      </c>
      <c r="O218" s="93">
        <v>409168</v>
      </c>
      <c r="P218" s="93">
        <v>164708</v>
      </c>
      <c r="Q218" s="93">
        <v>18861</v>
      </c>
      <c r="R218" s="93">
        <f t="shared" si="18"/>
        <v>592737</v>
      </c>
      <c r="S218" s="93">
        <f t="shared" si="19"/>
        <v>73515</v>
      </c>
    </row>
    <row r="219" spans="1:19" ht="18">
      <c r="A219" s="91">
        <v>215</v>
      </c>
      <c r="B219" s="92" t="s">
        <v>921</v>
      </c>
      <c r="C219" s="92" t="s">
        <v>999</v>
      </c>
      <c r="D219" s="92" t="s">
        <v>38</v>
      </c>
      <c r="E219" s="92">
        <f t="shared" si="15"/>
        <v>1710688</v>
      </c>
      <c r="F219" s="93">
        <v>88586</v>
      </c>
      <c r="G219" s="94">
        <f t="shared" si="16"/>
        <v>5.1783843693297662</v>
      </c>
      <c r="H219" s="93">
        <v>255343</v>
      </c>
      <c r="I219" s="93">
        <v>482590</v>
      </c>
      <c r="J219" s="93">
        <v>20559</v>
      </c>
      <c r="K219" s="93">
        <v>106479</v>
      </c>
      <c r="L219" s="93">
        <v>22872</v>
      </c>
      <c r="M219" s="93">
        <v>182301</v>
      </c>
      <c r="N219" s="93">
        <f t="shared" si="17"/>
        <v>814801</v>
      </c>
      <c r="O219" s="93">
        <v>550575</v>
      </c>
      <c r="P219" s="93">
        <v>345312</v>
      </c>
      <c r="Q219" s="93">
        <v>0</v>
      </c>
      <c r="R219" s="93">
        <f t="shared" si="18"/>
        <v>895887</v>
      </c>
      <c r="S219" s="93">
        <f t="shared" si="19"/>
        <v>174257</v>
      </c>
    </row>
    <row r="220" spans="1:19" ht="18">
      <c r="A220" s="91">
        <v>216</v>
      </c>
      <c r="B220" s="92" t="s">
        <v>921</v>
      </c>
      <c r="C220" s="92" t="s">
        <v>1000</v>
      </c>
      <c r="D220" s="92" t="s">
        <v>38</v>
      </c>
      <c r="E220" s="92">
        <f t="shared" si="15"/>
        <v>705577</v>
      </c>
      <c r="F220" s="93">
        <v>61296</v>
      </c>
      <c r="G220" s="94">
        <f t="shared" si="16"/>
        <v>8.6873580062842173</v>
      </c>
      <c r="H220" s="93">
        <v>230006</v>
      </c>
      <c r="I220" s="93">
        <v>234301</v>
      </c>
      <c r="J220" s="93">
        <v>19941</v>
      </c>
      <c r="K220" s="93">
        <v>49048</v>
      </c>
      <c r="L220" s="93">
        <v>2351</v>
      </c>
      <c r="M220" s="93">
        <v>85674</v>
      </c>
      <c r="N220" s="93">
        <f t="shared" si="17"/>
        <v>391315</v>
      </c>
      <c r="O220" s="93">
        <v>253153</v>
      </c>
      <c r="P220" s="93">
        <v>57062</v>
      </c>
      <c r="Q220" s="93">
        <v>4047</v>
      </c>
      <c r="R220" s="93">
        <f t="shared" si="18"/>
        <v>314262</v>
      </c>
      <c r="S220" s="93">
        <f t="shared" si="19"/>
        <v>307059</v>
      </c>
    </row>
    <row r="221" spans="1:19" ht="18">
      <c r="A221" s="91">
        <v>217</v>
      </c>
      <c r="B221" s="92" t="s">
        <v>921</v>
      </c>
      <c r="C221" s="92" t="s">
        <v>1001</v>
      </c>
      <c r="D221" s="92" t="s">
        <v>38</v>
      </c>
      <c r="E221" s="92">
        <f t="shared" si="15"/>
        <v>1542096</v>
      </c>
      <c r="F221" s="93">
        <v>56018</v>
      </c>
      <c r="G221" s="94">
        <f t="shared" si="16"/>
        <v>3.6325883732270885</v>
      </c>
      <c r="H221" s="93">
        <v>142145</v>
      </c>
      <c r="I221" s="93">
        <v>434560</v>
      </c>
      <c r="J221" s="93">
        <v>20552</v>
      </c>
      <c r="K221" s="93">
        <v>92743</v>
      </c>
      <c r="L221" s="93">
        <v>12061</v>
      </c>
      <c r="M221" s="93">
        <v>222838</v>
      </c>
      <c r="N221" s="93">
        <f t="shared" si="17"/>
        <v>782754</v>
      </c>
      <c r="O221" s="93">
        <v>487712</v>
      </c>
      <c r="P221" s="93">
        <v>251701</v>
      </c>
      <c r="Q221" s="93">
        <v>19929</v>
      </c>
      <c r="R221" s="93">
        <f t="shared" si="18"/>
        <v>759342</v>
      </c>
      <c r="S221" s="93">
        <f t="shared" si="19"/>
        <v>165557</v>
      </c>
    </row>
    <row r="222" spans="1:19" ht="18">
      <c r="A222" s="91">
        <v>218</v>
      </c>
      <c r="B222" s="92" t="s">
        <v>921</v>
      </c>
      <c r="C222" s="92" t="s">
        <v>1002</v>
      </c>
      <c r="D222" s="92" t="s">
        <v>38</v>
      </c>
      <c r="E222" s="92">
        <f t="shared" si="15"/>
        <v>1417891</v>
      </c>
      <c r="F222" s="93">
        <v>44678</v>
      </c>
      <c r="G222" s="94">
        <f t="shared" si="16"/>
        <v>3.1510179555410112</v>
      </c>
      <c r="H222" s="93">
        <v>157114</v>
      </c>
      <c r="I222" s="93">
        <v>449031</v>
      </c>
      <c r="J222" s="93">
        <v>20350</v>
      </c>
      <c r="K222" s="93">
        <v>86120</v>
      </c>
      <c r="L222" s="93">
        <v>9967</v>
      </c>
      <c r="M222" s="93">
        <v>194811</v>
      </c>
      <c r="N222" s="93">
        <f t="shared" si="17"/>
        <v>760279</v>
      </c>
      <c r="O222" s="93">
        <v>504888</v>
      </c>
      <c r="P222" s="93">
        <v>140635</v>
      </c>
      <c r="Q222" s="93">
        <v>12089</v>
      </c>
      <c r="R222" s="93">
        <f t="shared" si="18"/>
        <v>657612</v>
      </c>
      <c r="S222" s="93">
        <f t="shared" si="19"/>
        <v>259781</v>
      </c>
    </row>
    <row r="223" spans="1:19" ht="18">
      <c r="A223" s="91">
        <v>219</v>
      </c>
      <c r="B223" s="92" t="s">
        <v>921</v>
      </c>
      <c r="C223" s="92" t="s">
        <v>1003</v>
      </c>
      <c r="D223" s="92" t="s">
        <v>38</v>
      </c>
      <c r="E223" s="92">
        <f t="shared" si="15"/>
        <v>1420749</v>
      </c>
      <c r="F223" s="93">
        <v>81032</v>
      </c>
      <c r="G223" s="94">
        <f t="shared" si="16"/>
        <v>5.7034704933806042</v>
      </c>
      <c r="H223" s="93">
        <v>199016</v>
      </c>
      <c r="I223" s="93">
        <v>397656</v>
      </c>
      <c r="J223" s="93">
        <v>20368</v>
      </c>
      <c r="K223" s="93">
        <v>79860</v>
      </c>
      <c r="L223" s="93">
        <v>5834</v>
      </c>
      <c r="M223" s="93">
        <v>173514</v>
      </c>
      <c r="N223" s="93">
        <f t="shared" si="17"/>
        <v>677232</v>
      </c>
      <c r="O223" s="93">
        <v>449372</v>
      </c>
      <c r="P223" s="93">
        <v>294145</v>
      </c>
      <c r="Q223" s="93">
        <v>0</v>
      </c>
      <c r="R223" s="93">
        <f t="shared" si="18"/>
        <v>743517</v>
      </c>
      <c r="S223" s="93">
        <f t="shared" si="19"/>
        <v>132731</v>
      </c>
    </row>
    <row r="224" spans="1:19" ht="18">
      <c r="A224" s="91">
        <v>220</v>
      </c>
      <c r="B224" s="92" t="s">
        <v>921</v>
      </c>
      <c r="C224" s="92" t="s">
        <v>1004</v>
      </c>
      <c r="D224" s="92" t="s">
        <v>38</v>
      </c>
      <c r="E224" s="92">
        <f t="shared" si="15"/>
        <v>1587997</v>
      </c>
      <c r="F224" s="93">
        <v>93202</v>
      </c>
      <c r="G224" s="94">
        <f t="shared" si="16"/>
        <v>5.8691546646498702</v>
      </c>
      <c r="H224" s="93">
        <v>218650</v>
      </c>
      <c r="I224" s="93">
        <v>522336</v>
      </c>
      <c r="J224" s="93">
        <v>20983</v>
      </c>
      <c r="K224" s="93">
        <v>98956</v>
      </c>
      <c r="L224" s="93">
        <v>15329</v>
      </c>
      <c r="M224" s="93">
        <v>147543</v>
      </c>
      <c r="N224" s="93">
        <f t="shared" si="17"/>
        <v>805147</v>
      </c>
      <c r="O224" s="93">
        <v>580822</v>
      </c>
      <c r="P224" s="93">
        <v>186675</v>
      </c>
      <c r="Q224" s="93">
        <v>15353</v>
      </c>
      <c r="R224" s="93">
        <f t="shared" si="18"/>
        <v>782850</v>
      </c>
      <c r="S224" s="93">
        <f t="shared" si="19"/>
        <v>240947</v>
      </c>
    </row>
    <row r="225" spans="1:19" ht="18">
      <c r="A225" s="91">
        <v>221</v>
      </c>
      <c r="B225" s="92" t="s">
        <v>921</v>
      </c>
      <c r="C225" s="92" t="s">
        <v>1005</v>
      </c>
      <c r="D225" s="92" t="s">
        <v>38</v>
      </c>
      <c r="E225" s="92">
        <f t="shared" si="15"/>
        <v>1128467</v>
      </c>
      <c r="F225" s="93">
        <v>69874</v>
      </c>
      <c r="G225" s="94">
        <f t="shared" si="16"/>
        <v>6.1919400390086725</v>
      </c>
      <c r="H225" s="93">
        <v>42406</v>
      </c>
      <c r="I225" s="93">
        <v>456502</v>
      </c>
      <c r="J225" s="93">
        <v>20366</v>
      </c>
      <c r="K225" s="93">
        <v>81920</v>
      </c>
      <c r="L225" s="93">
        <v>4984</v>
      </c>
      <c r="M225" s="93">
        <v>8058</v>
      </c>
      <c r="N225" s="93">
        <f t="shared" si="17"/>
        <v>571830</v>
      </c>
      <c r="O225" s="93">
        <v>422150</v>
      </c>
      <c r="P225" s="93">
        <v>134487</v>
      </c>
      <c r="Q225" s="93">
        <v>0</v>
      </c>
      <c r="R225" s="93">
        <f t="shared" si="18"/>
        <v>556637</v>
      </c>
      <c r="S225" s="93">
        <f t="shared" si="19"/>
        <v>57599</v>
      </c>
    </row>
    <row r="226" spans="1:19" ht="18">
      <c r="A226" s="91">
        <v>222</v>
      </c>
      <c r="B226" s="92" t="s">
        <v>921</v>
      </c>
      <c r="C226" s="92" t="s">
        <v>1006</v>
      </c>
      <c r="D226" s="92" t="s">
        <v>38</v>
      </c>
      <c r="E226" s="92">
        <f t="shared" si="15"/>
        <v>922797</v>
      </c>
      <c r="F226" s="93">
        <v>39877</v>
      </c>
      <c r="G226" s="94">
        <f t="shared" si="16"/>
        <v>4.3213187732513214</v>
      </c>
      <c r="H226" s="93">
        <v>113848</v>
      </c>
      <c r="I226" s="93">
        <v>281752</v>
      </c>
      <c r="J226" s="93">
        <v>19912</v>
      </c>
      <c r="K226" s="93">
        <v>54550</v>
      </c>
      <c r="L226" s="93">
        <v>9531</v>
      </c>
      <c r="M226" s="93">
        <v>82577</v>
      </c>
      <c r="N226" s="93">
        <f t="shared" si="17"/>
        <v>448322</v>
      </c>
      <c r="O226" s="93">
        <v>338730</v>
      </c>
      <c r="P226" s="93">
        <v>135745</v>
      </c>
      <c r="Q226" s="93">
        <v>0</v>
      </c>
      <c r="R226" s="93">
        <f t="shared" si="18"/>
        <v>474475</v>
      </c>
      <c r="S226" s="93">
        <f t="shared" si="19"/>
        <v>87695</v>
      </c>
    </row>
    <row r="227" spans="1:19" ht="18">
      <c r="A227" s="91">
        <v>223</v>
      </c>
      <c r="B227" s="92" t="s">
        <v>921</v>
      </c>
      <c r="C227" s="92" t="s">
        <v>1007</v>
      </c>
      <c r="D227" s="92" t="s">
        <v>38</v>
      </c>
      <c r="E227" s="92">
        <f t="shared" si="15"/>
        <v>1480194</v>
      </c>
      <c r="F227" s="93">
        <v>28544</v>
      </c>
      <c r="G227" s="94">
        <f t="shared" si="16"/>
        <v>1.9283958724329378</v>
      </c>
      <c r="H227" s="93">
        <v>159568</v>
      </c>
      <c r="I227" s="93">
        <v>400426</v>
      </c>
      <c r="J227" s="93">
        <v>20345</v>
      </c>
      <c r="K227" s="93">
        <v>95828</v>
      </c>
      <c r="L227" s="93">
        <v>10536</v>
      </c>
      <c r="M227" s="93">
        <v>167553</v>
      </c>
      <c r="N227" s="93">
        <f t="shared" si="17"/>
        <v>694688</v>
      </c>
      <c r="O227" s="93">
        <v>520770</v>
      </c>
      <c r="P227" s="93">
        <v>248243</v>
      </c>
      <c r="Q227" s="93">
        <v>16493</v>
      </c>
      <c r="R227" s="93">
        <f t="shared" si="18"/>
        <v>785506</v>
      </c>
      <c r="S227" s="93">
        <f t="shared" si="19"/>
        <v>68750</v>
      </c>
    </row>
    <row r="228" spans="1:19" ht="18">
      <c r="A228" s="91">
        <v>224</v>
      </c>
      <c r="B228" s="92" t="s">
        <v>921</v>
      </c>
      <c r="C228" s="92" t="s">
        <v>1008</v>
      </c>
      <c r="D228" s="92" t="s">
        <v>38</v>
      </c>
      <c r="E228" s="92">
        <f t="shared" si="15"/>
        <v>841185</v>
      </c>
      <c r="F228" s="93">
        <v>19586</v>
      </c>
      <c r="G228" s="94">
        <f t="shared" si="16"/>
        <v>2.328381984937915</v>
      </c>
      <c r="H228" s="93">
        <v>81684</v>
      </c>
      <c r="I228" s="93">
        <v>297389</v>
      </c>
      <c r="J228" s="93">
        <v>20156</v>
      </c>
      <c r="K228" s="93">
        <v>62613</v>
      </c>
      <c r="L228" s="93">
        <v>4794</v>
      </c>
      <c r="M228" s="93">
        <v>86390</v>
      </c>
      <c r="N228" s="93">
        <f t="shared" si="17"/>
        <v>471342</v>
      </c>
      <c r="O228" s="93">
        <v>304468</v>
      </c>
      <c r="P228" s="93">
        <v>63073</v>
      </c>
      <c r="Q228" s="93">
        <v>2302</v>
      </c>
      <c r="R228" s="93">
        <f t="shared" si="18"/>
        <v>369843</v>
      </c>
      <c r="S228" s="93">
        <f t="shared" si="19"/>
        <v>183183</v>
      </c>
    </row>
    <row r="229" spans="1:19" ht="18">
      <c r="A229" s="91">
        <v>225</v>
      </c>
      <c r="B229" s="92" t="s">
        <v>921</v>
      </c>
      <c r="C229" s="92" t="s">
        <v>1009</v>
      </c>
      <c r="D229" s="92" t="s">
        <v>38</v>
      </c>
      <c r="E229" s="92">
        <f t="shared" si="15"/>
        <v>857166</v>
      </c>
      <c r="F229" s="93">
        <v>29734</v>
      </c>
      <c r="G229" s="94">
        <f t="shared" si="16"/>
        <v>3.4688730070954752</v>
      </c>
      <c r="H229" s="93">
        <v>27768</v>
      </c>
      <c r="I229" s="93">
        <v>261122</v>
      </c>
      <c r="J229" s="93">
        <v>20148</v>
      </c>
      <c r="K229" s="93">
        <v>60310</v>
      </c>
      <c r="L229" s="93">
        <v>3105</v>
      </c>
      <c r="M229" s="93">
        <v>96225</v>
      </c>
      <c r="N229" s="93">
        <f t="shared" si="17"/>
        <v>440910</v>
      </c>
      <c r="O229" s="93">
        <v>284929</v>
      </c>
      <c r="P229" s="93">
        <v>121671</v>
      </c>
      <c r="Q229" s="93">
        <v>9656</v>
      </c>
      <c r="R229" s="93">
        <f t="shared" si="18"/>
        <v>416256</v>
      </c>
      <c r="S229" s="93">
        <f t="shared" si="19"/>
        <v>52422</v>
      </c>
    </row>
    <row r="230" spans="1:19" ht="18">
      <c r="A230" s="91">
        <v>226</v>
      </c>
      <c r="B230" s="92" t="s">
        <v>921</v>
      </c>
      <c r="C230" s="92" t="s">
        <v>1010</v>
      </c>
      <c r="D230" s="92" t="s">
        <v>38</v>
      </c>
      <c r="E230" s="92">
        <f t="shared" si="15"/>
        <v>997579</v>
      </c>
      <c r="F230" s="93">
        <v>77591</v>
      </c>
      <c r="G230" s="94">
        <f t="shared" si="16"/>
        <v>7.7779303694243769</v>
      </c>
      <c r="H230" s="93">
        <v>188487</v>
      </c>
      <c r="I230" s="93">
        <v>217540</v>
      </c>
      <c r="J230" s="93">
        <v>20158</v>
      </c>
      <c r="K230" s="93">
        <v>61987</v>
      </c>
      <c r="L230" s="93">
        <v>631</v>
      </c>
      <c r="M230" s="93">
        <v>169012</v>
      </c>
      <c r="N230" s="93">
        <f t="shared" si="17"/>
        <v>469328</v>
      </c>
      <c r="O230" s="93">
        <v>343360</v>
      </c>
      <c r="P230" s="93">
        <v>184891</v>
      </c>
      <c r="Q230" s="93">
        <v>0</v>
      </c>
      <c r="R230" s="93">
        <f t="shared" si="18"/>
        <v>528251</v>
      </c>
      <c r="S230" s="93">
        <f t="shared" si="19"/>
        <v>129564</v>
      </c>
    </row>
    <row r="231" spans="1:19" ht="18">
      <c r="A231" s="91">
        <v>227</v>
      </c>
      <c r="B231" s="92" t="s">
        <v>921</v>
      </c>
      <c r="C231" s="92" t="s">
        <v>1011</v>
      </c>
      <c r="D231" s="92" t="s">
        <v>38</v>
      </c>
      <c r="E231" s="92">
        <f t="shared" si="15"/>
        <v>872582</v>
      </c>
      <c r="F231" s="93">
        <v>23732</v>
      </c>
      <c r="G231" s="94">
        <f t="shared" si="16"/>
        <v>2.7197443907850496</v>
      </c>
      <c r="H231" s="93">
        <v>93479</v>
      </c>
      <c r="I231" s="93">
        <v>254185</v>
      </c>
      <c r="J231" s="93">
        <v>19945</v>
      </c>
      <c r="K231" s="93">
        <v>51414</v>
      </c>
      <c r="L231" s="93">
        <v>1289</v>
      </c>
      <c r="M231" s="93">
        <v>93786</v>
      </c>
      <c r="N231" s="93">
        <f t="shared" si="17"/>
        <v>420619</v>
      </c>
      <c r="O231" s="93">
        <v>334464</v>
      </c>
      <c r="P231" s="93">
        <v>102483</v>
      </c>
      <c r="Q231" s="93">
        <v>15016</v>
      </c>
      <c r="R231" s="93">
        <f t="shared" si="18"/>
        <v>451963</v>
      </c>
      <c r="S231" s="93">
        <f t="shared" si="19"/>
        <v>62135</v>
      </c>
    </row>
    <row r="232" spans="1:19" ht="18">
      <c r="A232" s="91">
        <v>228</v>
      </c>
      <c r="B232" s="92" t="s">
        <v>921</v>
      </c>
      <c r="C232" s="92" t="s">
        <v>1012</v>
      </c>
      <c r="D232" s="92" t="s">
        <v>38</v>
      </c>
      <c r="E232" s="92">
        <f t="shared" si="15"/>
        <v>1543590</v>
      </c>
      <c r="F232" s="93">
        <v>66004</v>
      </c>
      <c r="G232" s="94">
        <f t="shared" si="16"/>
        <v>4.2760059342182837</v>
      </c>
      <c r="H232" s="93">
        <v>85414</v>
      </c>
      <c r="I232" s="93">
        <v>386167</v>
      </c>
      <c r="J232" s="93">
        <v>20560</v>
      </c>
      <c r="K232" s="93">
        <v>94737</v>
      </c>
      <c r="L232" s="93">
        <v>8556</v>
      </c>
      <c r="M232" s="93">
        <v>247902</v>
      </c>
      <c r="N232" s="93">
        <f t="shared" si="17"/>
        <v>757922</v>
      </c>
      <c r="O232" s="93">
        <v>491965</v>
      </c>
      <c r="P232" s="93">
        <v>279003</v>
      </c>
      <c r="Q232" s="93">
        <v>14700</v>
      </c>
      <c r="R232" s="93">
        <f t="shared" si="18"/>
        <v>785668</v>
      </c>
      <c r="S232" s="93">
        <f t="shared" si="19"/>
        <v>57668</v>
      </c>
    </row>
    <row r="233" spans="1:19" ht="18">
      <c r="A233" s="91">
        <v>229</v>
      </c>
      <c r="B233" s="92" t="s">
        <v>921</v>
      </c>
      <c r="C233" s="92" t="s">
        <v>1013</v>
      </c>
      <c r="D233" s="92" t="s">
        <v>38</v>
      </c>
      <c r="E233" s="92">
        <f t="shared" si="15"/>
        <v>1051884</v>
      </c>
      <c r="F233" s="93">
        <v>76500</v>
      </c>
      <c r="G233" s="94">
        <f t="shared" si="16"/>
        <v>7.2726650467161775</v>
      </c>
      <c r="H233" s="93">
        <v>107647</v>
      </c>
      <c r="I233" s="93">
        <v>329860</v>
      </c>
      <c r="J233" s="93">
        <v>20160</v>
      </c>
      <c r="K233" s="93">
        <v>69337</v>
      </c>
      <c r="L233" s="93">
        <v>7931</v>
      </c>
      <c r="M233" s="93">
        <v>105340</v>
      </c>
      <c r="N233" s="93">
        <f t="shared" si="17"/>
        <v>532628</v>
      </c>
      <c r="O233" s="93">
        <v>336503</v>
      </c>
      <c r="P233" s="93">
        <v>182753</v>
      </c>
      <c r="Q233" s="93">
        <v>0</v>
      </c>
      <c r="R233" s="93">
        <f t="shared" si="18"/>
        <v>519256</v>
      </c>
      <c r="S233" s="93">
        <f t="shared" si="19"/>
        <v>121019</v>
      </c>
    </row>
    <row r="234" spans="1:19" ht="18">
      <c r="A234" s="91">
        <v>230</v>
      </c>
      <c r="B234" s="92" t="s">
        <v>921</v>
      </c>
      <c r="C234" s="92" t="s">
        <v>1014</v>
      </c>
      <c r="D234" s="92" t="s">
        <v>38</v>
      </c>
      <c r="E234" s="92">
        <f t="shared" si="15"/>
        <v>558772</v>
      </c>
      <c r="F234" s="93">
        <v>58339</v>
      </c>
      <c r="G234" s="94">
        <f t="shared" si="16"/>
        <v>10.440573257070863</v>
      </c>
      <c r="H234" s="93">
        <v>189356</v>
      </c>
      <c r="I234" s="93">
        <v>299997</v>
      </c>
      <c r="J234" s="93">
        <v>15152</v>
      </c>
      <c r="K234" s="93">
        <v>61958</v>
      </c>
      <c r="L234" s="93">
        <v>381</v>
      </c>
      <c r="M234" s="93">
        <v>8436</v>
      </c>
      <c r="N234" s="93">
        <f t="shared" si="17"/>
        <v>385924</v>
      </c>
      <c r="O234" s="93">
        <v>172848</v>
      </c>
      <c r="P234" s="93">
        <v>0</v>
      </c>
      <c r="Q234" s="93">
        <v>0</v>
      </c>
      <c r="R234" s="93">
        <f t="shared" si="18"/>
        <v>172848</v>
      </c>
      <c r="S234" s="93">
        <f t="shared" si="19"/>
        <v>402432</v>
      </c>
    </row>
    <row r="235" spans="1:19" ht="18">
      <c r="A235" s="91">
        <v>231</v>
      </c>
      <c r="B235" s="92" t="s">
        <v>921</v>
      </c>
      <c r="C235" s="92" t="s">
        <v>1015</v>
      </c>
      <c r="D235" s="92" t="s">
        <v>38</v>
      </c>
      <c r="E235" s="92">
        <f t="shared" si="15"/>
        <v>800125</v>
      </c>
      <c r="F235" s="93">
        <v>52684</v>
      </c>
      <c r="G235" s="94">
        <f t="shared" si="16"/>
        <v>6.5844711763786909</v>
      </c>
      <c r="H235" s="93">
        <v>46601</v>
      </c>
      <c r="I235" s="93">
        <v>321079</v>
      </c>
      <c r="J235" s="93">
        <v>19945</v>
      </c>
      <c r="K235" s="93">
        <v>49346</v>
      </c>
      <c r="L235" s="93">
        <v>902</v>
      </c>
      <c r="M235" s="93">
        <v>7458</v>
      </c>
      <c r="N235" s="93">
        <f t="shared" si="17"/>
        <v>398730</v>
      </c>
      <c r="O235" s="93">
        <v>267889</v>
      </c>
      <c r="P235" s="93">
        <v>133506</v>
      </c>
      <c r="Q235" s="93">
        <v>0</v>
      </c>
      <c r="R235" s="93">
        <f t="shared" si="18"/>
        <v>401395</v>
      </c>
      <c r="S235" s="93">
        <f t="shared" si="19"/>
        <v>43936</v>
      </c>
    </row>
    <row r="236" spans="1:19" ht="18">
      <c r="A236" s="91">
        <v>232</v>
      </c>
      <c r="B236" s="92" t="s">
        <v>921</v>
      </c>
      <c r="C236" s="92" t="s">
        <v>1016</v>
      </c>
      <c r="D236" s="92" t="s">
        <v>109</v>
      </c>
      <c r="E236" s="92">
        <f t="shared" si="15"/>
        <v>1700296</v>
      </c>
      <c r="F236" s="93">
        <v>95246</v>
      </c>
      <c r="G236" s="94">
        <f t="shared" si="16"/>
        <v>5.6017305222149556</v>
      </c>
      <c r="H236" s="93">
        <v>415158</v>
      </c>
      <c r="I236" s="93">
        <v>474387</v>
      </c>
      <c r="J236" s="93">
        <v>12772</v>
      </c>
      <c r="K236" s="93">
        <v>127320</v>
      </c>
      <c r="L236" s="93">
        <v>14649</v>
      </c>
      <c r="M236" s="93">
        <v>203668</v>
      </c>
      <c r="N236" s="93">
        <f t="shared" si="17"/>
        <v>832796</v>
      </c>
      <c r="O236" s="93">
        <v>396438</v>
      </c>
      <c r="P236" s="93">
        <v>268681</v>
      </c>
      <c r="Q236" s="93">
        <v>202381</v>
      </c>
      <c r="R236" s="93">
        <f t="shared" si="18"/>
        <v>867500</v>
      </c>
      <c r="S236" s="93">
        <f t="shared" si="19"/>
        <v>380454</v>
      </c>
    </row>
    <row r="237" spans="1:19" ht="18">
      <c r="A237" s="91">
        <v>233</v>
      </c>
      <c r="B237" s="92" t="s">
        <v>921</v>
      </c>
      <c r="C237" s="92" t="s">
        <v>1017</v>
      </c>
      <c r="D237" s="92" t="s">
        <v>109</v>
      </c>
      <c r="E237" s="92">
        <f t="shared" si="15"/>
        <v>1937784</v>
      </c>
      <c r="F237" s="93">
        <v>169144</v>
      </c>
      <c r="G237" s="94">
        <f t="shared" si="16"/>
        <v>8.7287334398467529</v>
      </c>
      <c r="H237" s="93">
        <v>134961</v>
      </c>
      <c r="I237" s="93">
        <v>526299</v>
      </c>
      <c r="J237" s="93">
        <v>20761</v>
      </c>
      <c r="K237" s="93">
        <v>90741</v>
      </c>
      <c r="L237" s="93">
        <v>27888</v>
      </c>
      <c r="M237" s="93">
        <v>265943</v>
      </c>
      <c r="N237" s="93">
        <f t="shared" si="17"/>
        <v>931632</v>
      </c>
      <c r="O237" s="93">
        <v>405948</v>
      </c>
      <c r="P237" s="93">
        <v>355175</v>
      </c>
      <c r="Q237" s="93">
        <v>245029</v>
      </c>
      <c r="R237" s="93">
        <f t="shared" si="18"/>
        <v>1006152</v>
      </c>
      <c r="S237" s="93">
        <f t="shared" si="19"/>
        <v>60441</v>
      </c>
    </row>
    <row r="238" spans="1:19" ht="18">
      <c r="A238" s="91">
        <v>234</v>
      </c>
      <c r="B238" s="92" t="s">
        <v>921</v>
      </c>
      <c r="C238" s="92" t="s">
        <v>1018</v>
      </c>
      <c r="D238" s="92" t="s">
        <v>109</v>
      </c>
      <c r="E238" s="92">
        <f t="shared" si="15"/>
        <v>1993994</v>
      </c>
      <c r="F238" s="93">
        <v>222345</v>
      </c>
      <c r="G238" s="94">
        <f t="shared" si="16"/>
        <v>11.150735659184532</v>
      </c>
      <c r="H238" s="93">
        <v>76126</v>
      </c>
      <c r="I238" s="93">
        <v>335418</v>
      </c>
      <c r="J238" s="93">
        <v>20321</v>
      </c>
      <c r="K238" s="93">
        <v>95586</v>
      </c>
      <c r="L238" s="93">
        <v>48088</v>
      </c>
      <c r="M238" s="93">
        <v>515708</v>
      </c>
      <c r="N238" s="93">
        <f t="shared" si="17"/>
        <v>1015121</v>
      </c>
      <c r="O238" s="93">
        <v>212516</v>
      </c>
      <c r="P238" s="93">
        <v>254284</v>
      </c>
      <c r="Q238" s="93">
        <v>512073</v>
      </c>
      <c r="R238" s="93">
        <f t="shared" si="18"/>
        <v>978873</v>
      </c>
      <c r="S238" s="93">
        <f t="shared" si="19"/>
        <v>112374</v>
      </c>
    </row>
    <row r="239" spans="1:19" ht="18">
      <c r="A239" s="91">
        <v>235</v>
      </c>
      <c r="B239" s="92" t="s">
        <v>921</v>
      </c>
      <c r="C239" s="92" t="s">
        <v>1019</v>
      </c>
      <c r="D239" s="92" t="s">
        <v>109</v>
      </c>
      <c r="E239" s="92">
        <f t="shared" si="15"/>
        <v>714676</v>
      </c>
      <c r="F239" s="93">
        <v>96289</v>
      </c>
      <c r="G239" s="94">
        <f t="shared" si="16"/>
        <v>13.473098299089378</v>
      </c>
      <c r="H239" s="93">
        <v>78956</v>
      </c>
      <c r="I239" s="93">
        <v>188414</v>
      </c>
      <c r="J239" s="93">
        <v>20168</v>
      </c>
      <c r="K239" s="93">
        <v>64813</v>
      </c>
      <c r="L239" s="93">
        <v>343</v>
      </c>
      <c r="M239" s="93">
        <v>56346</v>
      </c>
      <c r="N239" s="93">
        <f t="shared" si="17"/>
        <v>330084</v>
      </c>
      <c r="O239" s="93">
        <v>202865</v>
      </c>
      <c r="P239" s="93">
        <v>124253</v>
      </c>
      <c r="Q239" s="93">
        <v>57474</v>
      </c>
      <c r="R239" s="93">
        <f t="shared" si="18"/>
        <v>384592</v>
      </c>
      <c r="S239" s="93">
        <f t="shared" si="19"/>
        <v>24448</v>
      </c>
    </row>
    <row r="240" spans="1:19" ht="18">
      <c r="A240" s="91">
        <v>236</v>
      </c>
      <c r="B240" s="92" t="s">
        <v>921</v>
      </c>
      <c r="C240" s="92" t="s">
        <v>1020</v>
      </c>
      <c r="D240" s="92" t="s">
        <v>109</v>
      </c>
      <c r="E240" s="92">
        <f t="shared" si="15"/>
        <v>862231</v>
      </c>
      <c r="F240" s="93">
        <v>101386</v>
      </c>
      <c r="G240" s="94">
        <f t="shared" si="16"/>
        <v>11.758565859960962</v>
      </c>
      <c r="H240" s="93">
        <v>96610</v>
      </c>
      <c r="I240" s="93">
        <v>225789</v>
      </c>
      <c r="J240" s="93">
        <v>19968</v>
      </c>
      <c r="K240" s="93">
        <v>52749</v>
      </c>
      <c r="L240" s="93">
        <v>4773</v>
      </c>
      <c r="M240" s="93">
        <v>86978</v>
      </c>
      <c r="N240" s="93">
        <f t="shared" si="17"/>
        <v>390257</v>
      </c>
      <c r="O240" s="93">
        <v>177231</v>
      </c>
      <c r="P240" s="93">
        <v>220843</v>
      </c>
      <c r="Q240" s="93">
        <v>73900</v>
      </c>
      <c r="R240" s="93">
        <f t="shared" si="18"/>
        <v>471974</v>
      </c>
      <c r="S240" s="93">
        <f t="shared" si="19"/>
        <v>14893</v>
      </c>
    </row>
    <row r="241" spans="1:19" ht="18">
      <c r="A241" s="91">
        <v>237</v>
      </c>
      <c r="B241" s="92" t="s">
        <v>921</v>
      </c>
      <c r="C241" s="92" t="s">
        <v>1021</v>
      </c>
      <c r="D241" s="92" t="s">
        <v>109</v>
      </c>
      <c r="E241" s="92">
        <f t="shared" si="15"/>
        <v>886161</v>
      </c>
      <c r="F241" s="93">
        <v>48887</v>
      </c>
      <c r="G241" s="94">
        <f t="shared" si="16"/>
        <v>5.5167176167761838</v>
      </c>
      <c r="H241" s="93">
        <v>83258</v>
      </c>
      <c r="I241" s="93">
        <v>280456</v>
      </c>
      <c r="J241" s="93">
        <v>20163</v>
      </c>
      <c r="K241" s="93">
        <v>66929</v>
      </c>
      <c r="L241" s="93">
        <v>733</v>
      </c>
      <c r="M241" s="93">
        <v>97798</v>
      </c>
      <c r="N241" s="93">
        <f t="shared" si="17"/>
        <v>466079</v>
      </c>
      <c r="O241" s="93">
        <v>249540</v>
      </c>
      <c r="P241" s="93">
        <v>75434</v>
      </c>
      <c r="Q241" s="93">
        <v>95108</v>
      </c>
      <c r="R241" s="93">
        <f t="shared" si="18"/>
        <v>420082</v>
      </c>
      <c r="S241" s="93">
        <f t="shared" si="19"/>
        <v>129255</v>
      </c>
    </row>
    <row r="242" spans="1:19" ht="18">
      <c r="A242" s="91">
        <v>238</v>
      </c>
      <c r="B242" s="92" t="s">
        <v>921</v>
      </c>
      <c r="C242" s="92" t="s">
        <v>1022</v>
      </c>
      <c r="D242" s="92" t="s">
        <v>109</v>
      </c>
      <c r="E242" s="92">
        <f t="shared" si="15"/>
        <v>527707</v>
      </c>
      <c r="F242" s="93">
        <v>56386</v>
      </c>
      <c r="G242" s="94">
        <f t="shared" si="16"/>
        <v>10.685096085517152</v>
      </c>
      <c r="H242" s="93">
        <v>68253</v>
      </c>
      <c r="I242" s="93">
        <v>196650</v>
      </c>
      <c r="J242" s="93">
        <v>19953</v>
      </c>
      <c r="K242" s="93">
        <v>51995</v>
      </c>
      <c r="L242" s="93">
        <v>5092</v>
      </c>
      <c r="M242" s="93">
        <v>9590</v>
      </c>
      <c r="N242" s="93">
        <f t="shared" si="17"/>
        <v>283280</v>
      </c>
      <c r="O242" s="93">
        <v>143950</v>
      </c>
      <c r="P242" s="93">
        <v>96119</v>
      </c>
      <c r="Q242" s="93">
        <v>4358</v>
      </c>
      <c r="R242" s="93">
        <f t="shared" si="18"/>
        <v>244427</v>
      </c>
      <c r="S242" s="93">
        <f t="shared" si="19"/>
        <v>107106</v>
      </c>
    </row>
    <row r="243" spans="1:19" ht="18">
      <c r="A243" s="91">
        <v>239</v>
      </c>
      <c r="B243" s="92" t="s">
        <v>921</v>
      </c>
      <c r="C243" s="92" t="s">
        <v>1023</v>
      </c>
      <c r="D243" s="92" t="s">
        <v>109</v>
      </c>
      <c r="E243" s="92">
        <f t="shared" si="15"/>
        <v>815514</v>
      </c>
      <c r="F243" s="93">
        <v>51911</v>
      </c>
      <c r="G243" s="94">
        <f t="shared" si="16"/>
        <v>6.3654333340690652</v>
      </c>
      <c r="H243" s="93">
        <v>35501</v>
      </c>
      <c r="I243" s="93">
        <v>260254</v>
      </c>
      <c r="J243" s="93">
        <v>17661</v>
      </c>
      <c r="K243" s="93">
        <v>56474</v>
      </c>
      <c r="L243" s="93">
        <v>1312</v>
      </c>
      <c r="M243" s="93">
        <v>80909</v>
      </c>
      <c r="N243" s="93">
        <f t="shared" si="17"/>
        <v>416610</v>
      </c>
      <c r="O243" s="93">
        <v>288705</v>
      </c>
      <c r="P243" s="93">
        <v>107258</v>
      </c>
      <c r="Q243" s="93">
        <v>2941</v>
      </c>
      <c r="R243" s="93">
        <f t="shared" si="18"/>
        <v>398904</v>
      </c>
      <c r="S243" s="93">
        <f t="shared" si="19"/>
        <v>53207</v>
      </c>
    </row>
    <row r="244" spans="1:19" ht="18">
      <c r="A244" s="91">
        <v>240</v>
      </c>
      <c r="B244" s="92" t="s">
        <v>921</v>
      </c>
      <c r="C244" s="92" t="s">
        <v>1024</v>
      </c>
      <c r="D244" s="92" t="s">
        <v>109</v>
      </c>
      <c r="E244" s="92">
        <f t="shared" si="15"/>
        <v>694406</v>
      </c>
      <c r="F244" s="93">
        <v>65591</v>
      </c>
      <c r="G244" s="94">
        <f t="shared" si="16"/>
        <v>9.4456269099057319</v>
      </c>
      <c r="H244" s="93">
        <v>87411</v>
      </c>
      <c r="I244" s="93">
        <v>207204</v>
      </c>
      <c r="J244" s="93">
        <v>19964</v>
      </c>
      <c r="K244" s="93">
        <v>59357</v>
      </c>
      <c r="L244" s="93">
        <v>2688</v>
      </c>
      <c r="M244" s="93">
        <v>71100</v>
      </c>
      <c r="N244" s="93">
        <f t="shared" si="17"/>
        <v>360313</v>
      </c>
      <c r="O244" s="93">
        <v>133836</v>
      </c>
      <c r="P244" s="93">
        <v>127668</v>
      </c>
      <c r="Q244" s="93">
        <v>72589</v>
      </c>
      <c r="R244" s="93">
        <f t="shared" si="18"/>
        <v>334093</v>
      </c>
      <c r="S244" s="93">
        <f t="shared" si="19"/>
        <v>113631</v>
      </c>
    </row>
    <row r="245" spans="1:19" ht="18">
      <c r="A245" s="91">
        <v>241</v>
      </c>
      <c r="B245" s="92" t="s">
        <v>921</v>
      </c>
      <c r="C245" s="92" t="s">
        <v>1025</v>
      </c>
      <c r="D245" s="92" t="s">
        <v>109</v>
      </c>
      <c r="E245" s="92">
        <f t="shared" si="15"/>
        <v>1014116</v>
      </c>
      <c r="F245" s="93">
        <v>172714</v>
      </c>
      <c r="G245" s="94">
        <f t="shared" si="16"/>
        <v>17.03099053757164</v>
      </c>
      <c r="H245" s="93">
        <v>299014</v>
      </c>
      <c r="I245" s="93">
        <v>270274</v>
      </c>
      <c r="J245" s="93">
        <v>20374</v>
      </c>
      <c r="K245" s="93">
        <v>75605</v>
      </c>
      <c r="L245" s="93">
        <v>1040</v>
      </c>
      <c r="M245" s="93">
        <v>107856</v>
      </c>
      <c r="N245" s="93">
        <f t="shared" si="17"/>
        <v>475149</v>
      </c>
      <c r="O245" s="93">
        <v>237174</v>
      </c>
      <c r="P245" s="93">
        <v>198361</v>
      </c>
      <c r="Q245" s="93">
        <v>103432</v>
      </c>
      <c r="R245" s="93">
        <f t="shared" si="18"/>
        <v>538967</v>
      </c>
      <c r="S245" s="93">
        <f t="shared" si="19"/>
        <v>235196</v>
      </c>
    </row>
    <row r="246" spans="1:19" ht="18">
      <c r="A246" s="91">
        <v>242</v>
      </c>
      <c r="B246" s="92" t="s">
        <v>921</v>
      </c>
      <c r="C246" s="92" t="s">
        <v>1026</v>
      </c>
      <c r="D246" s="92" t="s">
        <v>109</v>
      </c>
      <c r="E246" s="92">
        <f t="shared" si="15"/>
        <v>1232255</v>
      </c>
      <c r="F246" s="93">
        <v>77268</v>
      </c>
      <c r="G246" s="94">
        <f t="shared" si="16"/>
        <v>6.2704553846403543</v>
      </c>
      <c r="H246" s="93">
        <v>128735</v>
      </c>
      <c r="I246" s="93">
        <v>349733</v>
      </c>
      <c r="J246" s="93">
        <v>20337</v>
      </c>
      <c r="K246" s="93">
        <v>83648</v>
      </c>
      <c r="L246" s="93">
        <v>3255</v>
      </c>
      <c r="M246" s="93">
        <v>134270</v>
      </c>
      <c r="N246" s="93">
        <f t="shared" si="17"/>
        <v>591243</v>
      </c>
      <c r="O246" s="93">
        <v>311383</v>
      </c>
      <c r="P246" s="93">
        <v>189909</v>
      </c>
      <c r="Q246" s="93">
        <v>139720</v>
      </c>
      <c r="R246" s="93">
        <f t="shared" si="18"/>
        <v>641012</v>
      </c>
      <c r="S246" s="93">
        <f t="shared" si="19"/>
        <v>78966</v>
      </c>
    </row>
    <row r="247" spans="1:19" ht="18">
      <c r="A247" s="91">
        <v>243</v>
      </c>
      <c r="B247" s="92" t="s">
        <v>921</v>
      </c>
      <c r="C247" s="92" t="s">
        <v>1027</v>
      </c>
      <c r="D247" s="92" t="s">
        <v>109</v>
      </c>
      <c r="E247" s="92">
        <f t="shared" si="15"/>
        <v>1435893</v>
      </c>
      <c r="F247" s="93">
        <v>102172</v>
      </c>
      <c r="G247" s="94">
        <f t="shared" si="16"/>
        <v>7.1155719820348722</v>
      </c>
      <c r="H247" s="93">
        <v>99439</v>
      </c>
      <c r="I247" s="93">
        <v>425608</v>
      </c>
      <c r="J247" s="93">
        <v>20530</v>
      </c>
      <c r="K247" s="93">
        <v>87095</v>
      </c>
      <c r="L247" s="93">
        <v>7373</v>
      </c>
      <c r="M247" s="93">
        <v>158296</v>
      </c>
      <c r="N247" s="93">
        <f t="shared" si="17"/>
        <v>698902</v>
      </c>
      <c r="O247" s="93">
        <v>376672</v>
      </c>
      <c r="P247" s="93">
        <v>212540</v>
      </c>
      <c r="Q247" s="93">
        <v>147779</v>
      </c>
      <c r="R247" s="93">
        <f t="shared" si="18"/>
        <v>736991</v>
      </c>
      <c r="S247" s="93">
        <f t="shared" si="19"/>
        <v>61350</v>
      </c>
    </row>
    <row r="248" spans="1:19" ht="18">
      <c r="A248" s="91">
        <v>244</v>
      </c>
      <c r="B248" s="92" t="s">
        <v>921</v>
      </c>
      <c r="C248" s="92" t="s">
        <v>1028</v>
      </c>
      <c r="D248" s="92" t="s">
        <v>109</v>
      </c>
      <c r="E248" s="92">
        <f t="shared" si="15"/>
        <v>995076</v>
      </c>
      <c r="F248" s="93">
        <v>65178</v>
      </c>
      <c r="G248" s="94">
        <f t="shared" si="16"/>
        <v>6.550052458304692</v>
      </c>
      <c r="H248" s="93">
        <v>198865</v>
      </c>
      <c r="I248" s="93">
        <v>271822</v>
      </c>
      <c r="J248" s="93">
        <v>12169</v>
      </c>
      <c r="K248" s="93">
        <v>70404</v>
      </c>
      <c r="L248" s="93">
        <v>19443</v>
      </c>
      <c r="M248" s="93">
        <v>134772</v>
      </c>
      <c r="N248" s="93">
        <f t="shared" si="17"/>
        <v>508610</v>
      </c>
      <c r="O248" s="93">
        <v>191514</v>
      </c>
      <c r="P248" s="93">
        <v>181955</v>
      </c>
      <c r="Q248" s="93">
        <v>112997</v>
      </c>
      <c r="R248" s="93">
        <f t="shared" si="18"/>
        <v>486466</v>
      </c>
      <c r="S248" s="93">
        <f t="shared" si="19"/>
        <v>221009</v>
      </c>
    </row>
    <row r="249" spans="1:19" ht="18">
      <c r="A249" s="91">
        <v>245</v>
      </c>
      <c r="B249" s="92" t="s">
        <v>921</v>
      </c>
      <c r="C249" s="92" t="s">
        <v>1029</v>
      </c>
      <c r="D249" s="92" t="s">
        <v>109</v>
      </c>
      <c r="E249" s="92">
        <f t="shared" si="15"/>
        <v>1766201</v>
      </c>
      <c r="F249" s="93">
        <v>41868</v>
      </c>
      <c r="G249" s="94">
        <f t="shared" si="16"/>
        <v>2.3705116235354864</v>
      </c>
      <c r="H249" s="93">
        <v>183998</v>
      </c>
      <c r="I249" s="93">
        <v>458016</v>
      </c>
      <c r="J249" s="93">
        <v>20328</v>
      </c>
      <c r="K249" s="93">
        <v>103450</v>
      </c>
      <c r="L249" s="93">
        <v>16788</v>
      </c>
      <c r="M249" s="93">
        <v>257535</v>
      </c>
      <c r="N249" s="93">
        <f t="shared" si="17"/>
        <v>856117</v>
      </c>
      <c r="O249" s="93">
        <v>340633</v>
      </c>
      <c r="P249" s="93">
        <v>381600</v>
      </c>
      <c r="Q249" s="93">
        <v>187851</v>
      </c>
      <c r="R249" s="93">
        <f t="shared" si="18"/>
        <v>910084</v>
      </c>
      <c r="S249" s="93">
        <f t="shared" si="19"/>
        <v>130031</v>
      </c>
    </row>
    <row r="250" spans="1:19" ht="18">
      <c r="A250" s="91">
        <v>246</v>
      </c>
      <c r="B250" s="92" t="s">
        <v>921</v>
      </c>
      <c r="C250" s="92" t="s">
        <v>1030</v>
      </c>
      <c r="D250" s="92" t="s">
        <v>109</v>
      </c>
      <c r="E250" s="92">
        <f t="shared" si="15"/>
        <v>1122886</v>
      </c>
      <c r="F250" s="93">
        <v>87201</v>
      </c>
      <c r="G250" s="94">
        <f t="shared" si="16"/>
        <v>7.7657927875136039</v>
      </c>
      <c r="H250" s="93">
        <v>139880</v>
      </c>
      <c r="I250" s="93">
        <v>327068</v>
      </c>
      <c r="J250" s="93">
        <v>13308</v>
      </c>
      <c r="K250" s="93">
        <v>80456</v>
      </c>
      <c r="L250" s="93">
        <v>3825</v>
      </c>
      <c r="M250" s="93">
        <v>120641</v>
      </c>
      <c r="N250" s="93">
        <f t="shared" si="17"/>
        <v>545298</v>
      </c>
      <c r="O250" s="93">
        <v>293960</v>
      </c>
      <c r="P250" s="93">
        <v>156387</v>
      </c>
      <c r="Q250" s="93">
        <v>127241</v>
      </c>
      <c r="R250" s="93">
        <f t="shared" si="18"/>
        <v>577588</v>
      </c>
      <c r="S250" s="93">
        <f t="shared" si="19"/>
        <v>107590</v>
      </c>
    </row>
    <row r="251" spans="1:19" ht="18">
      <c r="A251" s="91">
        <v>247</v>
      </c>
      <c r="B251" s="92" t="s">
        <v>921</v>
      </c>
      <c r="C251" s="92" t="s">
        <v>1031</v>
      </c>
      <c r="D251" s="92" t="s">
        <v>109</v>
      </c>
      <c r="E251" s="92">
        <f t="shared" si="15"/>
        <v>1733773</v>
      </c>
      <c r="F251" s="93">
        <v>185615</v>
      </c>
      <c r="G251" s="94">
        <f t="shared" si="16"/>
        <v>10.70584211427909</v>
      </c>
      <c r="H251" s="93">
        <v>178897</v>
      </c>
      <c r="I251" s="93">
        <v>477976</v>
      </c>
      <c r="J251" s="93">
        <v>20955</v>
      </c>
      <c r="K251" s="93">
        <v>121978</v>
      </c>
      <c r="L251" s="93">
        <v>41151</v>
      </c>
      <c r="M251" s="93">
        <v>217252</v>
      </c>
      <c r="N251" s="93">
        <f t="shared" si="17"/>
        <v>879312</v>
      </c>
      <c r="O251" s="93">
        <v>427749</v>
      </c>
      <c r="P251" s="93">
        <v>215357</v>
      </c>
      <c r="Q251" s="93">
        <v>211355</v>
      </c>
      <c r="R251" s="93">
        <f t="shared" si="18"/>
        <v>854461</v>
      </c>
      <c r="S251" s="93">
        <f t="shared" si="19"/>
        <v>203748</v>
      </c>
    </row>
    <row r="252" spans="1:19" ht="18">
      <c r="A252" s="91">
        <v>248</v>
      </c>
      <c r="B252" s="92" t="s">
        <v>921</v>
      </c>
      <c r="C252" s="92" t="s">
        <v>1032</v>
      </c>
      <c r="D252" s="92" t="s">
        <v>109</v>
      </c>
      <c r="E252" s="92">
        <f t="shared" si="15"/>
        <v>1959430</v>
      </c>
      <c r="F252" s="93">
        <v>60380</v>
      </c>
      <c r="G252" s="94">
        <f t="shared" si="16"/>
        <v>3.0815083978503952</v>
      </c>
      <c r="H252" s="93">
        <v>141042</v>
      </c>
      <c r="I252" s="93">
        <v>564674</v>
      </c>
      <c r="J252" s="93">
        <v>17786</v>
      </c>
      <c r="K252" s="93">
        <v>128671</v>
      </c>
      <c r="L252" s="93">
        <v>43193</v>
      </c>
      <c r="M252" s="93">
        <v>227050</v>
      </c>
      <c r="N252" s="93">
        <f t="shared" si="17"/>
        <v>981374</v>
      </c>
      <c r="O252" s="93">
        <v>117367</v>
      </c>
      <c r="P252" s="93">
        <v>270240</v>
      </c>
      <c r="Q252" s="93">
        <v>590449</v>
      </c>
      <c r="R252" s="93">
        <f t="shared" si="18"/>
        <v>978056</v>
      </c>
      <c r="S252" s="93">
        <f t="shared" si="19"/>
        <v>144360</v>
      </c>
    </row>
    <row r="253" spans="1:19" ht="18">
      <c r="A253" s="91">
        <v>249</v>
      </c>
      <c r="B253" s="92" t="s">
        <v>921</v>
      </c>
      <c r="C253" s="92" t="s">
        <v>1033</v>
      </c>
      <c r="D253" s="92" t="s">
        <v>109</v>
      </c>
      <c r="E253" s="92">
        <f t="shared" si="15"/>
        <v>1313609</v>
      </c>
      <c r="F253" s="93">
        <v>140039</v>
      </c>
      <c r="G253" s="94">
        <f t="shared" si="16"/>
        <v>10.66063037022432</v>
      </c>
      <c r="H253" s="93">
        <v>19219</v>
      </c>
      <c r="I253" s="93">
        <v>386200</v>
      </c>
      <c r="J253" s="93">
        <v>18539</v>
      </c>
      <c r="K253" s="93">
        <v>88337</v>
      </c>
      <c r="L253" s="93">
        <v>15118</v>
      </c>
      <c r="M253" s="93">
        <v>172882</v>
      </c>
      <c r="N253" s="93">
        <f t="shared" si="17"/>
        <v>681076</v>
      </c>
      <c r="O253" s="93">
        <v>345428</v>
      </c>
      <c r="P253" s="93">
        <v>118802</v>
      </c>
      <c r="Q253" s="93">
        <v>168303</v>
      </c>
      <c r="R253" s="93">
        <f t="shared" si="18"/>
        <v>632533</v>
      </c>
      <c r="S253" s="93">
        <f t="shared" si="19"/>
        <v>67762</v>
      </c>
    </row>
    <row r="254" spans="1:19" ht="18">
      <c r="A254" s="91">
        <v>250</v>
      </c>
      <c r="B254" s="92" t="s">
        <v>921</v>
      </c>
      <c r="C254" s="92" t="s">
        <v>1034</v>
      </c>
      <c r="D254" s="92" t="s">
        <v>759</v>
      </c>
      <c r="E254" s="92">
        <f t="shared" si="15"/>
        <v>749987</v>
      </c>
      <c r="F254" s="93">
        <v>32766</v>
      </c>
      <c r="G254" s="94">
        <f t="shared" si="16"/>
        <v>4.3688757271792706</v>
      </c>
      <c r="H254" s="93">
        <v>117446</v>
      </c>
      <c r="I254" s="93">
        <v>310497</v>
      </c>
      <c r="J254" s="93">
        <v>19951</v>
      </c>
      <c r="K254" s="93">
        <v>52205</v>
      </c>
      <c r="L254" s="93">
        <v>1197</v>
      </c>
      <c r="M254" s="93">
        <v>6644</v>
      </c>
      <c r="N254" s="93">
        <f t="shared" si="17"/>
        <v>390494</v>
      </c>
      <c r="O254" s="93">
        <v>243469</v>
      </c>
      <c r="P254" s="93">
        <v>115708</v>
      </c>
      <c r="Q254" s="93">
        <v>316</v>
      </c>
      <c r="R254" s="93">
        <f t="shared" si="18"/>
        <v>359493</v>
      </c>
      <c r="S254" s="93">
        <f t="shared" si="19"/>
        <v>148447</v>
      </c>
    </row>
    <row r="255" spans="1:19" ht="18">
      <c r="A255" s="91">
        <v>251</v>
      </c>
      <c r="B255" s="92" t="s">
        <v>921</v>
      </c>
      <c r="C255" s="92" t="s">
        <v>1035</v>
      </c>
      <c r="D255" s="92" t="s">
        <v>759</v>
      </c>
      <c r="E255" s="92">
        <f t="shared" si="15"/>
        <v>843123</v>
      </c>
      <c r="F255" s="93">
        <v>120649</v>
      </c>
      <c r="G255" s="94">
        <f t="shared" si="16"/>
        <v>14.309774493164104</v>
      </c>
      <c r="H255" s="93">
        <v>233599</v>
      </c>
      <c r="I255" s="93">
        <v>227203</v>
      </c>
      <c r="J255" s="93">
        <v>19950</v>
      </c>
      <c r="K255" s="93">
        <v>55067</v>
      </c>
      <c r="L255" s="93">
        <v>1024</v>
      </c>
      <c r="M255" s="93">
        <v>95991</v>
      </c>
      <c r="N255" s="93">
        <f t="shared" si="17"/>
        <v>399235</v>
      </c>
      <c r="O255" s="93">
        <v>218871</v>
      </c>
      <c r="P255" s="93">
        <v>225017</v>
      </c>
      <c r="Q255" s="93">
        <v>0</v>
      </c>
      <c r="R255" s="93">
        <f t="shared" si="18"/>
        <v>443888</v>
      </c>
      <c r="S255" s="93">
        <f t="shared" si="19"/>
        <v>188946</v>
      </c>
    </row>
    <row r="256" spans="1:19" ht="18">
      <c r="A256" s="91">
        <v>252</v>
      </c>
      <c r="B256" s="92" t="s">
        <v>921</v>
      </c>
      <c r="C256" s="92" t="s">
        <v>1036</v>
      </c>
      <c r="D256" s="92" t="s">
        <v>759</v>
      </c>
      <c r="E256" s="92">
        <f t="shared" si="15"/>
        <v>871772</v>
      </c>
      <c r="F256" s="93">
        <v>30823</v>
      </c>
      <c r="G256" s="94">
        <f t="shared" si="16"/>
        <v>3.5356721711640198</v>
      </c>
      <c r="H256" s="93">
        <v>119225</v>
      </c>
      <c r="I256" s="93">
        <v>311389</v>
      </c>
      <c r="J256" s="93">
        <v>20151</v>
      </c>
      <c r="K256" s="93">
        <v>47638</v>
      </c>
      <c r="L256" s="93">
        <v>714</v>
      </c>
      <c r="M256" s="93">
        <v>135204</v>
      </c>
      <c r="N256" s="93">
        <f t="shared" si="17"/>
        <v>515096</v>
      </c>
      <c r="O256" s="93">
        <v>182851</v>
      </c>
      <c r="P256" s="93">
        <v>165021</v>
      </c>
      <c r="Q256" s="93">
        <v>8804</v>
      </c>
      <c r="R256" s="93">
        <f t="shared" si="18"/>
        <v>356676</v>
      </c>
      <c r="S256" s="93">
        <f t="shared" si="19"/>
        <v>277645</v>
      </c>
    </row>
    <row r="257" spans="1:19" ht="18">
      <c r="A257" s="91">
        <v>253</v>
      </c>
      <c r="B257" s="92" t="s">
        <v>921</v>
      </c>
      <c r="C257" s="92" t="s">
        <v>1037</v>
      </c>
      <c r="D257" s="92" t="s">
        <v>759</v>
      </c>
      <c r="E257" s="92">
        <f t="shared" si="15"/>
        <v>631023</v>
      </c>
      <c r="F257" s="93">
        <v>143139</v>
      </c>
      <c r="G257" s="94">
        <f t="shared" si="16"/>
        <v>22.683642276113549</v>
      </c>
      <c r="H257" s="93">
        <v>0</v>
      </c>
      <c r="I257" s="93">
        <v>269281</v>
      </c>
      <c r="J257" s="93">
        <v>19940</v>
      </c>
      <c r="K257" s="93">
        <v>33561</v>
      </c>
      <c r="L257" s="93">
        <v>0</v>
      </c>
      <c r="M257" s="93">
        <v>3268</v>
      </c>
      <c r="N257" s="93">
        <f t="shared" si="17"/>
        <v>326050</v>
      </c>
      <c r="O257" s="93">
        <v>94954</v>
      </c>
      <c r="P257" s="93">
        <v>209138</v>
      </c>
      <c r="Q257" s="93">
        <v>881</v>
      </c>
      <c r="R257" s="93">
        <f t="shared" si="18"/>
        <v>304973</v>
      </c>
      <c r="S257" s="93">
        <f t="shared" si="19"/>
        <v>21077</v>
      </c>
    </row>
    <row r="258" spans="1:19" ht="18">
      <c r="A258" s="91">
        <v>254</v>
      </c>
      <c r="B258" s="92" t="s">
        <v>921</v>
      </c>
      <c r="C258" s="92" t="s">
        <v>1038</v>
      </c>
      <c r="D258" s="92" t="s">
        <v>759</v>
      </c>
      <c r="E258" s="92">
        <f t="shared" si="15"/>
        <v>596010</v>
      </c>
      <c r="F258" s="93">
        <v>57604</v>
      </c>
      <c r="G258" s="94">
        <f t="shared" si="16"/>
        <v>9.6649385077431589</v>
      </c>
      <c r="H258" s="93">
        <v>10318</v>
      </c>
      <c r="I258" s="93">
        <v>217401</v>
      </c>
      <c r="J258" s="93">
        <v>19947</v>
      </c>
      <c r="K258" s="93">
        <v>46184</v>
      </c>
      <c r="L258" s="93">
        <v>2624</v>
      </c>
      <c r="M258" s="93">
        <v>20233</v>
      </c>
      <c r="N258" s="93">
        <f t="shared" si="17"/>
        <v>306389</v>
      </c>
      <c r="O258" s="93">
        <v>173066</v>
      </c>
      <c r="P258" s="93">
        <v>103746</v>
      </c>
      <c r="Q258" s="93">
        <v>12809</v>
      </c>
      <c r="R258" s="93">
        <f t="shared" si="18"/>
        <v>289621</v>
      </c>
      <c r="S258" s="93">
        <f t="shared" si="19"/>
        <v>27086</v>
      </c>
    </row>
    <row r="259" spans="1:19" ht="18">
      <c r="A259" s="91">
        <v>255</v>
      </c>
      <c r="B259" s="92" t="s">
        <v>921</v>
      </c>
      <c r="C259" s="92" t="s">
        <v>1039</v>
      </c>
      <c r="D259" s="92" t="s">
        <v>759</v>
      </c>
      <c r="E259" s="92">
        <f t="shared" si="15"/>
        <v>1000349</v>
      </c>
      <c r="F259" s="93">
        <v>124474</v>
      </c>
      <c r="G259" s="94">
        <f t="shared" si="16"/>
        <v>12.443057372976831</v>
      </c>
      <c r="H259" s="93">
        <v>126701</v>
      </c>
      <c r="I259" s="93">
        <v>288920</v>
      </c>
      <c r="J259" s="93">
        <v>17154</v>
      </c>
      <c r="K259" s="93">
        <v>56399</v>
      </c>
      <c r="L259" s="93">
        <v>2741</v>
      </c>
      <c r="M259" s="93">
        <v>93244</v>
      </c>
      <c r="N259" s="93">
        <f t="shared" si="17"/>
        <v>458458</v>
      </c>
      <c r="O259" s="93">
        <v>233713</v>
      </c>
      <c r="P259" s="93">
        <v>212917</v>
      </c>
      <c r="Q259" s="93">
        <v>95261</v>
      </c>
      <c r="R259" s="93">
        <f t="shared" si="18"/>
        <v>541891</v>
      </c>
      <c r="S259" s="93">
        <f t="shared" si="19"/>
        <v>43268</v>
      </c>
    </row>
    <row r="260" spans="1:19" ht="18">
      <c r="A260" s="91">
        <v>256</v>
      </c>
      <c r="B260" s="92" t="s">
        <v>921</v>
      </c>
      <c r="C260" s="92" t="s">
        <v>1040</v>
      </c>
      <c r="D260" s="92" t="s">
        <v>759</v>
      </c>
      <c r="E260" s="92">
        <f t="shared" si="15"/>
        <v>1910775</v>
      </c>
      <c r="F260" s="93">
        <v>258617</v>
      </c>
      <c r="G260" s="94">
        <f t="shared" si="16"/>
        <v>13.534665253627454</v>
      </c>
      <c r="H260" s="93">
        <v>37651</v>
      </c>
      <c r="I260" s="93">
        <v>657551</v>
      </c>
      <c r="J260" s="93">
        <v>21395</v>
      </c>
      <c r="K260" s="93">
        <v>139534</v>
      </c>
      <c r="L260" s="93">
        <v>1350</v>
      </c>
      <c r="M260" s="93">
        <v>137670</v>
      </c>
      <c r="N260" s="93">
        <f t="shared" si="17"/>
        <v>957500</v>
      </c>
      <c r="O260" s="93">
        <v>310988</v>
      </c>
      <c r="P260" s="93">
        <v>384664</v>
      </c>
      <c r="Q260" s="93">
        <v>257623</v>
      </c>
      <c r="R260" s="93">
        <f t="shared" si="18"/>
        <v>953275</v>
      </c>
      <c r="S260" s="93">
        <f t="shared" si="19"/>
        <v>41876</v>
      </c>
    </row>
    <row r="261" spans="1:19" ht="18">
      <c r="A261" s="91">
        <v>257</v>
      </c>
      <c r="B261" s="92" t="s">
        <v>921</v>
      </c>
      <c r="C261" s="92" t="s">
        <v>1041</v>
      </c>
      <c r="D261" s="92" t="s">
        <v>759</v>
      </c>
      <c r="E261" s="92">
        <f t="shared" ref="E261:E324" si="20">N261+R261</f>
        <v>1747941</v>
      </c>
      <c r="F261" s="93">
        <v>152987</v>
      </c>
      <c r="G261" s="94">
        <f t="shared" si="16"/>
        <v>8.7524121237501724</v>
      </c>
      <c r="H261" s="93">
        <v>129524</v>
      </c>
      <c r="I261" s="93">
        <v>739036</v>
      </c>
      <c r="J261" s="93">
        <v>20552</v>
      </c>
      <c r="K261" s="93">
        <v>126952</v>
      </c>
      <c r="L261" s="93">
        <v>16110</v>
      </c>
      <c r="M261" s="93">
        <v>27189</v>
      </c>
      <c r="N261" s="93">
        <f t="shared" si="17"/>
        <v>929839</v>
      </c>
      <c r="O261" s="93">
        <v>473021</v>
      </c>
      <c r="P261" s="93">
        <v>316274</v>
      </c>
      <c r="Q261" s="93">
        <v>28807</v>
      </c>
      <c r="R261" s="93">
        <f t="shared" si="18"/>
        <v>818102</v>
      </c>
      <c r="S261" s="93">
        <f t="shared" si="19"/>
        <v>241261</v>
      </c>
    </row>
    <row r="262" spans="1:19" ht="18">
      <c r="A262" s="91">
        <v>258</v>
      </c>
      <c r="B262" s="92" t="s">
        <v>921</v>
      </c>
      <c r="C262" s="92" t="s">
        <v>1042</v>
      </c>
      <c r="D262" s="92" t="s">
        <v>759</v>
      </c>
      <c r="E262" s="92">
        <f t="shared" si="20"/>
        <v>701772</v>
      </c>
      <c r="F262" s="93">
        <v>75420</v>
      </c>
      <c r="G262" s="94">
        <f t="shared" ref="G262:G325" si="21">F262/E262*100</f>
        <v>10.747080248285767</v>
      </c>
      <c r="H262" s="93">
        <v>155086</v>
      </c>
      <c r="I262" s="93">
        <v>251267</v>
      </c>
      <c r="J262" s="93">
        <v>20162</v>
      </c>
      <c r="K262" s="93">
        <v>0</v>
      </c>
      <c r="L262" s="93">
        <v>78454</v>
      </c>
      <c r="M262" s="93">
        <v>0</v>
      </c>
      <c r="N262" s="93">
        <f t="shared" ref="N262:N325" si="22">SUM(I262:M262)</f>
        <v>349883</v>
      </c>
      <c r="O262" s="93">
        <v>185055</v>
      </c>
      <c r="P262" s="93">
        <v>164568</v>
      </c>
      <c r="Q262" s="93">
        <v>2266</v>
      </c>
      <c r="R262" s="93">
        <f t="shared" ref="R262:R325" si="23">SUM(O262:Q262)</f>
        <v>351889</v>
      </c>
      <c r="S262" s="93">
        <f t="shared" ref="S262:S325" si="24">H262+N262-R262</f>
        <v>153080</v>
      </c>
    </row>
    <row r="263" spans="1:19" ht="18">
      <c r="A263" s="91">
        <v>259</v>
      </c>
      <c r="B263" s="92" t="s">
        <v>921</v>
      </c>
      <c r="C263" s="92" t="s">
        <v>1043</v>
      </c>
      <c r="D263" s="92" t="s">
        <v>759</v>
      </c>
      <c r="E263" s="92">
        <f t="shared" si="20"/>
        <v>2495637</v>
      </c>
      <c r="F263" s="93">
        <v>190120</v>
      </c>
      <c r="G263" s="94">
        <f t="shared" si="21"/>
        <v>7.6180950995677659</v>
      </c>
      <c r="H263" s="93">
        <v>320638</v>
      </c>
      <c r="I263" s="93">
        <v>664500</v>
      </c>
      <c r="J263" s="93">
        <v>21204</v>
      </c>
      <c r="K263" s="93">
        <v>133058</v>
      </c>
      <c r="L263" s="93">
        <v>10414</v>
      </c>
      <c r="M263" s="93">
        <v>340252</v>
      </c>
      <c r="N263" s="93">
        <f t="shared" si="22"/>
        <v>1169428</v>
      </c>
      <c r="O263" s="93">
        <v>623971</v>
      </c>
      <c r="P263" s="93">
        <v>519574</v>
      </c>
      <c r="Q263" s="93">
        <v>182664</v>
      </c>
      <c r="R263" s="93">
        <f t="shared" si="23"/>
        <v>1326209</v>
      </c>
      <c r="S263" s="93">
        <f t="shared" si="24"/>
        <v>163857</v>
      </c>
    </row>
    <row r="264" spans="1:19" ht="18">
      <c r="A264" s="91">
        <v>260</v>
      </c>
      <c r="B264" s="92" t="s">
        <v>921</v>
      </c>
      <c r="C264" s="92" t="s">
        <v>1044</v>
      </c>
      <c r="D264" s="92" t="s">
        <v>759</v>
      </c>
      <c r="E264" s="92">
        <f t="shared" si="20"/>
        <v>1393717</v>
      </c>
      <c r="F264" s="93">
        <v>77474</v>
      </c>
      <c r="G264" s="94">
        <f t="shared" si="21"/>
        <v>5.5588042622713214</v>
      </c>
      <c r="H264" s="93">
        <v>343368</v>
      </c>
      <c r="I264" s="93">
        <v>399831</v>
      </c>
      <c r="J264" s="93">
        <v>20555</v>
      </c>
      <c r="K264" s="93">
        <v>102351</v>
      </c>
      <c r="L264" s="93">
        <v>29982</v>
      </c>
      <c r="M264" s="93">
        <v>132569</v>
      </c>
      <c r="N264" s="93">
        <f t="shared" si="22"/>
        <v>685288</v>
      </c>
      <c r="O264" s="93">
        <v>169240</v>
      </c>
      <c r="P264" s="93">
        <v>241159</v>
      </c>
      <c r="Q264" s="93">
        <v>298030</v>
      </c>
      <c r="R264" s="93">
        <f t="shared" si="23"/>
        <v>708429</v>
      </c>
      <c r="S264" s="93">
        <f t="shared" si="24"/>
        <v>320227</v>
      </c>
    </row>
    <row r="265" spans="1:19" ht="18">
      <c r="A265" s="91">
        <v>261</v>
      </c>
      <c r="B265" s="92" t="s">
        <v>921</v>
      </c>
      <c r="C265" s="92" t="s">
        <v>1045</v>
      </c>
      <c r="D265" s="92" t="s">
        <v>759</v>
      </c>
      <c r="E265" s="92">
        <f t="shared" si="20"/>
        <v>947891</v>
      </c>
      <c r="F265" s="93">
        <v>56448</v>
      </c>
      <c r="G265" s="94">
        <f t="shared" si="21"/>
        <v>5.9551150923471159</v>
      </c>
      <c r="H265" s="93">
        <v>56436</v>
      </c>
      <c r="I265" s="93">
        <v>357205</v>
      </c>
      <c r="J265" s="93">
        <v>20325</v>
      </c>
      <c r="K265" s="93">
        <v>73298</v>
      </c>
      <c r="L265" s="93">
        <v>5806</v>
      </c>
      <c r="M265" s="93">
        <v>32955</v>
      </c>
      <c r="N265" s="93">
        <f t="shared" si="22"/>
        <v>489589</v>
      </c>
      <c r="O265" s="93">
        <v>262219</v>
      </c>
      <c r="P265" s="93">
        <v>177695</v>
      </c>
      <c r="Q265" s="93">
        <v>18388</v>
      </c>
      <c r="R265" s="93">
        <f t="shared" si="23"/>
        <v>458302</v>
      </c>
      <c r="S265" s="93">
        <f t="shared" si="24"/>
        <v>87723</v>
      </c>
    </row>
    <row r="266" spans="1:19" ht="18">
      <c r="A266" s="91">
        <v>262</v>
      </c>
      <c r="B266" s="92" t="s">
        <v>921</v>
      </c>
      <c r="C266" s="92" t="s">
        <v>1046</v>
      </c>
      <c r="D266" s="92" t="s">
        <v>759</v>
      </c>
      <c r="E266" s="92">
        <f t="shared" si="20"/>
        <v>608698</v>
      </c>
      <c r="F266" s="93">
        <v>47609</v>
      </c>
      <c r="G266" s="94">
        <f t="shared" si="21"/>
        <v>7.821448402984732</v>
      </c>
      <c r="H266" s="93">
        <v>12692</v>
      </c>
      <c r="I266" s="93">
        <v>245171</v>
      </c>
      <c r="J266" s="93">
        <v>19950</v>
      </c>
      <c r="K266" s="93">
        <v>42445</v>
      </c>
      <c r="L266" s="93">
        <v>2120</v>
      </c>
      <c r="M266" s="93">
        <v>14522</v>
      </c>
      <c r="N266" s="93">
        <f t="shared" si="22"/>
        <v>324208</v>
      </c>
      <c r="O266" s="93">
        <v>154419</v>
      </c>
      <c r="P266" s="93">
        <v>127475</v>
      </c>
      <c r="Q266" s="93">
        <v>2596</v>
      </c>
      <c r="R266" s="93">
        <f t="shared" si="23"/>
        <v>284490</v>
      </c>
      <c r="S266" s="93">
        <f t="shared" si="24"/>
        <v>52410</v>
      </c>
    </row>
    <row r="267" spans="1:19" ht="18">
      <c r="A267" s="91">
        <v>263</v>
      </c>
      <c r="B267" s="92" t="s">
        <v>921</v>
      </c>
      <c r="C267" s="92" t="s">
        <v>1047</v>
      </c>
      <c r="D267" s="92" t="s">
        <v>759</v>
      </c>
      <c r="E267" s="92">
        <f t="shared" si="20"/>
        <v>867199</v>
      </c>
      <c r="F267" s="93">
        <v>39805</v>
      </c>
      <c r="G267" s="94">
        <f t="shared" si="21"/>
        <v>4.5900652560715596</v>
      </c>
      <c r="H267" s="93">
        <v>86204</v>
      </c>
      <c r="I267" s="93">
        <v>254002</v>
      </c>
      <c r="J267" s="93">
        <v>19952</v>
      </c>
      <c r="K267" s="93">
        <v>52302</v>
      </c>
      <c r="L267" s="93">
        <v>9301</v>
      </c>
      <c r="M267" s="93">
        <v>116645</v>
      </c>
      <c r="N267" s="93">
        <f t="shared" si="22"/>
        <v>452202</v>
      </c>
      <c r="O267" s="93">
        <v>228162</v>
      </c>
      <c r="P267" s="93">
        <v>180220</v>
      </c>
      <c r="Q267" s="93">
        <v>6615</v>
      </c>
      <c r="R267" s="93">
        <f t="shared" si="23"/>
        <v>414997</v>
      </c>
      <c r="S267" s="93">
        <f t="shared" si="24"/>
        <v>123409</v>
      </c>
    </row>
    <row r="268" spans="1:19" ht="18">
      <c r="A268" s="91">
        <v>264</v>
      </c>
      <c r="B268" s="92" t="s">
        <v>921</v>
      </c>
      <c r="C268" s="92" t="s">
        <v>1048</v>
      </c>
      <c r="D268" s="92" t="s">
        <v>759</v>
      </c>
      <c r="E268" s="92">
        <f t="shared" si="20"/>
        <v>994681</v>
      </c>
      <c r="F268" s="93">
        <v>120470</v>
      </c>
      <c r="G268" s="94">
        <f t="shared" si="21"/>
        <v>12.111420646418299</v>
      </c>
      <c r="H268" s="93">
        <v>184986</v>
      </c>
      <c r="I268" s="93">
        <v>372492</v>
      </c>
      <c r="J268" s="93">
        <v>20541</v>
      </c>
      <c r="K268" s="93">
        <v>95726</v>
      </c>
      <c r="L268" s="93">
        <v>6251</v>
      </c>
      <c r="M268" s="93">
        <v>29699</v>
      </c>
      <c r="N268" s="93">
        <f t="shared" si="22"/>
        <v>524709</v>
      </c>
      <c r="O268" s="93">
        <v>218317</v>
      </c>
      <c r="P268" s="93">
        <v>246432</v>
      </c>
      <c r="Q268" s="93">
        <v>5223</v>
      </c>
      <c r="R268" s="93">
        <f t="shared" si="23"/>
        <v>469972</v>
      </c>
      <c r="S268" s="93">
        <f t="shared" si="24"/>
        <v>239723</v>
      </c>
    </row>
    <row r="269" spans="1:19" ht="18">
      <c r="A269" s="91">
        <v>265</v>
      </c>
      <c r="B269" s="92" t="s">
        <v>921</v>
      </c>
      <c r="C269" s="92" t="s">
        <v>1049</v>
      </c>
      <c r="D269" s="92" t="s">
        <v>759</v>
      </c>
      <c r="E269" s="92">
        <f t="shared" si="20"/>
        <v>1356963</v>
      </c>
      <c r="F269" s="93">
        <v>187026</v>
      </c>
      <c r="G269" s="94">
        <f t="shared" si="21"/>
        <v>13.782689726985925</v>
      </c>
      <c r="H269" s="93">
        <v>113220</v>
      </c>
      <c r="I269" s="93">
        <v>397394</v>
      </c>
      <c r="J269" s="93">
        <v>20560</v>
      </c>
      <c r="K269" s="93">
        <v>95478</v>
      </c>
      <c r="L269" s="93">
        <v>45222</v>
      </c>
      <c r="M269" s="93">
        <v>143217</v>
      </c>
      <c r="N269" s="93">
        <f t="shared" si="22"/>
        <v>701871</v>
      </c>
      <c r="O269" s="93">
        <v>119312</v>
      </c>
      <c r="P269" s="93">
        <v>367081</v>
      </c>
      <c r="Q269" s="93">
        <v>168699</v>
      </c>
      <c r="R269" s="93">
        <f t="shared" si="23"/>
        <v>655092</v>
      </c>
      <c r="S269" s="93">
        <f t="shared" si="24"/>
        <v>159999</v>
      </c>
    </row>
    <row r="270" spans="1:19" ht="18">
      <c r="A270" s="91">
        <v>266</v>
      </c>
      <c r="B270" s="92" t="s">
        <v>1050</v>
      </c>
      <c r="C270" s="92" t="s">
        <v>1051</v>
      </c>
      <c r="D270" s="92" t="s">
        <v>1052</v>
      </c>
      <c r="E270" s="92">
        <f t="shared" si="20"/>
        <v>19775992</v>
      </c>
      <c r="F270" s="93">
        <v>1067444</v>
      </c>
      <c r="G270" s="94">
        <f t="shared" si="21"/>
        <v>5.3976761317460076</v>
      </c>
      <c r="H270" s="93">
        <v>10227883</v>
      </c>
      <c r="I270" s="93">
        <v>2096668</v>
      </c>
      <c r="J270" s="93">
        <v>71696</v>
      </c>
      <c r="K270" s="93">
        <v>101091</v>
      </c>
      <c r="L270" s="93">
        <v>4991994</v>
      </c>
      <c r="M270" s="93">
        <v>4947324</v>
      </c>
      <c r="N270" s="93">
        <f t="shared" si="22"/>
        <v>12208773</v>
      </c>
      <c r="O270" s="93">
        <v>3441429</v>
      </c>
      <c r="P270" s="93">
        <v>1367299</v>
      </c>
      <c r="Q270" s="93">
        <v>2758491</v>
      </c>
      <c r="R270" s="93">
        <f t="shared" si="23"/>
        <v>7567219</v>
      </c>
      <c r="S270" s="93">
        <f t="shared" si="24"/>
        <v>14869437</v>
      </c>
    </row>
    <row r="271" spans="1:19" ht="18">
      <c r="A271" s="91">
        <v>267</v>
      </c>
      <c r="B271" s="92" t="s">
        <v>1050</v>
      </c>
      <c r="C271" s="92" t="s">
        <v>1053</v>
      </c>
      <c r="D271" s="92" t="s">
        <v>1052</v>
      </c>
      <c r="E271" s="92">
        <f t="shared" si="20"/>
        <v>3212936</v>
      </c>
      <c r="F271" s="93">
        <v>68414</v>
      </c>
      <c r="G271" s="94">
        <f t="shared" si="21"/>
        <v>2.1293296847494005</v>
      </c>
      <c r="H271" s="93">
        <v>962906</v>
      </c>
      <c r="I271" s="93">
        <v>597756</v>
      </c>
      <c r="J271" s="93">
        <v>85003</v>
      </c>
      <c r="K271" s="93">
        <v>274609</v>
      </c>
      <c r="L271" s="93">
        <v>717513</v>
      </c>
      <c r="M271" s="93">
        <v>168538</v>
      </c>
      <c r="N271" s="93">
        <f t="shared" si="22"/>
        <v>1843419</v>
      </c>
      <c r="O271" s="93">
        <v>467645</v>
      </c>
      <c r="P271" s="93">
        <v>778976</v>
      </c>
      <c r="Q271" s="93">
        <v>122896</v>
      </c>
      <c r="R271" s="93">
        <f t="shared" si="23"/>
        <v>1369517</v>
      </c>
      <c r="S271" s="93">
        <f t="shared" si="24"/>
        <v>1436808</v>
      </c>
    </row>
    <row r="272" spans="1:19" ht="18">
      <c r="A272" s="91">
        <v>268</v>
      </c>
      <c r="B272" s="92" t="s">
        <v>1050</v>
      </c>
      <c r="C272" s="92" t="s">
        <v>1054</v>
      </c>
      <c r="D272" s="92" t="s">
        <v>1052</v>
      </c>
      <c r="E272" s="92">
        <f t="shared" si="20"/>
        <v>1746000</v>
      </c>
      <c r="F272" s="93">
        <v>175715</v>
      </c>
      <c r="G272" s="94">
        <f t="shared" si="21"/>
        <v>10.063860252004583</v>
      </c>
      <c r="H272" s="93">
        <v>352482</v>
      </c>
      <c r="I272" s="93">
        <v>541037</v>
      </c>
      <c r="J272" s="93">
        <v>49813</v>
      </c>
      <c r="K272" s="93">
        <v>105534</v>
      </c>
      <c r="L272" s="93">
        <v>119626</v>
      </c>
      <c r="M272" s="93">
        <v>103211</v>
      </c>
      <c r="N272" s="93">
        <f t="shared" si="22"/>
        <v>919221</v>
      </c>
      <c r="O272" s="93">
        <v>447783</v>
      </c>
      <c r="P272" s="93">
        <v>365367</v>
      </c>
      <c r="Q272" s="93">
        <v>13629</v>
      </c>
      <c r="R272" s="93">
        <f t="shared" si="23"/>
        <v>826779</v>
      </c>
      <c r="S272" s="93">
        <f t="shared" si="24"/>
        <v>444924</v>
      </c>
    </row>
    <row r="273" spans="1:19" ht="18">
      <c r="A273" s="91">
        <v>269</v>
      </c>
      <c r="B273" s="92" t="s">
        <v>1050</v>
      </c>
      <c r="C273" s="92" t="s">
        <v>1055</v>
      </c>
      <c r="D273" s="92" t="s">
        <v>1052</v>
      </c>
      <c r="E273" s="92">
        <f t="shared" si="20"/>
        <v>3208806</v>
      </c>
      <c r="F273" s="93">
        <v>75469</v>
      </c>
      <c r="G273" s="94">
        <f t="shared" si="21"/>
        <v>2.3519340215644076</v>
      </c>
      <c r="H273" s="93">
        <v>281229</v>
      </c>
      <c r="I273" s="93">
        <v>616474</v>
      </c>
      <c r="J273" s="93">
        <v>91441</v>
      </c>
      <c r="K273" s="93">
        <v>484202</v>
      </c>
      <c r="L273" s="93">
        <v>232988</v>
      </c>
      <c r="M273" s="93">
        <v>223209</v>
      </c>
      <c r="N273" s="93">
        <f t="shared" si="22"/>
        <v>1648314</v>
      </c>
      <c r="O273" s="93">
        <v>627822</v>
      </c>
      <c r="P273" s="93">
        <v>712445</v>
      </c>
      <c r="Q273" s="93">
        <v>220225</v>
      </c>
      <c r="R273" s="93">
        <f t="shared" si="23"/>
        <v>1560492</v>
      </c>
      <c r="S273" s="93">
        <f t="shared" si="24"/>
        <v>369051</v>
      </c>
    </row>
    <row r="274" spans="1:19" ht="18">
      <c r="A274" s="91">
        <v>270</v>
      </c>
      <c r="B274" s="92" t="s">
        <v>1050</v>
      </c>
      <c r="C274" s="92" t="s">
        <v>1056</v>
      </c>
      <c r="D274" s="92" t="s">
        <v>1052</v>
      </c>
      <c r="E274" s="92">
        <f t="shared" si="20"/>
        <v>2529915</v>
      </c>
      <c r="F274" s="93">
        <v>46662</v>
      </c>
      <c r="G274" s="94">
        <f t="shared" si="21"/>
        <v>1.8444097924238561</v>
      </c>
      <c r="H274" s="93">
        <v>179533</v>
      </c>
      <c r="I274" s="93">
        <v>432576</v>
      </c>
      <c r="J274" s="93">
        <v>60449</v>
      </c>
      <c r="K274" s="93">
        <v>380247</v>
      </c>
      <c r="L274" s="93">
        <v>180328</v>
      </c>
      <c r="M274" s="93">
        <v>338103</v>
      </c>
      <c r="N274" s="93">
        <f t="shared" si="22"/>
        <v>1391703</v>
      </c>
      <c r="O274" s="93">
        <v>576918</v>
      </c>
      <c r="P274" s="93">
        <v>561294</v>
      </c>
      <c r="Q274" s="93">
        <v>0</v>
      </c>
      <c r="R274" s="93">
        <f t="shared" si="23"/>
        <v>1138212</v>
      </c>
      <c r="S274" s="93">
        <f t="shared" si="24"/>
        <v>433024</v>
      </c>
    </row>
    <row r="275" spans="1:19" ht="18">
      <c r="A275" s="91">
        <v>271</v>
      </c>
      <c r="B275" s="92" t="s">
        <v>1050</v>
      </c>
      <c r="C275" s="92" t="s">
        <v>1057</v>
      </c>
      <c r="D275" s="92" t="s">
        <v>1052</v>
      </c>
      <c r="E275" s="92">
        <f t="shared" si="20"/>
        <v>2216080</v>
      </c>
      <c r="F275" s="93">
        <v>40525</v>
      </c>
      <c r="G275" s="94">
        <f t="shared" si="21"/>
        <v>1.8286794700552327</v>
      </c>
      <c r="H275" s="93">
        <v>648900</v>
      </c>
      <c r="I275" s="93">
        <v>427570</v>
      </c>
      <c r="J275" s="93">
        <v>39517</v>
      </c>
      <c r="K275" s="93">
        <v>552360</v>
      </c>
      <c r="L275" s="93">
        <v>41086</v>
      </c>
      <c r="M275" s="93">
        <v>70585</v>
      </c>
      <c r="N275" s="93">
        <f t="shared" si="22"/>
        <v>1131118</v>
      </c>
      <c r="O275" s="93">
        <v>372075</v>
      </c>
      <c r="P275" s="93">
        <v>672345</v>
      </c>
      <c r="Q275" s="93">
        <v>40542</v>
      </c>
      <c r="R275" s="93">
        <f t="shared" si="23"/>
        <v>1084962</v>
      </c>
      <c r="S275" s="93">
        <f t="shared" si="24"/>
        <v>695056</v>
      </c>
    </row>
    <row r="276" spans="1:19" ht="18">
      <c r="A276" s="91">
        <v>272</v>
      </c>
      <c r="B276" s="92" t="s">
        <v>1050</v>
      </c>
      <c r="C276" s="92" t="s">
        <v>1058</v>
      </c>
      <c r="D276" s="92" t="s">
        <v>1052</v>
      </c>
      <c r="E276" s="92">
        <f t="shared" si="20"/>
        <v>3174818</v>
      </c>
      <c r="F276" s="93">
        <v>93831</v>
      </c>
      <c r="G276" s="94">
        <f t="shared" si="21"/>
        <v>2.9554765029050483</v>
      </c>
      <c r="H276" s="93">
        <v>886374</v>
      </c>
      <c r="I276" s="93">
        <v>446949</v>
      </c>
      <c r="J276" s="93">
        <v>31198</v>
      </c>
      <c r="K276" s="93">
        <v>290352</v>
      </c>
      <c r="L276" s="93">
        <v>630029</v>
      </c>
      <c r="M276" s="93">
        <v>194717</v>
      </c>
      <c r="N276" s="93">
        <f t="shared" si="22"/>
        <v>1593245</v>
      </c>
      <c r="O276" s="93">
        <v>612296</v>
      </c>
      <c r="P276" s="93">
        <v>969277</v>
      </c>
      <c r="Q276" s="93">
        <v>0</v>
      </c>
      <c r="R276" s="93">
        <f t="shared" si="23"/>
        <v>1581573</v>
      </c>
      <c r="S276" s="93">
        <f t="shared" si="24"/>
        <v>898046</v>
      </c>
    </row>
    <row r="277" spans="1:19" ht="18">
      <c r="A277" s="91">
        <v>273</v>
      </c>
      <c r="B277" s="92" t="s">
        <v>1050</v>
      </c>
      <c r="C277" s="92" t="s">
        <v>1059</v>
      </c>
      <c r="D277" s="92" t="s">
        <v>1052</v>
      </c>
      <c r="E277" s="92">
        <f t="shared" si="20"/>
        <v>2900055</v>
      </c>
      <c r="F277" s="93">
        <v>59762</v>
      </c>
      <c r="G277" s="94">
        <f t="shared" si="21"/>
        <v>2.0607195380777261</v>
      </c>
      <c r="H277" s="93">
        <v>688094</v>
      </c>
      <c r="I277" s="93">
        <v>511037</v>
      </c>
      <c r="J277" s="93">
        <v>43665</v>
      </c>
      <c r="K277" s="93">
        <v>469030</v>
      </c>
      <c r="L277" s="93">
        <v>206218</v>
      </c>
      <c r="M277" s="93">
        <v>135496</v>
      </c>
      <c r="N277" s="93">
        <f t="shared" si="22"/>
        <v>1365446</v>
      </c>
      <c r="O277" s="93">
        <v>417825</v>
      </c>
      <c r="P277" s="93">
        <v>996213</v>
      </c>
      <c r="Q277" s="93">
        <v>120571</v>
      </c>
      <c r="R277" s="93">
        <f t="shared" si="23"/>
        <v>1534609</v>
      </c>
      <c r="S277" s="93">
        <f t="shared" si="24"/>
        <v>518931</v>
      </c>
    </row>
    <row r="278" spans="1:19" ht="18">
      <c r="A278" s="91">
        <v>274</v>
      </c>
      <c r="B278" s="92" t="s">
        <v>1050</v>
      </c>
      <c r="C278" s="92" t="s">
        <v>1060</v>
      </c>
      <c r="D278" s="92" t="s">
        <v>1052</v>
      </c>
      <c r="E278" s="92">
        <f t="shared" si="20"/>
        <v>2968108</v>
      </c>
      <c r="F278" s="93">
        <v>146978</v>
      </c>
      <c r="G278" s="94">
        <f t="shared" si="21"/>
        <v>4.9519087580371064</v>
      </c>
      <c r="H278" s="93">
        <v>670949</v>
      </c>
      <c r="I278" s="93">
        <v>497993</v>
      </c>
      <c r="J278" s="93">
        <v>55585</v>
      </c>
      <c r="K278" s="93">
        <v>290959</v>
      </c>
      <c r="L278" s="93">
        <v>394772</v>
      </c>
      <c r="M278" s="93">
        <v>208587</v>
      </c>
      <c r="N278" s="93">
        <f t="shared" si="22"/>
        <v>1447896</v>
      </c>
      <c r="O278" s="93">
        <v>619514</v>
      </c>
      <c r="P278" s="93">
        <v>688122</v>
      </c>
      <c r="Q278" s="93">
        <v>212576</v>
      </c>
      <c r="R278" s="93">
        <f t="shared" si="23"/>
        <v>1520212</v>
      </c>
      <c r="S278" s="93">
        <f t="shared" si="24"/>
        <v>598633</v>
      </c>
    </row>
    <row r="279" spans="1:19" ht="18">
      <c r="A279" s="91">
        <v>275</v>
      </c>
      <c r="B279" s="92" t="s">
        <v>1050</v>
      </c>
      <c r="C279" s="92" t="s">
        <v>1061</v>
      </c>
      <c r="D279" s="92" t="s">
        <v>1052</v>
      </c>
      <c r="E279" s="92">
        <f t="shared" si="20"/>
        <v>1692447</v>
      </c>
      <c r="F279" s="93">
        <v>45328</v>
      </c>
      <c r="G279" s="94">
        <f t="shared" si="21"/>
        <v>2.6782522584163639</v>
      </c>
      <c r="H279" s="93">
        <v>177183</v>
      </c>
      <c r="I279" s="93">
        <v>318646</v>
      </c>
      <c r="J279" s="93">
        <v>55903</v>
      </c>
      <c r="K279" s="93">
        <v>73166</v>
      </c>
      <c r="L279" s="93">
        <v>266858</v>
      </c>
      <c r="M279" s="93">
        <v>148738</v>
      </c>
      <c r="N279" s="93">
        <f t="shared" si="22"/>
        <v>863311</v>
      </c>
      <c r="O279" s="93">
        <v>414024</v>
      </c>
      <c r="P279" s="93">
        <v>377822</v>
      </c>
      <c r="Q279" s="93">
        <v>37290</v>
      </c>
      <c r="R279" s="93">
        <f t="shared" si="23"/>
        <v>829136</v>
      </c>
      <c r="S279" s="93">
        <f t="shared" si="24"/>
        <v>211358</v>
      </c>
    </row>
    <row r="280" spans="1:19" ht="18">
      <c r="A280" s="91">
        <v>276</v>
      </c>
      <c r="B280" s="92" t="s">
        <v>1050</v>
      </c>
      <c r="C280" s="92" t="s">
        <v>1062</v>
      </c>
      <c r="D280" s="92" t="s">
        <v>1052</v>
      </c>
      <c r="E280" s="92">
        <f t="shared" si="20"/>
        <v>1534598</v>
      </c>
      <c r="F280" s="93">
        <v>65481</v>
      </c>
      <c r="G280" s="94">
        <f t="shared" si="21"/>
        <v>4.2669806685529368</v>
      </c>
      <c r="H280" s="93">
        <v>223928</v>
      </c>
      <c r="I280" s="93">
        <v>326076</v>
      </c>
      <c r="J280" s="93">
        <v>43982</v>
      </c>
      <c r="K280" s="93">
        <v>215000</v>
      </c>
      <c r="L280" s="93">
        <v>59699</v>
      </c>
      <c r="M280" s="93">
        <v>138477</v>
      </c>
      <c r="N280" s="93">
        <f t="shared" si="22"/>
        <v>783234</v>
      </c>
      <c r="O280" s="93">
        <v>387350</v>
      </c>
      <c r="P280" s="93">
        <v>289835</v>
      </c>
      <c r="Q280" s="93">
        <v>74179</v>
      </c>
      <c r="R280" s="93">
        <f t="shared" si="23"/>
        <v>751364</v>
      </c>
      <c r="S280" s="93">
        <f t="shared" si="24"/>
        <v>255798</v>
      </c>
    </row>
    <row r="281" spans="1:19" ht="18">
      <c r="A281" s="91">
        <v>277</v>
      </c>
      <c r="B281" s="92" t="s">
        <v>1050</v>
      </c>
      <c r="C281" s="92" t="s">
        <v>1063</v>
      </c>
      <c r="D281" s="92" t="s">
        <v>1064</v>
      </c>
      <c r="E281" s="92">
        <f t="shared" si="20"/>
        <v>1716104</v>
      </c>
      <c r="F281" s="93">
        <v>33187</v>
      </c>
      <c r="G281" s="94">
        <f t="shared" si="21"/>
        <v>1.9338571555103885</v>
      </c>
      <c r="H281" s="93">
        <v>69288</v>
      </c>
      <c r="I281" s="93">
        <v>415077</v>
      </c>
      <c r="J281" s="93">
        <v>54781</v>
      </c>
      <c r="K281" s="93">
        <v>153977</v>
      </c>
      <c r="L281" s="93">
        <v>50879</v>
      </c>
      <c r="M281" s="93">
        <v>208039</v>
      </c>
      <c r="N281" s="93">
        <f t="shared" si="22"/>
        <v>882753</v>
      </c>
      <c r="O281" s="93">
        <v>502262</v>
      </c>
      <c r="P281" s="93">
        <v>331089</v>
      </c>
      <c r="Q281" s="93">
        <v>0</v>
      </c>
      <c r="R281" s="93">
        <f t="shared" si="23"/>
        <v>833351</v>
      </c>
      <c r="S281" s="93">
        <f t="shared" si="24"/>
        <v>118690</v>
      </c>
    </row>
    <row r="282" spans="1:19" ht="18">
      <c r="A282" s="91">
        <v>278</v>
      </c>
      <c r="B282" s="92" t="s">
        <v>1050</v>
      </c>
      <c r="C282" s="92" t="s">
        <v>1065</v>
      </c>
      <c r="D282" s="92" t="s">
        <v>1064</v>
      </c>
      <c r="E282" s="92">
        <f t="shared" si="20"/>
        <v>1267643</v>
      </c>
      <c r="F282" s="93">
        <v>29317</v>
      </c>
      <c r="G282" s="94">
        <f t="shared" si="21"/>
        <v>2.3127173817865123</v>
      </c>
      <c r="H282" s="93">
        <v>64390</v>
      </c>
      <c r="I282" s="93">
        <v>387549</v>
      </c>
      <c r="J282" s="93">
        <v>73710</v>
      </c>
      <c r="K282" s="93">
        <v>125949</v>
      </c>
      <c r="L282" s="93">
        <v>15647</v>
      </c>
      <c r="M282" s="93">
        <v>21713</v>
      </c>
      <c r="N282" s="93">
        <f t="shared" si="22"/>
        <v>624568</v>
      </c>
      <c r="O282" s="93">
        <v>360963</v>
      </c>
      <c r="P282" s="93">
        <v>268452</v>
      </c>
      <c r="Q282" s="93">
        <v>13660</v>
      </c>
      <c r="R282" s="93">
        <f t="shared" si="23"/>
        <v>643075</v>
      </c>
      <c r="S282" s="93">
        <f t="shared" si="24"/>
        <v>45883</v>
      </c>
    </row>
    <row r="283" spans="1:19" ht="18">
      <c r="A283" s="91">
        <v>279</v>
      </c>
      <c r="B283" s="92" t="s">
        <v>1050</v>
      </c>
      <c r="C283" s="92" t="s">
        <v>1066</v>
      </c>
      <c r="D283" s="92" t="s">
        <v>1064</v>
      </c>
      <c r="E283" s="92">
        <f t="shared" si="20"/>
        <v>2158591</v>
      </c>
      <c r="F283" s="93">
        <v>14591</v>
      </c>
      <c r="G283" s="94">
        <f t="shared" si="21"/>
        <v>0.67595019158330594</v>
      </c>
      <c r="H283" s="93">
        <v>318821</v>
      </c>
      <c r="I283" s="93">
        <v>460902</v>
      </c>
      <c r="J283" s="93">
        <v>57404</v>
      </c>
      <c r="K283" s="93">
        <v>200070</v>
      </c>
      <c r="L283" s="93">
        <v>354109</v>
      </c>
      <c r="M283" s="93">
        <v>0</v>
      </c>
      <c r="N283" s="93">
        <f t="shared" si="22"/>
        <v>1072485</v>
      </c>
      <c r="O283" s="93">
        <v>523302</v>
      </c>
      <c r="P283" s="93">
        <v>559901</v>
      </c>
      <c r="Q283" s="93">
        <v>2903</v>
      </c>
      <c r="R283" s="93">
        <f t="shared" si="23"/>
        <v>1086106</v>
      </c>
      <c r="S283" s="93">
        <f t="shared" si="24"/>
        <v>305200</v>
      </c>
    </row>
    <row r="284" spans="1:19" ht="18">
      <c r="A284" s="91">
        <v>280</v>
      </c>
      <c r="B284" s="92" t="s">
        <v>1050</v>
      </c>
      <c r="C284" s="92" t="s">
        <v>1067</v>
      </c>
      <c r="D284" s="92" t="s">
        <v>1064</v>
      </c>
      <c r="E284" s="92">
        <f t="shared" si="20"/>
        <v>1660754</v>
      </c>
      <c r="F284" s="93">
        <v>15993</v>
      </c>
      <c r="G284" s="94">
        <f t="shared" si="21"/>
        <v>0.96299632576528493</v>
      </c>
      <c r="H284" s="93">
        <v>27803</v>
      </c>
      <c r="I284" s="93">
        <v>435402</v>
      </c>
      <c r="J284" s="93">
        <v>69566</v>
      </c>
      <c r="K284" s="93">
        <v>155726</v>
      </c>
      <c r="L284" s="93">
        <v>41979</v>
      </c>
      <c r="M284" s="93">
        <v>165527</v>
      </c>
      <c r="N284" s="93">
        <f t="shared" si="22"/>
        <v>868200</v>
      </c>
      <c r="O284" s="93">
        <v>423711</v>
      </c>
      <c r="P284" s="93">
        <v>301525</v>
      </c>
      <c r="Q284" s="93">
        <v>67318</v>
      </c>
      <c r="R284" s="93">
        <f t="shared" si="23"/>
        <v>792554</v>
      </c>
      <c r="S284" s="93">
        <f t="shared" si="24"/>
        <v>103449</v>
      </c>
    </row>
    <row r="285" spans="1:19" ht="18">
      <c r="A285" s="91">
        <v>281</v>
      </c>
      <c r="B285" s="92" t="s">
        <v>1050</v>
      </c>
      <c r="C285" s="92" t="s">
        <v>1068</v>
      </c>
      <c r="D285" s="92" t="s">
        <v>1064</v>
      </c>
      <c r="E285" s="92">
        <f t="shared" si="20"/>
        <v>2297913</v>
      </c>
      <c r="F285" s="93">
        <v>35130</v>
      </c>
      <c r="G285" s="94">
        <f t="shared" si="21"/>
        <v>1.5287785046692368</v>
      </c>
      <c r="H285" s="93">
        <v>450870</v>
      </c>
      <c r="I285" s="93">
        <v>598365</v>
      </c>
      <c r="J285" s="93">
        <v>58914</v>
      </c>
      <c r="K285" s="93">
        <v>249890</v>
      </c>
      <c r="L285" s="93">
        <v>86375</v>
      </c>
      <c r="M285" s="93">
        <v>195594</v>
      </c>
      <c r="N285" s="93">
        <f t="shared" si="22"/>
        <v>1189138</v>
      </c>
      <c r="O285" s="93">
        <v>547800</v>
      </c>
      <c r="P285" s="93">
        <v>349980</v>
      </c>
      <c r="Q285" s="93">
        <v>210995</v>
      </c>
      <c r="R285" s="93">
        <f t="shared" si="23"/>
        <v>1108775</v>
      </c>
      <c r="S285" s="93">
        <f t="shared" si="24"/>
        <v>531233</v>
      </c>
    </row>
    <row r="286" spans="1:19" ht="18">
      <c r="A286" s="91">
        <v>282</v>
      </c>
      <c r="B286" s="92" t="s">
        <v>1050</v>
      </c>
      <c r="C286" s="92" t="s">
        <v>1069</v>
      </c>
      <c r="D286" s="92" t="s">
        <v>1064</v>
      </c>
      <c r="E286" s="92">
        <f t="shared" si="20"/>
        <v>1766518</v>
      </c>
      <c r="F286" s="93">
        <v>47819</v>
      </c>
      <c r="G286" s="94">
        <f t="shared" si="21"/>
        <v>2.7069636426008681</v>
      </c>
      <c r="H286" s="93">
        <v>217373</v>
      </c>
      <c r="I286" s="93">
        <v>410894</v>
      </c>
      <c r="J286" s="93">
        <v>133687</v>
      </c>
      <c r="K286" s="93">
        <v>170176</v>
      </c>
      <c r="L286" s="93">
        <v>27053</v>
      </c>
      <c r="M286" s="93">
        <v>177574</v>
      </c>
      <c r="N286" s="93">
        <f t="shared" si="22"/>
        <v>919384</v>
      </c>
      <c r="O286" s="93">
        <v>447226</v>
      </c>
      <c r="P286" s="93">
        <v>381435</v>
      </c>
      <c r="Q286" s="93">
        <v>18473</v>
      </c>
      <c r="R286" s="93">
        <f t="shared" si="23"/>
        <v>847134</v>
      </c>
      <c r="S286" s="93">
        <f t="shared" si="24"/>
        <v>289623</v>
      </c>
    </row>
    <row r="287" spans="1:19" ht="18">
      <c r="A287" s="91">
        <v>283</v>
      </c>
      <c r="B287" s="92" t="s">
        <v>1050</v>
      </c>
      <c r="C287" s="92" t="s">
        <v>1070</v>
      </c>
      <c r="D287" s="92" t="s">
        <v>1064</v>
      </c>
      <c r="E287" s="92">
        <f t="shared" si="20"/>
        <v>754594</v>
      </c>
      <c r="F287" s="93">
        <v>14540</v>
      </c>
      <c r="G287" s="94">
        <f t="shared" si="21"/>
        <v>1.9268639824859464</v>
      </c>
      <c r="H287" s="93">
        <v>83384</v>
      </c>
      <c r="I287" s="93">
        <v>244700</v>
      </c>
      <c r="J287" s="93">
        <v>92540</v>
      </c>
      <c r="K287" s="93">
        <v>52567</v>
      </c>
      <c r="L287" s="93">
        <v>551</v>
      </c>
      <c r="M287" s="93">
        <v>5520</v>
      </c>
      <c r="N287" s="93">
        <f t="shared" si="22"/>
        <v>395878</v>
      </c>
      <c r="O287" s="93">
        <v>145715</v>
      </c>
      <c r="P287" s="93">
        <v>213001</v>
      </c>
      <c r="Q287" s="93">
        <v>0</v>
      </c>
      <c r="R287" s="93">
        <f t="shared" si="23"/>
        <v>358716</v>
      </c>
      <c r="S287" s="93">
        <f t="shared" si="24"/>
        <v>120546</v>
      </c>
    </row>
    <row r="288" spans="1:19" ht="18">
      <c r="A288" s="91">
        <v>284</v>
      </c>
      <c r="B288" s="92" t="s">
        <v>1050</v>
      </c>
      <c r="C288" s="92" t="s">
        <v>1071</v>
      </c>
      <c r="D288" s="92" t="s">
        <v>1064</v>
      </c>
      <c r="E288" s="92">
        <f t="shared" si="20"/>
        <v>1139417</v>
      </c>
      <c r="F288" s="93">
        <v>11871</v>
      </c>
      <c r="G288" s="94">
        <f t="shared" si="21"/>
        <v>1.0418485945005209</v>
      </c>
      <c r="H288" s="93">
        <v>90525</v>
      </c>
      <c r="I288" s="93">
        <v>339863</v>
      </c>
      <c r="J288" s="93">
        <v>60760</v>
      </c>
      <c r="K288" s="93">
        <v>75275</v>
      </c>
      <c r="L288" s="93">
        <v>4174</v>
      </c>
      <c r="M288" s="93">
        <v>117509</v>
      </c>
      <c r="N288" s="93">
        <f t="shared" si="22"/>
        <v>597581</v>
      </c>
      <c r="O288" s="93">
        <v>376787</v>
      </c>
      <c r="P288" s="93">
        <v>158662</v>
      </c>
      <c r="Q288" s="93">
        <v>6387</v>
      </c>
      <c r="R288" s="93">
        <f t="shared" si="23"/>
        <v>541836</v>
      </c>
      <c r="S288" s="93">
        <f t="shared" si="24"/>
        <v>146270</v>
      </c>
    </row>
    <row r="289" spans="1:19" ht="18">
      <c r="A289" s="91">
        <v>285</v>
      </c>
      <c r="B289" s="92" t="s">
        <v>1050</v>
      </c>
      <c r="C289" s="92" t="s">
        <v>1072</v>
      </c>
      <c r="D289" s="92" t="s">
        <v>1064</v>
      </c>
      <c r="E289" s="92">
        <f t="shared" si="20"/>
        <v>1068223</v>
      </c>
      <c r="F289" s="93">
        <v>25569</v>
      </c>
      <c r="G289" s="94">
        <f t="shared" si="21"/>
        <v>2.3936013360506188</v>
      </c>
      <c r="H289" s="93">
        <v>76965</v>
      </c>
      <c r="I289" s="93">
        <v>295714</v>
      </c>
      <c r="J289" s="93">
        <v>44519</v>
      </c>
      <c r="K289" s="93">
        <v>74871</v>
      </c>
      <c r="L289" s="93">
        <v>11597</v>
      </c>
      <c r="M289" s="93">
        <v>112236</v>
      </c>
      <c r="N289" s="93">
        <f t="shared" si="22"/>
        <v>538937</v>
      </c>
      <c r="O289" s="93">
        <v>326327</v>
      </c>
      <c r="P289" s="93">
        <v>193224</v>
      </c>
      <c r="Q289" s="93">
        <v>9735</v>
      </c>
      <c r="R289" s="93">
        <f t="shared" si="23"/>
        <v>529286</v>
      </c>
      <c r="S289" s="93">
        <f t="shared" si="24"/>
        <v>86616</v>
      </c>
    </row>
    <row r="290" spans="1:19" ht="18">
      <c r="A290" s="91">
        <v>286</v>
      </c>
      <c r="B290" s="92" t="s">
        <v>1050</v>
      </c>
      <c r="C290" s="92" t="s">
        <v>1073</v>
      </c>
      <c r="D290" s="92" t="s">
        <v>1064</v>
      </c>
      <c r="E290" s="92">
        <f t="shared" si="20"/>
        <v>921548</v>
      </c>
      <c r="F290" s="93">
        <v>17273</v>
      </c>
      <c r="G290" s="94">
        <f t="shared" si="21"/>
        <v>1.8743462087704603</v>
      </c>
      <c r="H290" s="93">
        <v>93637</v>
      </c>
      <c r="I290" s="93">
        <v>262720</v>
      </c>
      <c r="J290" s="93">
        <v>24375</v>
      </c>
      <c r="K290" s="93">
        <v>53749</v>
      </c>
      <c r="L290" s="93">
        <v>59351</v>
      </c>
      <c r="M290" s="93">
        <v>35073</v>
      </c>
      <c r="N290" s="93">
        <f t="shared" si="22"/>
        <v>435268</v>
      </c>
      <c r="O290" s="93">
        <v>263603</v>
      </c>
      <c r="P290" s="93">
        <v>222677</v>
      </c>
      <c r="Q290" s="93">
        <v>0</v>
      </c>
      <c r="R290" s="93">
        <f t="shared" si="23"/>
        <v>486280</v>
      </c>
      <c r="S290" s="93">
        <f t="shared" si="24"/>
        <v>42625</v>
      </c>
    </row>
    <row r="291" spans="1:19" ht="18">
      <c r="A291" s="91">
        <v>287</v>
      </c>
      <c r="B291" s="92" t="s">
        <v>1050</v>
      </c>
      <c r="C291" s="92" t="s">
        <v>1074</v>
      </c>
      <c r="D291" s="92" t="s">
        <v>1064</v>
      </c>
      <c r="E291" s="92">
        <f t="shared" si="20"/>
        <v>1172800</v>
      </c>
      <c r="F291" s="93">
        <v>17115</v>
      </c>
      <c r="G291" s="94">
        <f t="shared" si="21"/>
        <v>1.4593281036834926</v>
      </c>
      <c r="H291" s="93">
        <v>250213</v>
      </c>
      <c r="I291" s="93">
        <v>298331</v>
      </c>
      <c r="J291" s="93">
        <v>43904</v>
      </c>
      <c r="K291" s="93">
        <v>163439</v>
      </c>
      <c r="L291" s="93">
        <v>8692</v>
      </c>
      <c r="M291" s="93">
        <v>100111</v>
      </c>
      <c r="N291" s="93">
        <f t="shared" si="22"/>
        <v>614477</v>
      </c>
      <c r="O291" s="93">
        <v>327238</v>
      </c>
      <c r="P291" s="93">
        <v>171129</v>
      </c>
      <c r="Q291" s="93">
        <v>59956</v>
      </c>
      <c r="R291" s="93">
        <f t="shared" si="23"/>
        <v>558323</v>
      </c>
      <c r="S291" s="93">
        <f t="shared" si="24"/>
        <v>306367</v>
      </c>
    </row>
    <row r="292" spans="1:19" ht="18">
      <c r="A292" s="91">
        <v>288</v>
      </c>
      <c r="B292" s="92" t="s">
        <v>1050</v>
      </c>
      <c r="C292" s="92" t="s">
        <v>1075</v>
      </c>
      <c r="D292" s="92" t="s">
        <v>1064</v>
      </c>
      <c r="E292" s="92">
        <f t="shared" si="20"/>
        <v>852711</v>
      </c>
      <c r="F292" s="93">
        <v>39200</v>
      </c>
      <c r="G292" s="94">
        <f t="shared" si="21"/>
        <v>4.5971026525985943</v>
      </c>
      <c r="H292" s="93">
        <v>189628</v>
      </c>
      <c r="I292" s="93">
        <v>309163</v>
      </c>
      <c r="J292" s="93">
        <v>71030</v>
      </c>
      <c r="K292" s="93">
        <v>75118</v>
      </c>
      <c r="L292" s="93">
        <v>2521</v>
      </c>
      <c r="M292" s="93">
        <v>9276</v>
      </c>
      <c r="N292" s="93">
        <f t="shared" si="22"/>
        <v>467108</v>
      </c>
      <c r="O292" s="93">
        <v>185272</v>
      </c>
      <c r="P292" s="93">
        <v>200331</v>
      </c>
      <c r="Q292" s="93">
        <v>0</v>
      </c>
      <c r="R292" s="93">
        <f t="shared" si="23"/>
        <v>385603</v>
      </c>
      <c r="S292" s="93">
        <f t="shared" si="24"/>
        <v>271133</v>
      </c>
    </row>
    <row r="293" spans="1:19" ht="18">
      <c r="A293" s="91">
        <v>289</v>
      </c>
      <c r="B293" s="92" t="s">
        <v>1050</v>
      </c>
      <c r="C293" s="92" t="s">
        <v>1076</v>
      </c>
      <c r="D293" s="92" t="s">
        <v>1064</v>
      </c>
      <c r="E293" s="92">
        <f t="shared" si="20"/>
        <v>1222538</v>
      </c>
      <c r="F293" s="93">
        <v>12473</v>
      </c>
      <c r="G293" s="94">
        <f t="shared" si="21"/>
        <v>1.0202545851335501</v>
      </c>
      <c r="H293" s="93">
        <v>32054</v>
      </c>
      <c r="I293" s="93">
        <v>415905</v>
      </c>
      <c r="J293" s="93">
        <v>60511</v>
      </c>
      <c r="K293" s="93">
        <v>101548</v>
      </c>
      <c r="L293" s="93">
        <v>44059</v>
      </c>
      <c r="M293" s="93">
        <v>0</v>
      </c>
      <c r="N293" s="93">
        <f t="shared" si="22"/>
        <v>622023</v>
      </c>
      <c r="O293" s="93">
        <v>320668</v>
      </c>
      <c r="P293" s="93">
        <v>233757</v>
      </c>
      <c r="Q293" s="93">
        <v>46090</v>
      </c>
      <c r="R293" s="93">
        <f t="shared" si="23"/>
        <v>600515</v>
      </c>
      <c r="S293" s="93">
        <f t="shared" si="24"/>
        <v>53562</v>
      </c>
    </row>
    <row r="294" spans="1:19" ht="18">
      <c r="A294" s="91">
        <v>290</v>
      </c>
      <c r="B294" s="92" t="s">
        <v>1050</v>
      </c>
      <c r="C294" s="92" t="s">
        <v>1077</v>
      </c>
      <c r="D294" s="92" t="s">
        <v>301</v>
      </c>
      <c r="E294" s="92">
        <f t="shared" si="20"/>
        <v>11557609</v>
      </c>
      <c r="F294" s="93">
        <v>64532</v>
      </c>
      <c r="G294" s="94">
        <f t="shared" si="21"/>
        <v>0.55835077999264382</v>
      </c>
      <c r="H294" s="93">
        <v>1520977</v>
      </c>
      <c r="I294" s="93">
        <v>1640606</v>
      </c>
      <c r="J294" s="93">
        <v>129738</v>
      </c>
      <c r="K294" s="93">
        <v>684564</v>
      </c>
      <c r="L294" s="93">
        <v>3266279</v>
      </c>
      <c r="M294" s="93">
        <v>114011</v>
      </c>
      <c r="N294" s="93">
        <f t="shared" si="22"/>
        <v>5835198</v>
      </c>
      <c r="O294" s="93">
        <v>2227761</v>
      </c>
      <c r="P294" s="93">
        <v>1810552</v>
      </c>
      <c r="Q294" s="93">
        <v>1684098</v>
      </c>
      <c r="R294" s="93">
        <f t="shared" si="23"/>
        <v>5722411</v>
      </c>
      <c r="S294" s="93">
        <f t="shared" si="24"/>
        <v>1633764</v>
      </c>
    </row>
    <row r="295" spans="1:19" ht="18">
      <c r="A295" s="91">
        <v>291</v>
      </c>
      <c r="B295" s="92" t="s">
        <v>1050</v>
      </c>
      <c r="C295" s="92" t="s">
        <v>1078</v>
      </c>
      <c r="D295" s="92" t="s">
        <v>301</v>
      </c>
      <c r="E295" s="92">
        <f t="shared" si="20"/>
        <v>1846635</v>
      </c>
      <c r="F295" s="93">
        <v>40518</v>
      </c>
      <c r="G295" s="94">
        <f t="shared" si="21"/>
        <v>2.1941531488355848</v>
      </c>
      <c r="H295" s="93">
        <v>308344</v>
      </c>
      <c r="I295" s="93">
        <v>404602</v>
      </c>
      <c r="J295" s="93">
        <v>45509</v>
      </c>
      <c r="K295" s="93">
        <v>121595</v>
      </c>
      <c r="L295" s="93">
        <v>39827</v>
      </c>
      <c r="M295" s="93">
        <v>224267</v>
      </c>
      <c r="N295" s="93">
        <f t="shared" si="22"/>
        <v>835800</v>
      </c>
      <c r="O295" s="93">
        <v>361976</v>
      </c>
      <c r="P295" s="93">
        <v>520328</v>
      </c>
      <c r="Q295" s="93">
        <v>128531</v>
      </c>
      <c r="R295" s="93">
        <f t="shared" si="23"/>
        <v>1010835</v>
      </c>
      <c r="S295" s="93">
        <f t="shared" si="24"/>
        <v>133309</v>
      </c>
    </row>
    <row r="296" spans="1:19" ht="18">
      <c r="A296" s="91">
        <v>292</v>
      </c>
      <c r="B296" s="92" t="s">
        <v>1050</v>
      </c>
      <c r="C296" s="92" t="s">
        <v>1079</v>
      </c>
      <c r="D296" s="92" t="s">
        <v>301</v>
      </c>
      <c r="E296" s="92">
        <f t="shared" si="20"/>
        <v>2115440</v>
      </c>
      <c r="F296" s="93">
        <v>44263</v>
      </c>
      <c r="G296" s="94">
        <f t="shared" si="21"/>
        <v>2.0923779450138036</v>
      </c>
      <c r="H296" s="93">
        <v>309686</v>
      </c>
      <c r="I296" s="93">
        <v>407612</v>
      </c>
      <c r="J296" s="93">
        <v>66127</v>
      </c>
      <c r="K296" s="93">
        <v>183782</v>
      </c>
      <c r="L296" s="93">
        <v>314995</v>
      </c>
      <c r="M296" s="93">
        <v>80662</v>
      </c>
      <c r="N296" s="93">
        <f t="shared" si="22"/>
        <v>1053178</v>
      </c>
      <c r="O296" s="93">
        <v>628650</v>
      </c>
      <c r="P296" s="93">
        <v>376493</v>
      </c>
      <c r="Q296" s="93">
        <v>57119</v>
      </c>
      <c r="R296" s="93">
        <f t="shared" si="23"/>
        <v>1062262</v>
      </c>
      <c r="S296" s="93">
        <f t="shared" si="24"/>
        <v>300602</v>
      </c>
    </row>
    <row r="297" spans="1:19" ht="18">
      <c r="A297" s="91">
        <v>293</v>
      </c>
      <c r="B297" s="92" t="s">
        <v>1050</v>
      </c>
      <c r="C297" s="92" t="s">
        <v>1080</v>
      </c>
      <c r="D297" s="92" t="s">
        <v>301</v>
      </c>
      <c r="E297" s="92">
        <f t="shared" si="20"/>
        <v>1928992</v>
      </c>
      <c r="F297" s="93">
        <v>16119</v>
      </c>
      <c r="G297" s="94">
        <f t="shared" si="21"/>
        <v>0.83561777342777999</v>
      </c>
      <c r="H297" s="93">
        <v>108105</v>
      </c>
      <c r="I297" s="93">
        <v>459612</v>
      </c>
      <c r="J297" s="93">
        <v>65973</v>
      </c>
      <c r="K297" s="93">
        <v>152550</v>
      </c>
      <c r="L297" s="93">
        <v>104120</v>
      </c>
      <c r="M297" s="93">
        <v>200836</v>
      </c>
      <c r="N297" s="93">
        <f t="shared" si="22"/>
        <v>983091</v>
      </c>
      <c r="O297" s="93">
        <v>478459</v>
      </c>
      <c r="P297" s="93">
        <v>229263</v>
      </c>
      <c r="Q297" s="93">
        <v>238179</v>
      </c>
      <c r="R297" s="93">
        <f t="shared" si="23"/>
        <v>945901</v>
      </c>
      <c r="S297" s="93">
        <f t="shared" si="24"/>
        <v>145295</v>
      </c>
    </row>
    <row r="298" spans="1:19" ht="18">
      <c r="A298" s="91">
        <v>294</v>
      </c>
      <c r="B298" s="92" t="s">
        <v>1050</v>
      </c>
      <c r="C298" s="92" t="s">
        <v>1081</v>
      </c>
      <c r="D298" s="92" t="s">
        <v>301</v>
      </c>
      <c r="E298" s="92">
        <f t="shared" si="20"/>
        <v>1864868</v>
      </c>
      <c r="F298" s="93">
        <v>57653</v>
      </c>
      <c r="G298" s="94">
        <f t="shared" si="21"/>
        <v>3.0915324838004623</v>
      </c>
      <c r="H298" s="93">
        <v>331082</v>
      </c>
      <c r="I298" s="93">
        <v>589693</v>
      </c>
      <c r="J298" s="93">
        <v>94257</v>
      </c>
      <c r="K298" s="93">
        <v>247563</v>
      </c>
      <c r="L298" s="93">
        <v>27221</v>
      </c>
      <c r="M298" s="93">
        <v>50120</v>
      </c>
      <c r="N298" s="93">
        <f t="shared" si="22"/>
        <v>1008854</v>
      </c>
      <c r="O298" s="93">
        <v>519178</v>
      </c>
      <c r="P298" s="93">
        <v>336836</v>
      </c>
      <c r="Q298" s="93">
        <v>0</v>
      </c>
      <c r="R298" s="93">
        <f t="shared" si="23"/>
        <v>856014</v>
      </c>
      <c r="S298" s="93">
        <f t="shared" si="24"/>
        <v>483922</v>
      </c>
    </row>
    <row r="299" spans="1:19" ht="18">
      <c r="A299" s="91">
        <v>295</v>
      </c>
      <c r="B299" s="92" t="s">
        <v>1050</v>
      </c>
      <c r="C299" s="92" t="s">
        <v>1082</v>
      </c>
      <c r="D299" s="92" t="s">
        <v>301</v>
      </c>
      <c r="E299" s="92">
        <f t="shared" si="20"/>
        <v>2091209</v>
      </c>
      <c r="F299" s="93">
        <v>27239</v>
      </c>
      <c r="G299" s="94">
        <f t="shared" si="21"/>
        <v>1.3025479519263738</v>
      </c>
      <c r="H299" s="93">
        <v>178458</v>
      </c>
      <c r="I299" s="93">
        <v>799107</v>
      </c>
      <c r="J299" s="93">
        <v>109466</v>
      </c>
      <c r="K299" s="93">
        <v>32580</v>
      </c>
      <c r="L299" s="93">
        <v>73102</v>
      </c>
      <c r="M299" s="93">
        <v>24823</v>
      </c>
      <c r="N299" s="93">
        <f t="shared" si="22"/>
        <v>1039078</v>
      </c>
      <c r="O299" s="93">
        <v>583906</v>
      </c>
      <c r="P299" s="93">
        <v>391200</v>
      </c>
      <c r="Q299" s="93">
        <v>77025</v>
      </c>
      <c r="R299" s="93">
        <f t="shared" si="23"/>
        <v>1052131</v>
      </c>
      <c r="S299" s="93">
        <f t="shared" si="24"/>
        <v>165405</v>
      </c>
    </row>
    <row r="300" spans="1:19" ht="18">
      <c r="A300" s="91">
        <v>296</v>
      </c>
      <c r="B300" s="92" t="s">
        <v>1050</v>
      </c>
      <c r="C300" s="92" t="s">
        <v>1083</v>
      </c>
      <c r="D300" s="92" t="s">
        <v>301</v>
      </c>
      <c r="E300" s="92">
        <f t="shared" si="20"/>
        <v>1500852</v>
      </c>
      <c r="F300" s="93">
        <v>14118</v>
      </c>
      <c r="G300" s="94">
        <f t="shared" si="21"/>
        <v>0.94066570188133147</v>
      </c>
      <c r="H300" s="93">
        <v>106450</v>
      </c>
      <c r="I300" s="93">
        <v>687430</v>
      </c>
      <c r="J300" s="93">
        <v>56136</v>
      </c>
      <c r="K300" s="93">
        <v>143531</v>
      </c>
      <c r="L300" s="93">
        <v>75757</v>
      </c>
      <c r="M300" s="93">
        <v>0</v>
      </c>
      <c r="N300" s="93">
        <f t="shared" si="22"/>
        <v>962854</v>
      </c>
      <c r="O300" s="93">
        <v>337653</v>
      </c>
      <c r="P300" s="93">
        <v>200345</v>
      </c>
      <c r="Q300" s="93">
        <v>0</v>
      </c>
      <c r="R300" s="93">
        <f t="shared" si="23"/>
        <v>537998</v>
      </c>
      <c r="S300" s="93">
        <f t="shared" si="24"/>
        <v>531306</v>
      </c>
    </row>
    <row r="301" spans="1:19" ht="18">
      <c r="A301" s="91">
        <v>297</v>
      </c>
      <c r="B301" s="92" t="s">
        <v>1050</v>
      </c>
      <c r="C301" s="92" t="s">
        <v>1084</v>
      </c>
      <c r="D301" s="92" t="s">
        <v>200</v>
      </c>
      <c r="E301" s="92">
        <f t="shared" si="20"/>
        <v>1036595</v>
      </c>
      <c r="F301" s="93">
        <v>43494</v>
      </c>
      <c r="G301" s="94">
        <f t="shared" si="21"/>
        <v>4.1958527679566275</v>
      </c>
      <c r="H301" s="93">
        <v>20453</v>
      </c>
      <c r="I301" s="93">
        <v>309547</v>
      </c>
      <c r="J301" s="93">
        <v>37576</v>
      </c>
      <c r="K301" s="93">
        <v>86624</v>
      </c>
      <c r="L301" s="93">
        <v>11275</v>
      </c>
      <c r="M301" s="93">
        <v>76494</v>
      </c>
      <c r="N301" s="93">
        <f t="shared" si="22"/>
        <v>521516</v>
      </c>
      <c r="O301" s="93">
        <v>248677</v>
      </c>
      <c r="P301" s="93">
        <v>188692</v>
      </c>
      <c r="Q301" s="93">
        <v>77710</v>
      </c>
      <c r="R301" s="93">
        <f t="shared" si="23"/>
        <v>515079</v>
      </c>
      <c r="S301" s="93">
        <f t="shared" si="24"/>
        <v>26890</v>
      </c>
    </row>
    <row r="302" spans="1:19" ht="18">
      <c r="A302" s="91">
        <v>298</v>
      </c>
      <c r="B302" s="92" t="s">
        <v>1050</v>
      </c>
      <c r="C302" s="92" t="s">
        <v>1085</v>
      </c>
      <c r="D302" s="92" t="s">
        <v>200</v>
      </c>
      <c r="E302" s="92">
        <f t="shared" si="20"/>
        <v>1191210</v>
      </c>
      <c r="F302" s="93">
        <v>48260</v>
      </c>
      <c r="G302" s="94">
        <f t="shared" si="21"/>
        <v>4.0513427523274652</v>
      </c>
      <c r="H302" s="93">
        <v>153650</v>
      </c>
      <c r="I302" s="93">
        <v>367477</v>
      </c>
      <c r="J302" s="93">
        <v>43275</v>
      </c>
      <c r="K302" s="93">
        <v>58117</v>
      </c>
      <c r="L302" s="93">
        <v>3130</v>
      </c>
      <c r="M302" s="93">
        <v>94505</v>
      </c>
      <c r="N302" s="93">
        <f t="shared" si="22"/>
        <v>566504</v>
      </c>
      <c r="O302" s="93">
        <v>269956</v>
      </c>
      <c r="P302" s="93">
        <v>265001</v>
      </c>
      <c r="Q302" s="93">
        <v>89749</v>
      </c>
      <c r="R302" s="93">
        <f t="shared" si="23"/>
        <v>624706</v>
      </c>
      <c r="S302" s="93">
        <f t="shared" si="24"/>
        <v>95448</v>
      </c>
    </row>
    <row r="303" spans="1:19" ht="18">
      <c r="A303" s="91">
        <v>299</v>
      </c>
      <c r="B303" s="92" t="s">
        <v>1050</v>
      </c>
      <c r="C303" s="92" t="s">
        <v>1086</v>
      </c>
      <c r="D303" s="92" t="s">
        <v>200</v>
      </c>
      <c r="E303" s="92">
        <f t="shared" si="20"/>
        <v>1152688</v>
      </c>
      <c r="F303" s="93">
        <v>72981</v>
      </c>
      <c r="G303" s="94">
        <f t="shared" si="21"/>
        <v>6.3313750121455232</v>
      </c>
      <c r="H303" s="93">
        <v>19786</v>
      </c>
      <c r="I303" s="93">
        <v>338460</v>
      </c>
      <c r="J303" s="93">
        <v>52312</v>
      </c>
      <c r="K303" s="93">
        <v>67559</v>
      </c>
      <c r="L303" s="93">
        <v>18493</v>
      </c>
      <c r="M303" s="93">
        <v>99561</v>
      </c>
      <c r="N303" s="93">
        <f t="shared" si="22"/>
        <v>576385</v>
      </c>
      <c r="O303" s="93">
        <v>277886</v>
      </c>
      <c r="P303" s="93">
        <v>201413</v>
      </c>
      <c r="Q303" s="93">
        <v>97004</v>
      </c>
      <c r="R303" s="93">
        <f t="shared" si="23"/>
        <v>576303</v>
      </c>
      <c r="S303" s="93">
        <f t="shared" si="24"/>
        <v>19868</v>
      </c>
    </row>
    <row r="304" spans="1:19" ht="18">
      <c r="A304" s="91">
        <v>300</v>
      </c>
      <c r="B304" s="92" t="s">
        <v>1050</v>
      </c>
      <c r="C304" s="92" t="s">
        <v>1087</v>
      </c>
      <c r="D304" s="92" t="s">
        <v>200</v>
      </c>
      <c r="E304" s="92">
        <f t="shared" si="20"/>
        <v>1213818</v>
      </c>
      <c r="F304" s="93">
        <v>26246</v>
      </c>
      <c r="G304" s="94">
        <f t="shared" si="21"/>
        <v>2.1622681489317177</v>
      </c>
      <c r="H304" s="93">
        <v>23887</v>
      </c>
      <c r="I304" s="93">
        <v>360850</v>
      </c>
      <c r="J304" s="93">
        <v>49278</v>
      </c>
      <c r="K304" s="93">
        <v>78154</v>
      </c>
      <c r="L304" s="93">
        <v>8488</v>
      </c>
      <c r="M304" s="93">
        <v>117806</v>
      </c>
      <c r="N304" s="93">
        <f t="shared" si="22"/>
        <v>614576</v>
      </c>
      <c r="O304" s="93">
        <v>270776</v>
      </c>
      <c r="P304" s="93">
        <v>216602</v>
      </c>
      <c r="Q304" s="93">
        <v>111864</v>
      </c>
      <c r="R304" s="93">
        <f t="shared" si="23"/>
        <v>599242</v>
      </c>
      <c r="S304" s="93">
        <f t="shared" si="24"/>
        <v>39221</v>
      </c>
    </row>
    <row r="305" spans="1:19" ht="18">
      <c r="A305" s="91">
        <v>301</v>
      </c>
      <c r="B305" s="92" t="s">
        <v>1050</v>
      </c>
      <c r="C305" s="92" t="s">
        <v>1088</v>
      </c>
      <c r="D305" s="92" t="s">
        <v>200</v>
      </c>
      <c r="E305" s="92">
        <f t="shared" si="20"/>
        <v>996808</v>
      </c>
      <c r="F305" s="93">
        <v>16783</v>
      </c>
      <c r="G305" s="94">
        <f t="shared" si="21"/>
        <v>1.6836742883283442</v>
      </c>
      <c r="H305" s="93">
        <v>59326</v>
      </c>
      <c r="I305" s="93">
        <v>290253</v>
      </c>
      <c r="J305" s="93">
        <v>44115</v>
      </c>
      <c r="K305" s="93">
        <v>74413</v>
      </c>
      <c r="L305" s="93">
        <v>18690</v>
      </c>
      <c r="M305" s="93">
        <v>72042</v>
      </c>
      <c r="N305" s="93">
        <f t="shared" si="22"/>
        <v>499513</v>
      </c>
      <c r="O305" s="93">
        <v>245964</v>
      </c>
      <c r="P305" s="93">
        <v>186589</v>
      </c>
      <c r="Q305" s="93">
        <v>64742</v>
      </c>
      <c r="R305" s="93">
        <f t="shared" si="23"/>
        <v>497295</v>
      </c>
      <c r="S305" s="93">
        <f t="shared" si="24"/>
        <v>61544</v>
      </c>
    </row>
    <row r="306" spans="1:19" ht="18">
      <c r="A306" s="91">
        <v>302</v>
      </c>
      <c r="B306" s="92" t="s">
        <v>1050</v>
      </c>
      <c r="C306" s="92" t="s">
        <v>1089</v>
      </c>
      <c r="D306" s="92" t="s">
        <v>200</v>
      </c>
      <c r="E306" s="92">
        <f t="shared" si="20"/>
        <v>2019310</v>
      </c>
      <c r="F306" s="93">
        <v>96970</v>
      </c>
      <c r="G306" s="94">
        <f t="shared" si="21"/>
        <v>4.8021353828783102</v>
      </c>
      <c r="H306" s="93">
        <v>120050</v>
      </c>
      <c r="I306" s="93">
        <v>557606</v>
      </c>
      <c r="J306" s="93">
        <v>72720</v>
      </c>
      <c r="K306" s="93">
        <v>127405</v>
      </c>
      <c r="L306" s="93">
        <v>84992</v>
      </c>
      <c r="M306" s="93">
        <v>172149</v>
      </c>
      <c r="N306" s="93">
        <f t="shared" si="22"/>
        <v>1014872</v>
      </c>
      <c r="O306" s="93">
        <v>377206</v>
      </c>
      <c r="P306" s="93">
        <v>427939</v>
      </c>
      <c r="Q306" s="93">
        <v>199293</v>
      </c>
      <c r="R306" s="93">
        <f t="shared" si="23"/>
        <v>1004438</v>
      </c>
      <c r="S306" s="93">
        <f t="shared" si="24"/>
        <v>130484</v>
      </c>
    </row>
    <row r="307" spans="1:19" ht="18">
      <c r="A307" s="91">
        <v>303</v>
      </c>
      <c r="B307" s="92" t="s">
        <v>1050</v>
      </c>
      <c r="C307" s="92" t="s">
        <v>1090</v>
      </c>
      <c r="D307" s="92" t="s">
        <v>200</v>
      </c>
      <c r="E307" s="92">
        <f t="shared" si="20"/>
        <v>1421319</v>
      </c>
      <c r="F307" s="93">
        <v>27784</v>
      </c>
      <c r="G307" s="94">
        <f t="shared" si="21"/>
        <v>1.9548039532293595</v>
      </c>
      <c r="H307" s="93">
        <v>102360</v>
      </c>
      <c r="I307" s="93">
        <v>436702</v>
      </c>
      <c r="J307" s="93">
        <v>69713</v>
      </c>
      <c r="K307" s="93">
        <v>77960</v>
      </c>
      <c r="L307" s="93">
        <v>3407</v>
      </c>
      <c r="M307" s="93">
        <v>121835</v>
      </c>
      <c r="N307" s="93">
        <f t="shared" si="22"/>
        <v>709617</v>
      </c>
      <c r="O307" s="93">
        <v>382128</v>
      </c>
      <c r="P307" s="93">
        <v>227615</v>
      </c>
      <c r="Q307" s="93">
        <v>101959</v>
      </c>
      <c r="R307" s="93">
        <f t="shared" si="23"/>
        <v>711702</v>
      </c>
      <c r="S307" s="93">
        <f t="shared" si="24"/>
        <v>100275</v>
      </c>
    </row>
    <row r="308" spans="1:19" ht="18">
      <c r="A308" s="91">
        <v>304</v>
      </c>
      <c r="B308" s="92" t="s">
        <v>1050</v>
      </c>
      <c r="C308" s="92" t="s">
        <v>1091</v>
      </c>
      <c r="D308" s="92" t="s">
        <v>200</v>
      </c>
      <c r="E308" s="92">
        <f t="shared" si="20"/>
        <v>1028581</v>
      </c>
      <c r="F308" s="93">
        <v>19320</v>
      </c>
      <c r="G308" s="94">
        <f t="shared" si="21"/>
        <v>1.8783158545607976</v>
      </c>
      <c r="H308" s="93">
        <v>4043</v>
      </c>
      <c r="I308" s="93">
        <v>306234</v>
      </c>
      <c r="J308" s="93">
        <v>52700</v>
      </c>
      <c r="K308" s="93">
        <v>86240</v>
      </c>
      <c r="L308" s="93">
        <v>6471</v>
      </c>
      <c r="M308" s="93">
        <v>87662</v>
      </c>
      <c r="N308" s="93">
        <f t="shared" si="22"/>
        <v>539307</v>
      </c>
      <c r="O308" s="93">
        <v>251795</v>
      </c>
      <c r="P308" s="93">
        <v>151018</v>
      </c>
      <c r="Q308" s="93">
        <v>86461</v>
      </c>
      <c r="R308" s="93">
        <f t="shared" si="23"/>
        <v>489274</v>
      </c>
      <c r="S308" s="93">
        <f t="shared" si="24"/>
        <v>54076</v>
      </c>
    </row>
    <row r="309" spans="1:19" ht="18">
      <c r="A309" s="91">
        <v>305</v>
      </c>
      <c r="B309" s="92" t="s">
        <v>1050</v>
      </c>
      <c r="C309" s="92" t="s">
        <v>1092</v>
      </c>
      <c r="D309" s="92" t="s">
        <v>200</v>
      </c>
      <c r="E309" s="92">
        <f t="shared" si="20"/>
        <v>1225072</v>
      </c>
      <c r="F309" s="93">
        <v>10142</v>
      </c>
      <c r="G309" s="94">
        <f t="shared" si="21"/>
        <v>0.82786970888241662</v>
      </c>
      <c r="H309" s="93">
        <v>139521</v>
      </c>
      <c r="I309" s="93">
        <v>356506</v>
      </c>
      <c r="J309" s="93">
        <v>66791</v>
      </c>
      <c r="K309" s="93">
        <v>64693</v>
      </c>
      <c r="L309" s="93">
        <v>59273</v>
      </c>
      <c r="M309" s="93">
        <v>100118</v>
      </c>
      <c r="N309" s="93">
        <f t="shared" si="22"/>
        <v>647381</v>
      </c>
      <c r="O309" s="93">
        <v>320186</v>
      </c>
      <c r="P309" s="93">
        <v>175855</v>
      </c>
      <c r="Q309" s="93">
        <v>81650</v>
      </c>
      <c r="R309" s="93">
        <f t="shared" si="23"/>
        <v>577691</v>
      </c>
      <c r="S309" s="93">
        <f t="shared" si="24"/>
        <v>209211</v>
      </c>
    </row>
    <row r="310" spans="1:19" ht="18">
      <c r="A310" s="91">
        <v>306</v>
      </c>
      <c r="B310" s="92" t="s">
        <v>1050</v>
      </c>
      <c r="C310" s="92" t="s">
        <v>1093</v>
      </c>
      <c r="D310" s="92" t="s">
        <v>277</v>
      </c>
      <c r="E310" s="92">
        <f t="shared" si="20"/>
        <v>947409</v>
      </c>
      <c r="F310" s="93">
        <v>31871</v>
      </c>
      <c r="G310" s="94">
        <f t="shared" si="21"/>
        <v>3.364017019048795</v>
      </c>
      <c r="H310" s="93">
        <v>161824</v>
      </c>
      <c r="I310" s="93">
        <v>208914</v>
      </c>
      <c r="J310" s="93">
        <v>56238</v>
      </c>
      <c r="K310" s="93">
        <v>44234</v>
      </c>
      <c r="L310" s="93">
        <v>17242</v>
      </c>
      <c r="M310" s="93">
        <v>120331</v>
      </c>
      <c r="N310" s="93">
        <f t="shared" si="22"/>
        <v>446959</v>
      </c>
      <c r="O310" s="93">
        <v>230591</v>
      </c>
      <c r="P310" s="93">
        <v>149753</v>
      </c>
      <c r="Q310" s="93">
        <v>120106</v>
      </c>
      <c r="R310" s="93">
        <f t="shared" si="23"/>
        <v>500450</v>
      </c>
      <c r="S310" s="93">
        <f t="shared" si="24"/>
        <v>108333</v>
      </c>
    </row>
    <row r="311" spans="1:19" ht="18">
      <c r="A311" s="91">
        <v>307</v>
      </c>
      <c r="B311" s="92" t="s">
        <v>1050</v>
      </c>
      <c r="C311" s="92" t="s">
        <v>1094</v>
      </c>
      <c r="D311" s="92" t="s">
        <v>277</v>
      </c>
      <c r="E311" s="92">
        <f t="shared" si="20"/>
        <v>1183540</v>
      </c>
      <c r="F311" s="93">
        <v>32864</v>
      </c>
      <c r="G311" s="94">
        <f t="shared" si="21"/>
        <v>2.7767544823157646</v>
      </c>
      <c r="H311" s="93">
        <v>78643</v>
      </c>
      <c r="I311" s="93">
        <v>346305</v>
      </c>
      <c r="J311" s="93">
        <v>58994</v>
      </c>
      <c r="K311" s="93">
        <v>71300</v>
      </c>
      <c r="L311" s="93">
        <v>5530</v>
      </c>
      <c r="M311" s="93">
        <v>110231</v>
      </c>
      <c r="N311" s="93">
        <f t="shared" si="22"/>
        <v>592360</v>
      </c>
      <c r="O311" s="93">
        <v>243655</v>
      </c>
      <c r="P311" s="93">
        <v>237294</v>
      </c>
      <c r="Q311" s="93">
        <v>110231</v>
      </c>
      <c r="R311" s="93">
        <f t="shared" si="23"/>
        <v>591180</v>
      </c>
      <c r="S311" s="93">
        <f t="shared" si="24"/>
        <v>79823</v>
      </c>
    </row>
    <row r="312" spans="1:19" ht="18">
      <c r="A312" s="91">
        <v>308</v>
      </c>
      <c r="B312" s="92" t="s">
        <v>1050</v>
      </c>
      <c r="C312" s="92" t="s">
        <v>1095</v>
      </c>
      <c r="D312" s="92" t="s">
        <v>277</v>
      </c>
      <c r="E312" s="92">
        <f t="shared" si="20"/>
        <v>1459148</v>
      </c>
      <c r="F312" s="93">
        <v>127496</v>
      </c>
      <c r="G312" s="94">
        <f t="shared" si="21"/>
        <v>8.7377017273093625</v>
      </c>
      <c r="H312" s="93">
        <v>158561</v>
      </c>
      <c r="I312" s="93">
        <v>350231</v>
      </c>
      <c r="J312" s="93">
        <v>77037</v>
      </c>
      <c r="K312" s="93">
        <v>117299</v>
      </c>
      <c r="L312" s="93">
        <v>14131</v>
      </c>
      <c r="M312" s="93">
        <v>134721</v>
      </c>
      <c r="N312" s="93">
        <f t="shared" si="22"/>
        <v>693419</v>
      </c>
      <c r="O312" s="93">
        <v>342148</v>
      </c>
      <c r="P312" s="93">
        <v>320274</v>
      </c>
      <c r="Q312" s="93">
        <v>103307</v>
      </c>
      <c r="R312" s="93">
        <f t="shared" si="23"/>
        <v>765729</v>
      </c>
      <c r="S312" s="93">
        <f t="shared" si="24"/>
        <v>86251</v>
      </c>
    </row>
    <row r="313" spans="1:19" ht="18">
      <c r="A313" s="91">
        <v>309</v>
      </c>
      <c r="B313" s="92" t="s">
        <v>1050</v>
      </c>
      <c r="C313" s="92" t="s">
        <v>1096</v>
      </c>
      <c r="D313" s="92" t="s">
        <v>277</v>
      </c>
      <c r="E313" s="92">
        <f t="shared" si="20"/>
        <v>1203309</v>
      </c>
      <c r="F313" s="93">
        <v>45750</v>
      </c>
      <c r="G313" s="94">
        <f t="shared" si="21"/>
        <v>3.8020159410425753</v>
      </c>
      <c r="H313" s="93">
        <v>50410</v>
      </c>
      <c r="I313" s="93">
        <v>339952</v>
      </c>
      <c r="J313" s="93">
        <v>76292</v>
      </c>
      <c r="K313" s="93">
        <v>75782</v>
      </c>
      <c r="L313" s="93">
        <v>5139</v>
      </c>
      <c r="M313" s="93">
        <v>119017</v>
      </c>
      <c r="N313" s="93">
        <f t="shared" si="22"/>
        <v>616182</v>
      </c>
      <c r="O313" s="93">
        <v>293582</v>
      </c>
      <c r="P313" s="93">
        <v>173925</v>
      </c>
      <c r="Q313" s="93">
        <v>119620</v>
      </c>
      <c r="R313" s="93">
        <f t="shared" si="23"/>
        <v>587127</v>
      </c>
      <c r="S313" s="93">
        <f t="shared" si="24"/>
        <v>79465</v>
      </c>
    </row>
    <row r="314" spans="1:19" ht="18">
      <c r="A314" s="91">
        <v>310</v>
      </c>
      <c r="B314" s="92" t="s">
        <v>1050</v>
      </c>
      <c r="C314" s="92" t="s">
        <v>1097</v>
      </c>
      <c r="D314" s="92" t="s">
        <v>277</v>
      </c>
      <c r="E314" s="92">
        <f t="shared" si="20"/>
        <v>1382602</v>
      </c>
      <c r="F314" s="93">
        <v>93296</v>
      </c>
      <c r="G314" s="94">
        <f t="shared" si="21"/>
        <v>6.7478565776702197</v>
      </c>
      <c r="H314" s="93">
        <v>157168</v>
      </c>
      <c r="I314" s="93">
        <v>359597</v>
      </c>
      <c r="J314" s="93">
        <v>49761</v>
      </c>
      <c r="K314" s="93">
        <v>139301</v>
      </c>
      <c r="L314" s="93">
        <v>39695</v>
      </c>
      <c r="M314" s="93">
        <v>79550</v>
      </c>
      <c r="N314" s="93">
        <f t="shared" si="22"/>
        <v>667904</v>
      </c>
      <c r="O314" s="93">
        <v>338175</v>
      </c>
      <c r="P314" s="93">
        <v>338425</v>
      </c>
      <c r="Q314" s="93">
        <v>38098</v>
      </c>
      <c r="R314" s="93">
        <f t="shared" si="23"/>
        <v>714698</v>
      </c>
      <c r="S314" s="93">
        <f t="shared" si="24"/>
        <v>110374</v>
      </c>
    </row>
    <row r="315" spans="1:19" ht="18">
      <c r="A315" s="91">
        <v>311</v>
      </c>
      <c r="B315" s="92" t="s">
        <v>1050</v>
      </c>
      <c r="C315" s="92" t="s">
        <v>1098</v>
      </c>
      <c r="D315" s="92" t="s">
        <v>277</v>
      </c>
      <c r="E315" s="92">
        <f t="shared" si="20"/>
        <v>1937036</v>
      </c>
      <c r="F315" s="93">
        <v>310044</v>
      </c>
      <c r="G315" s="94">
        <f t="shared" si="21"/>
        <v>16.006104171528047</v>
      </c>
      <c r="H315" s="93">
        <v>356997</v>
      </c>
      <c r="I315" s="93">
        <v>611380</v>
      </c>
      <c r="J315" s="93">
        <v>53635</v>
      </c>
      <c r="K315" s="93">
        <v>167460</v>
      </c>
      <c r="L315" s="93">
        <v>25192</v>
      </c>
      <c r="M315" s="93">
        <v>80279</v>
      </c>
      <c r="N315" s="93">
        <f t="shared" si="22"/>
        <v>937946</v>
      </c>
      <c r="O315" s="93">
        <v>587100</v>
      </c>
      <c r="P315" s="93">
        <v>377796</v>
      </c>
      <c r="Q315" s="93">
        <v>34194</v>
      </c>
      <c r="R315" s="93">
        <f t="shared" si="23"/>
        <v>999090</v>
      </c>
      <c r="S315" s="93">
        <f t="shared" si="24"/>
        <v>295853</v>
      </c>
    </row>
    <row r="316" spans="1:19" ht="18">
      <c r="A316" s="91">
        <v>312</v>
      </c>
      <c r="B316" s="92" t="s">
        <v>1050</v>
      </c>
      <c r="C316" s="92" t="s">
        <v>1099</v>
      </c>
      <c r="D316" s="92" t="s">
        <v>277</v>
      </c>
      <c r="E316" s="92">
        <f t="shared" si="20"/>
        <v>1203681</v>
      </c>
      <c r="F316" s="93">
        <v>95600</v>
      </c>
      <c r="G316" s="94">
        <f t="shared" si="21"/>
        <v>7.9423036502196176</v>
      </c>
      <c r="H316" s="93">
        <v>200221</v>
      </c>
      <c r="I316" s="93">
        <v>342693</v>
      </c>
      <c r="J316" s="93">
        <v>47709</v>
      </c>
      <c r="K316" s="93">
        <v>93732</v>
      </c>
      <c r="L316" s="93">
        <v>36610</v>
      </c>
      <c r="M316" s="93">
        <v>109664</v>
      </c>
      <c r="N316" s="93">
        <f t="shared" si="22"/>
        <v>630408</v>
      </c>
      <c r="O316" s="93">
        <v>279705</v>
      </c>
      <c r="P316" s="93">
        <v>192585</v>
      </c>
      <c r="Q316" s="93">
        <v>100983</v>
      </c>
      <c r="R316" s="93">
        <f t="shared" si="23"/>
        <v>573273</v>
      </c>
      <c r="S316" s="93">
        <f t="shared" si="24"/>
        <v>257356</v>
      </c>
    </row>
    <row r="317" spans="1:19" ht="18">
      <c r="A317" s="91">
        <v>313</v>
      </c>
      <c r="B317" s="92" t="s">
        <v>1050</v>
      </c>
      <c r="C317" s="92" t="s">
        <v>1100</v>
      </c>
      <c r="D317" s="92" t="s">
        <v>277</v>
      </c>
      <c r="E317" s="92">
        <f t="shared" si="20"/>
        <v>1264096</v>
      </c>
      <c r="F317" s="93">
        <v>69192</v>
      </c>
      <c r="G317" s="94">
        <f t="shared" si="21"/>
        <v>5.4736349138040143</v>
      </c>
      <c r="H317" s="93">
        <v>91478</v>
      </c>
      <c r="I317" s="93">
        <v>372065</v>
      </c>
      <c r="J317" s="93">
        <v>44894</v>
      </c>
      <c r="K317" s="93">
        <v>75953</v>
      </c>
      <c r="L317" s="93">
        <v>9768</v>
      </c>
      <c r="M317" s="93">
        <v>140920</v>
      </c>
      <c r="N317" s="93">
        <f t="shared" si="22"/>
        <v>643600</v>
      </c>
      <c r="O317" s="93">
        <v>315049</v>
      </c>
      <c r="P317" s="93">
        <v>174592</v>
      </c>
      <c r="Q317" s="93">
        <v>130855</v>
      </c>
      <c r="R317" s="93">
        <f t="shared" si="23"/>
        <v>620496</v>
      </c>
      <c r="S317" s="93">
        <f t="shared" si="24"/>
        <v>114582</v>
      </c>
    </row>
    <row r="318" spans="1:19" ht="18">
      <c r="A318" s="91">
        <v>314</v>
      </c>
      <c r="B318" s="92" t="s">
        <v>1050</v>
      </c>
      <c r="C318" s="92" t="s">
        <v>1101</v>
      </c>
      <c r="D318" s="92" t="s">
        <v>277</v>
      </c>
      <c r="E318" s="92">
        <f t="shared" si="20"/>
        <v>1684833</v>
      </c>
      <c r="F318" s="93">
        <v>44343</v>
      </c>
      <c r="G318" s="94">
        <f t="shared" si="21"/>
        <v>2.6318928938357686</v>
      </c>
      <c r="H318" s="93">
        <v>362513</v>
      </c>
      <c r="I318" s="93">
        <v>414969</v>
      </c>
      <c r="J318" s="93">
        <v>46862</v>
      </c>
      <c r="K318" s="93">
        <v>100758</v>
      </c>
      <c r="L318" s="93">
        <v>107939</v>
      </c>
      <c r="M318" s="93">
        <v>138036</v>
      </c>
      <c r="N318" s="93">
        <f t="shared" si="22"/>
        <v>808564</v>
      </c>
      <c r="O318" s="93">
        <v>355975</v>
      </c>
      <c r="P318" s="93">
        <v>364407</v>
      </c>
      <c r="Q318" s="93">
        <v>155887</v>
      </c>
      <c r="R318" s="93">
        <f t="shared" si="23"/>
        <v>876269</v>
      </c>
      <c r="S318" s="93">
        <f t="shared" si="24"/>
        <v>294808</v>
      </c>
    </row>
    <row r="319" spans="1:19" ht="18">
      <c r="A319" s="91">
        <v>315</v>
      </c>
      <c r="B319" s="92" t="s">
        <v>1050</v>
      </c>
      <c r="C319" s="92" t="s">
        <v>1102</v>
      </c>
      <c r="D319" s="92" t="s">
        <v>277</v>
      </c>
      <c r="E319" s="92">
        <f t="shared" si="20"/>
        <v>976453</v>
      </c>
      <c r="F319" s="93">
        <v>1219</v>
      </c>
      <c r="G319" s="94">
        <f t="shared" si="21"/>
        <v>0.12483959801444618</v>
      </c>
      <c r="H319" s="93">
        <v>125411</v>
      </c>
      <c r="I319" s="93">
        <v>257786</v>
      </c>
      <c r="J319" s="93">
        <v>89062</v>
      </c>
      <c r="K319" s="93">
        <v>55464</v>
      </c>
      <c r="L319" s="93">
        <v>17162</v>
      </c>
      <c r="M319" s="93">
        <v>84049</v>
      </c>
      <c r="N319" s="93">
        <f t="shared" si="22"/>
        <v>503523</v>
      </c>
      <c r="O319" s="93">
        <v>221798</v>
      </c>
      <c r="P319" s="93">
        <v>178618</v>
      </c>
      <c r="Q319" s="93">
        <v>72514</v>
      </c>
      <c r="R319" s="93">
        <f t="shared" si="23"/>
        <v>472930</v>
      </c>
      <c r="S319" s="93">
        <f t="shared" si="24"/>
        <v>156004</v>
      </c>
    </row>
    <row r="320" spans="1:19" ht="18">
      <c r="A320" s="91">
        <v>316</v>
      </c>
      <c r="B320" s="92" t="s">
        <v>1050</v>
      </c>
      <c r="C320" s="92" t="s">
        <v>1103</v>
      </c>
      <c r="D320" s="92" t="s">
        <v>277</v>
      </c>
      <c r="E320" s="92">
        <f t="shared" si="20"/>
        <v>1296570</v>
      </c>
      <c r="F320" s="93">
        <v>21959</v>
      </c>
      <c r="G320" s="94">
        <f t="shared" si="21"/>
        <v>1.693622403726756</v>
      </c>
      <c r="H320" s="93">
        <v>51259</v>
      </c>
      <c r="I320" s="93">
        <v>428679</v>
      </c>
      <c r="J320" s="93">
        <v>69400</v>
      </c>
      <c r="K320" s="93">
        <v>117083</v>
      </c>
      <c r="L320" s="93">
        <v>15925</v>
      </c>
      <c r="M320" s="93">
        <v>20471</v>
      </c>
      <c r="N320" s="93">
        <f t="shared" si="22"/>
        <v>651558</v>
      </c>
      <c r="O320" s="93">
        <v>402746</v>
      </c>
      <c r="P320" s="93">
        <v>226200</v>
      </c>
      <c r="Q320" s="93">
        <v>16066</v>
      </c>
      <c r="R320" s="93">
        <f t="shared" si="23"/>
        <v>645012</v>
      </c>
      <c r="S320" s="93">
        <f t="shared" si="24"/>
        <v>57805</v>
      </c>
    </row>
    <row r="321" spans="1:19" ht="18">
      <c r="A321" s="91">
        <v>317</v>
      </c>
      <c r="B321" s="92" t="s">
        <v>1050</v>
      </c>
      <c r="C321" s="92" t="s">
        <v>1104</v>
      </c>
      <c r="D321" s="92" t="s">
        <v>277</v>
      </c>
      <c r="E321" s="92">
        <f t="shared" si="20"/>
        <v>635549</v>
      </c>
      <c r="F321" s="93">
        <v>63664</v>
      </c>
      <c r="G321" s="94">
        <f t="shared" si="21"/>
        <v>10.017166260980664</v>
      </c>
      <c r="H321" s="93">
        <v>38700</v>
      </c>
      <c r="I321" s="93">
        <v>195535</v>
      </c>
      <c r="J321" s="93">
        <v>37495</v>
      </c>
      <c r="K321" s="93">
        <v>68555</v>
      </c>
      <c r="L321" s="93">
        <v>634</v>
      </c>
      <c r="M321" s="93">
        <v>0</v>
      </c>
      <c r="N321" s="93">
        <f t="shared" si="22"/>
        <v>302219</v>
      </c>
      <c r="O321" s="93">
        <v>175687</v>
      </c>
      <c r="P321" s="93">
        <v>147143</v>
      </c>
      <c r="Q321" s="93">
        <v>10500</v>
      </c>
      <c r="R321" s="93">
        <f t="shared" si="23"/>
        <v>333330</v>
      </c>
      <c r="S321" s="93">
        <f t="shared" si="24"/>
        <v>7589</v>
      </c>
    </row>
    <row r="322" spans="1:19" ht="18">
      <c r="A322" s="91">
        <v>318</v>
      </c>
      <c r="B322" s="92" t="s">
        <v>1050</v>
      </c>
      <c r="C322" s="92" t="s">
        <v>1105</v>
      </c>
      <c r="D322" s="92" t="s">
        <v>277</v>
      </c>
      <c r="E322" s="92">
        <f t="shared" si="20"/>
        <v>1268817</v>
      </c>
      <c r="F322" s="93">
        <v>52044</v>
      </c>
      <c r="G322" s="94">
        <f t="shared" si="21"/>
        <v>4.101773541810994</v>
      </c>
      <c r="H322" s="93">
        <v>28491</v>
      </c>
      <c r="I322" s="93">
        <v>382920</v>
      </c>
      <c r="J322" s="93">
        <v>57832</v>
      </c>
      <c r="K322" s="93">
        <v>82685</v>
      </c>
      <c r="L322" s="93">
        <v>37188</v>
      </c>
      <c r="M322" s="93">
        <v>123768</v>
      </c>
      <c r="N322" s="93">
        <f t="shared" si="22"/>
        <v>684393</v>
      </c>
      <c r="O322" s="93">
        <v>276406</v>
      </c>
      <c r="P322" s="93">
        <v>186116</v>
      </c>
      <c r="Q322" s="93">
        <v>121902</v>
      </c>
      <c r="R322" s="93">
        <f t="shared" si="23"/>
        <v>584424</v>
      </c>
      <c r="S322" s="93">
        <f t="shared" si="24"/>
        <v>128460</v>
      </c>
    </row>
    <row r="323" spans="1:19" ht="18">
      <c r="A323" s="91">
        <v>319</v>
      </c>
      <c r="B323" s="92" t="s">
        <v>1050</v>
      </c>
      <c r="C323" s="92" t="s">
        <v>1106</v>
      </c>
      <c r="D323" s="92" t="s">
        <v>259</v>
      </c>
      <c r="E323" s="92">
        <f t="shared" si="20"/>
        <v>1564502</v>
      </c>
      <c r="F323" s="93">
        <v>85776</v>
      </c>
      <c r="G323" s="94">
        <f t="shared" si="21"/>
        <v>5.4826392040406473</v>
      </c>
      <c r="H323" s="93">
        <v>299884</v>
      </c>
      <c r="I323" s="93">
        <v>451492</v>
      </c>
      <c r="J323" s="93">
        <v>65141</v>
      </c>
      <c r="K323" s="93">
        <v>77700</v>
      </c>
      <c r="L323" s="93">
        <v>61118</v>
      </c>
      <c r="M323" s="93">
        <v>141797</v>
      </c>
      <c r="N323" s="93">
        <f t="shared" si="22"/>
        <v>797248</v>
      </c>
      <c r="O323" s="93">
        <v>408622</v>
      </c>
      <c r="P323" s="93">
        <v>274741</v>
      </c>
      <c r="Q323" s="93">
        <v>83891</v>
      </c>
      <c r="R323" s="93">
        <f t="shared" si="23"/>
        <v>767254</v>
      </c>
      <c r="S323" s="93">
        <f t="shared" si="24"/>
        <v>329878</v>
      </c>
    </row>
    <row r="324" spans="1:19" ht="18">
      <c r="A324" s="91">
        <v>320</v>
      </c>
      <c r="B324" s="92" t="s">
        <v>1050</v>
      </c>
      <c r="C324" s="92" t="s">
        <v>1107</v>
      </c>
      <c r="D324" s="92" t="s">
        <v>259</v>
      </c>
      <c r="E324" s="92">
        <f t="shared" si="20"/>
        <v>2986654</v>
      </c>
      <c r="F324" s="93">
        <v>25364</v>
      </c>
      <c r="G324" s="94">
        <f t="shared" si="21"/>
        <v>0.84924467313589047</v>
      </c>
      <c r="H324" s="93">
        <v>129160</v>
      </c>
      <c r="I324" s="93">
        <v>609792</v>
      </c>
      <c r="J324" s="93">
        <v>66284</v>
      </c>
      <c r="K324" s="93">
        <v>201614</v>
      </c>
      <c r="L324" s="93">
        <v>101937</v>
      </c>
      <c r="M324" s="93">
        <v>508067</v>
      </c>
      <c r="N324" s="93">
        <f t="shared" si="22"/>
        <v>1487694</v>
      </c>
      <c r="O324" s="93">
        <v>681045</v>
      </c>
      <c r="P324" s="93">
        <v>545062</v>
      </c>
      <c r="Q324" s="93">
        <v>272853</v>
      </c>
      <c r="R324" s="93">
        <f t="shared" si="23"/>
        <v>1498960</v>
      </c>
      <c r="S324" s="93">
        <f t="shared" si="24"/>
        <v>117894</v>
      </c>
    </row>
    <row r="325" spans="1:19" ht="18">
      <c r="A325" s="91">
        <v>321</v>
      </c>
      <c r="B325" s="92" t="s">
        <v>1050</v>
      </c>
      <c r="C325" s="92" t="s">
        <v>1108</v>
      </c>
      <c r="D325" s="92" t="s">
        <v>259</v>
      </c>
      <c r="E325" s="92">
        <f t="shared" ref="E325:E389" si="25">N325+R325</f>
        <v>1246824</v>
      </c>
      <c r="F325" s="93">
        <v>20326</v>
      </c>
      <c r="G325" s="94">
        <f t="shared" si="21"/>
        <v>1.6302220682309612</v>
      </c>
      <c r="H325" s="93">
        <v>79822</v>
      </c>
      <c r="I325" s="93">
        <v>326310</v>
      </c>
      <c r="J325" s="93">
        <v>58053</v>
      </c>
      <c r="K325" s="93">
        <v>95050</v>
      </c>
      <c r="L325" s="93">
        <v>34996</v>
      </c>
      <c r="M325" s="93">
        <v>106189</v>
      </c>
      <c r="N325" s="93">
        <f t="shared" si="22"/>
        <v>620598</v>
      </c>
      <c r="O325" s="93">
        <v>339031</v>
      </c>
      <c r="P325" s="93">
        <v>184265</v>
      </c>
      <c r="Q325" s="93">
        <v>102930</v>
      </c>
      <c r="R325" s="93">
        <f t="shared" si="23"/>
        <v>626226</v>
      </c>
      <c r="S325" s="93">
        <f t="shared" si="24"/>
        <v>74194</v>
      </c>
    </row>
    <row r="326" spans="1:19" ht="18">
      <c r="A326" s="91">
        <v>322</v>
      </c>
      <c r="B326" s="92" t="s">
        <v>1050</v>
      </c>
      <c r="C326" s="92" t="s">
        <v>1109</v>
      </c>
      <c r="D326" s="92" t="s">
        <v>259</v>
      </c>
      <c r="E326" s="92">
        <f t="shared" si="25"/>
        <v>973759</v>
      </c>
      <c r="F326" s="93">
        <v>51690</v>
      </c>
      <c r="G326" s="94">
        <f t="shared" ref="G326:G389" si="26">F326/E326*100</f>
        <v>5.3082949682621683</v>
      </c>
      <c r="H326" s="93">
        <v>52350</v>
      </c>
      <c r="I326" s="93">
        <v>239887</v>
      </c>
      <c r="J326" s="93">
        <v>65750</v>
      </c>
      <c r="K326" s="93">
        <v>54007</v>
      </c>
      <c r="L326" s="93">
        <v>19034</v>
      </c>
      <c r="M326" s="93">
        <v>130454</v>
      </c>
      <c r="N326" s="93">
        <f t="shared" ref="N326:N389" si="27">SUM(I326:M326)</f>
        <v>509132</v>
      </c>
      <c r="O326" s="93">
        <v>181020</v>
      </c>
      <c r="P326" s="93">
        <v>166025</v>
      </c>
      <c r="Q326" s="93">
        <v>117582</v>
      </c>
      <c r="R326" s="93">
        <f t="shared" ref="R326:R389" si="28">SUM(O326:Q326)</f>
        <v>464627</v>
      </c>
      <c r="S326" s="93">
        <f t="shared" ref="S326:S389" si="29">H326+N326-R326</f>
        <v>96855</v>
      </c>
    </row>
    <row r="327" spans="1:19" ht="18">
      <c r="A327" s="91">
        <v>323</v>
      </c>
      <c r="B327" s="92" t="s">
        <v>1050</v>
      </c>
      <c r="C327" s="92" t="s">
        <v>1110</v>
      </c>
      <c r="D327" s="92" t="s">
        <v>259</v>
      </c>
      <c r="E327" s="92">
        <f t="shared" si="25"/>
        <v>979987</v>
      </c>
      <c r="F327" s="93">
        <v>22404</v>
      </c>
      <c r="G327" s="94">
        <f t="shared" si="26"/>
        <v>2.2861527754960016</v>
      </c>
      <c r="H327" s="93">
        <v>2800</v>
      </c>
      <c r="I327" s="93">
        <v>298925</v>
      </c>
      <c r="J327" s="93">
        <v>45492</v>
      </c>
      <c r="K327" s="93">
        <v>60403</v>
      </c>
      <c r="L327" s="93">
        <v>682</v>
      </c>
      <c r="M327" s="93">
        <v>139455</v>
      </c>
      <c r="N327" s="93">
        <f t="shared" si="27"/>
        <v>544957</v>
      </c>
      <c r="O327" s="93">
        <v>242339</v>
      </c>
      <c r="P327" s="93">
        <v>85505</v>
      </c>
      <c r="Q327" s="93">
        <v>107186</v>
      </c>
      <c r="R327" s="93">
        <f t="shared" si="28"/>
        <v>435030</v>
      </c>
      <c r="S327" s="93">
        <f t="shared" si="29"/>
        <v>112727</v>
      </c>
    </row>
    <row r="328" spans="1:19" ht="18">
      <c r="A328" s="91">
        <v>324</v>
      </c>
      <c r="B328" s="92" t="s">
        <v>1050</v>
      </c>
      <c r="C328" s="92" t="s">
        <v>1111</v>
      </c>
      <c r="D328" s="92" t="s">
        <v>259</v>
      </c>
      <c r="E328" s="92">
        <f t="shared" si="25"/>
        <v>898614</v>
      </c>
      <c r="F328" s="93">
        <v>139593</v>
      </c>
      <c r="G328" s="94">
        <f t="shared" si="26"/>
        <v>15.534256087708403</v>
      </c>
      <c r="H328" s="93">
        <v>57511</v>
      </c>
      <c r="I328" s="93">
        <v>243820</v>
      </c>
      <c r="J328" s="93">
        <v>56301</v>
      </c>
      <c r="K328" s="93">
        <v>58402</v>
      </c>
      <c r="L328" s="93">
        <v>3456</v>
      </c>
      <c r="M328" s="93">
        <v>96719</v>
      </c>
      <c r="N328" s="93">
        <f t="shared" si="27"/>
        <v>458698</v>
      </c>
      <c r="O328" s="93">
        <v>189606</v>
      </c>
      <c r="P328" s="93">
        <v>167863</v>
      </c>
      <c r="Q328" s="93">
        <v>82447</v>
      </c>
      <c r="R328" s="93">
        <f t="shared" si="28"/>
        <v>439916</v>
      </c>
      <c r="S328" s="93">
        <f t="shared" si="29"/>
        <v>76293</v>
      </c>
    </row>
    <row r="329" spans="1:19" ht="18">
      <c r="A329" s="91">
        <v>325</v>
      </c>
      <c r="B329" s="92" t="s">
        <v>1050</v>
      </c>
      <c r="C329" s="92" t="s">
        <v>1112</v>
      </c>
      <c r="D329" s="92" t="s">
        <v>259</v>
      </c>
      <c r="E329" s="92">
        <f t="shared" si="25"/>
        <v>1048505</v>
      </c>
      <c r="F329" s="93">
        <v>25812</v>
      </c>
      <c r="G329" s="94">
        <f t="shared" si="26"/>
        <v>2.461790835522959</v>
      </c>
      <c r="H329" s="93">
        <v>39428</v>
      </c>
      <c r="I329" s="93">
        <v>273275</v>
      </c>
      <c r="J329" s="93">
        <v>57235</v>
      </c>
      <c r="K329" s="93">
        <v>78503</v>
      </c>
      <c r="L329" s="93">
        <v>12284</v>
      </c>
      <c r="M329" s="93">
        <v>99537</v>
      </c>
      <c r="N329" s="93">
        <f t="shared" si="27"/>
        <v>520834</v>
      </c>
      <c r="O329" s="93">
        <v>206763</v>
      </c>
      <c r="P329" s="93">
        <v>227095</v>
      </c>
      <c r="Q329" s="93">
        <v>93813</v>
      </c>
      <c r="R329" s="93">
        <f t="shared" si="28"/>
        <v>527671</v>
      </c>
      <c r="S329" s="93">
        <f t="shared" si="29"/>
        <v>32591</v>
      </c>
    </row>
    <row r="330" spans="1:19" ht="18">
      <c r="A330" s="91">
        <v>326</v>
      </c>
      <c r="B330" s="92" t="s">
        <v>1050</v>
      </c>
      <c r="C330" s="92" t="s">
        <v>1113</v>
      </c>
      <c r="D330" s="92" t="s">
        <v>259</v>
      </c>
      <c r="E330" s="92">
        <f t="shared" si="25"/>
        <v>928259</v>
      </c>
      <c r="F330" s="93">
        <v>18528</v>
      </c>
      <c r="G330" s="94">
        <f t="shared" si="26"/>
        <v>1.9959946523545693</v>
      </c>
      <c r="H330" s="93">
        <v>47524</v>
      </c>
      <c r="I330" s="93">
        <v>247389</v>
      </c>
      <c r="J330" s="93">
        <v>71120</v>
      </c>
      <c r="K330" s="93">
        <v>63540</v>
      </c>
      <c r="L330" s="93">
        <v>9285</v>
      </c>
      <c r="M330" s="93">
        <v>93305</v>
      </c>
      <c r="N330" s="93">
        <f t="shared" si="27"/>
        <v>484639</v>
      </c>
      <c r="O330" s="93">
        <v>220101</v>
      </c>
      <c r="P330" s="93">
        <v>137453</v>
      </c>
      <c r="Q330" s="93">
        <v>86066</v>
      </c>
      <c r="R330" s="93">
        <f t="shared" si="28"/>
        <v>443620</v>
      </c>
      <c r="S330" s="93">
        <f t="shared" si="29"/>
        <v>88543</v>
      </c>
    </row>
    <row r="331" spans="1:19" ht="18">
      <c r="A331" s="91">
        <v>327</v>
      </c>
      <c r="B331" s="92" t="s">
        <v>1050</v>
      </c>
      <c r="C331" s="92" t="s">
        <v>1114</v>
      </c>
      <c r="D331" s="92" t="s">
        <v>259</v>
      </c>
      <c r="E331" s="92">
        <f t="shared" si="25"/>
        <v>800177</v>
      </c>
      <c r="F331" s="93">
        <v>19252</v>
      </c>
      <c r="G331" s="94">
        <f t="shared" si="26"/>
        <v>2.4059676796508769</v>
      </c>
      <c r="H331" s="93">
        <v>14728</v>
      </c>
      <c r="I331" s="93">
        <v>227981</v>
      </c>
      <c r="J331" s="93">
        <v>57696</v>
      </c>
      <c r="K331" s="93">
        <v>60783</v>
      </c>
      <c r="L331" s="93">
        <v>1555</v>
      </c>
      <c r="M331" s="93">
        <v>76363</v>
      </c>
      <c r="N331" s="93">
        <f t="shared" si="27"/>
        <v>424378</v>
      </c>
      <c r="O331" s="93">
        <v>171864</v>
      </c>
      <c r="P331" s="93">
        <v>128973</v>
      </c>
      <c r="Q331" s="93">
        <v>74962</v>
      </c>
      <c r="R331" s="93">
        <f t="shared" si="28"/>
        <v>375799</v>
      </c>
      <c r="S331" s="93">
        <f t="shared" si="29"/>
        <v>63307</v>
      </c>
    </row>
    <row r="332" spans="1:19" ht="18">
      <c r="A332" s="91">
        <v>328</v>
      </c>
      <c r="B332" s="92" t="s">
        <v>1050</v>
      </c>
      <c r="C332" s="92" t="s">
        <v>1115</v>
      </c>
      <c r="D332" s="92" t="s">
        <v>259</v>
      </c>
      <c r="E332" s="92">
        <f t="shared" si="25"/>
        <v>900672</v>
      </c>
      <c r="F332" s="93">
        <v>33672</v>
      </c>
      <c r="G332" s="94">
        <f t="shared" si="26"/>
        <v>3.7385418887230868</v>
      </c>
      <c r="H332" s="93">
        <v>45399</v>
      </c>
      <c r="I332" s="93">
        <v>252739</v>
      </c>
      <c r="J332" s="93">
        <v>58337</v>
      </c>
      <c r="K332" s="93">
        <v>44976</v>
      </c>
      <c r="L332" s="93">
        <v>34393</v>
      </c>
      <c r="M332" s="93">
        <v>93211</v>
      </c>
      <c r="N332" s="93">
        <f t="shared" si="27"/>
        <v>483656</v>
      </c>
      <c r="O332" s="93">
        <v>209322</v>
      </c>
      <c r="P332" s="93">
        <v>135233</v>
      </c>
      <c r="Q332" s="93">
        <v>72461</v>
      </c>
      <c r="R332" s="93">
        <f t="shared" si="28"/>
        <v>417016</v>
      </c>
      <c r="S332" s="93">
        <f t="shared" si="29"/>
        <v>112039</v>
      </c>
    </row>
    <row r="333" spans="1:19" ht="18">
      <c r="A333" s="91">
        <v>329</v>
      </c>
      <c r="B333" s="92" t="s">
        <v>1050</v>
      </c>
      <c r="C333" s="92" t="s">
        <v>1116</v>
      </c>
      <c r="D333" s="92" t="s">
        <v>259</v>
      </c>
      <c r="E333" s="92">
        <f t="shared" si="25"/>
        <v>1153829</v>
      </c>
      <c r="F333" s="93">
        <v>15598</v>
      </c>
      <c r="G333" s="94">
        <f t="shared" si="26"/>
        <v>1.3518467641218934</v>
      </c>
      <c r="H333" s="93">
        <v>38206</v>
      </c>
      <c r="I333" s="93">
        <v>334109</v>
      </c>
      <c r="J333" s="93">
        <v>60500</v>
      </c>
      <c r="K333" s="93">
        <v>83812</v>
      </c>
      <c r="L333" s="93">
        <v>9050</v>
      </c>
      <c r="M333" s="93">
        <v>118799</v>
      </c>
      <c r="N333" s="93">
        <f t="shared" si="27"/>
        <v>606270</v>
      </c>
      <c r="O333" s="93">
        <v>268513</v>
      </c>
      <c r="P333" s="93">
        <v>169701</v>
      </c>
      <c r="Q333" s="93">
        <v>109345</v>
      </c>
      <c r="R333" s="93">
        <f t="shared" si="28"/>
        <v>547559</v>
      </c>
      <c r="S333" s="93">
        <f t="shared" si="29"/>
        <v>96917</v>
      </c>
    </row>
    <row r="334" spans="1:19" ht="18">
      <c r="A334" s="91">
        <v>330</v>
      </c>
      <c r="B334" s="92" t="s">
        <v>1050</v>
      </c>
      <c r="C334" s="92" t="s">
        <v>1117</v>
      </c>
      <c r="D334" s="92" t="s">
        <v>259</v>
      </c>
      <c r="E334" s="92">
        <f t="shared" si="25"/>
        <v>870966</v>
      </c>
      <c r="F334" s="93">
        <v>62030</v>
      </c>
      <c r="G334" s="94">
        <f t="shared" si="26"/>
        <v>7.1219772069173768</v>
      </c>
      <c r="H334" s="93">
        <v>28056</v>
      </c>
      <c r="I334" s="93">
        <v>247468</v>
      </c>
      <c r="J334" s="93">
        <v>56229</v>
      </c>
      <c r="K334" s="93">
        <v>65059</v>
      </c>
      <c r="L334" s="93">
        <v>0</v>
      </c>
      <c r="M334" s="93">
        <v>81524</v>
      </c>
      <c r="N334" s="93">
        <f t="shared" si="27"/>
        <v>450280</v>
      </c>
      <c r="O334" s="93">
        <v>197969</v>
      </c>
      <c r="P334" s="93">
        <v>143238</v>
      </c>
      <c r="Q334" s="93">
        <v>79479</v>
      </c>
      <c r="R334" s="93">
        <f t="shared" si="28"/>
        <v>420686</v>
      </c>
      <c r="S334" s="93">
        <f t="shared" si="29"/>
        <v>57650</v>
      </c>
    </row>
    <row r="335" spans="1:19" ht="18">
      <c r="A335" s="91">
        <v>331</v>
      </c>
      <c r="B335" s="92" t="s">
        <v>1050</v>
      </c>
      <c r="C335" s="92" t="s">
        <v>1118</v>
      </c>
      <c r="D335" s="92" t="s">
        <v>242</v>
      </c>
      <c r="E335" s="92">
        <f t="shared" si="25"/>
        <v>2949157</v>
      </c>
      <c r="F335" s="93">
        <v>97629</v>
      </c>
      <c r="G335" s="94">
        <f t="shared" si="26"/>
        <v>3.3104036170336131</v>
      </c>
      <c r="H335" s="93">
        <v>237454</v>
      </c>
      <c r="I335" s="93">
        <v>572106</v>
      </c>
      <c r="J335" s="93">
        <v>65422</v>
      </c>
      <c r="K335" s="93">
        <v>98632</v>
      </c>
      <c r="L335" s="93">
        <v>0</v>
      </c>
      <c r="M335" s="93">
        <v>804231</v>
      </c>
      <c r="N335" s="93">
        <f t="shared" si="27"/>
        <v>1540391</v>
      </c>
      <c r="O335" s="93">
        <v>804934</v>
      </c>
      <c r="P335" s="93">
        <v>465918</v>
      </c>
      <c r="Q335" s="93">
        <v>137914</v>
      </c>
      <c r="R335" s="93">
        <f t="shared" si="28"/>
        <v>1408766</v>
      </c>
      <c r="S335" s="93">
        <f t="shared" si="29"/>
        <v>369079</v>
      </c>
    </row>
    <row r="336" spans="1:19" ht="18">
      <c r="A336" s="91">
        <v>332</v>
      </c>
      <c r="B336" s="92" t="s">
        <v>1050</v>
      </c>
      <c r="C336" s="92" t="s">
        <v>1119</v>
      </c>
      <c r="D336" s="92" t="s">
        <v>242</v>
      </c>
      <c r="E336" s="92">
        <f t="shared" si="25"/>
        <v>2715680</v>
      </c>
      <c r="F336" s="93">
        <v>74030</v>
      </c>
      <c r="G336" s="94">
        <f t="shared" si="26"/>
        <v>2.7260207388204796</v>
      </c>
      <c r="H336" s="93">
        <v>507449</v>
      </c>
      <c r="I336" s="93">
        <v>505267</v>
      </c>
      <c r="J336" s="93">
        <v>50342</v>
      </c>
      <c r="K336" s="93">
        <v>502265</v>
      </c>
      <c r="L336" s="93">
        <v>187813</v>
      </c>
      <c r="M336" s="93">
        <v>172119</v>
      </c>
      <c r="N336" s="93">
        <f t="shared" si="27"/>
        <v>1417806</v>
      </c>
      <c r="O336" s="93">
        <v>564225</v>
      </c>
      <c r="P336" s="93">
        <v>655363</v>
      </c>
      <c r="Q336" s="93">
        <v>78286</v>
      </c>
      <c r="R336" s="93">
        <f t="shared" si="28"/>
        <v>1297874</v>
      </c>
      <c r="S336" s="93">
        <f t="shared" si="29"/>
        <v>627381</v>
      </c>
    </row>
    <row r="337" spans="1:19" ht="18">
      <c r="A337" s="91">
        <v>333</v>
      </c>
      <c r="B337" s="92" t="s">
        <v>1050</v>
      </c>
      <c r="C337" s="92" t="s">
        <v>1120</v>
      </c>
      <c r="D337" s="92" t="s">
        <v>242</v>
      </c>
      <c r="E337" s="92">
        <f t="shared" si="25"/>
        <v>1674454</v>
      </c>
      <c r="F337" s="93">
        <v>16478</v>
      </c>
      <c r="G337" s="94">
        <f t="shared" si="26"/>
        <v>0.98408197537824282</v>
      </c>
      <c r="H337" s="93">
        <v>407435</v>
      </c>
      <c r="I337" s="93">
        <v>398825</v>
      </c>
      <c r="J337" s="93">
        <v>23082</v>
      </c>
      <c r="K337" s="93">
        <v>245828</v>
      </c>
      <c r="L337" s="93">
        <v>149212</v>
      </c>
      <c r="M337" s="93">
        <v>0</v>
      </c>
      <c r="N337" s="93">
        <f t="shared" si="27"/>
        <v>816947</v>
      </c>
      <c r="O337" s="93">
        <v>358549</v>
      </c>
      <c r="P337" s="93">
        <v>498958</v>
      </c>
      <c r="Q337" s="93">
        <v>0</v>
      </c>
      <c r="R337" s="93">
        <f t="shared" si="28"/>
        <v>857507</v>
      </c>
      <c r="S337" s="93">
        <f t="shared" si="29"/>
        <v>366875</v>
      </c>
    </row>
    <row r="338" spans="1:19" ht="18">
      <c r="A338" s="91">
        <v>334</v>
      </c>
      <c r="B338" s="92" t="s">
        <v>1050</v>
      </c>
      <c r="C338" s="92" t="s">
        <v>1121</v>
      </c>
      <c r="D338" s="92" t="s">
        <v>242</v>
      </c>
      <c r="E338" s="92">
        <f t="shared" si="25"/>
        <v>2798252</v>
      </c>
      <c r="F338" s="93">
        <v>104031</v>
      </c>
      <c r="G338" s="94">
        <f t="shared" si="26"/>
        <v>3.7177137727409826</v>
      </c>
      <c r="H338" s="93">
        <v>533554</v>
      </c>
      <c r="I338" s="93">
        <v>499941</v>
      </c>
      <c r="J338" s="93">
        <v>62663</v>
      </c>
      <c r="K338" s="93">
        <v>414582</v>
      </c>
      <c r="L338" s="93">
        <v>279668</v>
      </c>
      <c r="M338" s="93">
        <v>152037</v>
      </c>
      <c r="N338" s="93">
        <f t="shared" si="27"/>
        <v>1408891</v>
      </c>
      <c r="O338" s="93">
        <v>426654</v>
      </c>
      <c r="P338" s="93">
        <v>805707</v>
      </c>
      <c r="Q338" s="93">
        <v>157000</v>
      </c>
      <c r="R338" s="93">
        <f t="shared" si="28"/>
        <v>1389361</v>
      </c>
      <c r="S338" s="93">
        <f t="shared" si="29"/>
        <v>553084</v>
      </c>
    </row>
    <row r="339" spans="1:19" ht="18">
      <c r="A339" s="91">
        <v>335</v>
      </c>
      <c r="B339" s="92" t="s">
        <v>1050</v>
      </c>
      <c r="C339" s="92" t="s">
        <v>1122</v>
      </c>
      <c r="D339" s="92" t="s">
        <v>290</v>
      </c>
      <c r="E339" s="92">
        <f t="shared" si="25"/>
        <v>4952928</v>
      </c>
      <c r="F339" s="93">
        <v>157070</v>
      </c>
      <c r="G339" s="94">
        <f t="shared" si="26"/>
        <v>3.1712554674729776</v>
      </c>
      <c r="H339" s="93">
        <v>1071790</v>
      </c>
      <c r="I339" s="93">
        <v>1043327</v>
      </c>
      <c r="J339" s="93">
        <v>83598</v>
      </c>
      <c r="K339" s="93">
        <v>632542</v>
      </c>
      <c r="L339" s="93">
        <v>219944</v>
      </c>
      <c r="M339" s="93">
        <v>550573</v>
      </c>
      <c r="N339" s="93">
        <f t="shared" si="27"/>
        <v>2529984</v>
      </c>
      <c r="O339" s="93">
        <v>993790</v>
      </c>
      <c r="P339" s="93">
        <v>837971</v>
      </c>
      <c r="Q339" s="93">
        <v>591183</v>
      </c>
      <c r="R339" s="93">
        <f t="shared" si="28"/>
        <v>2422944</v>
      </c>
      <c r="S339" s="93">
        <f t="shared" si="29"/>
        <v>1178830</v>
      </c>
    </row>
    <row r="340" spans="1:19" ht="18">
      <c r="A340" s="91">
        <v>336</v>
      </c>
      <c r="B340" s="92" t="s">
        <v>1050</v>
      </c>
      <c r="C340" s="92" t="s">
        <v>1123</v>
      </c>
      <c r="D340" s="92" t="s">
        <v>290</v>
      </c>
      <c r="E340" s="92">
        <f t="shared" si="25"/>
        <v>1577079</v>
      </c>
      <c r="F340" s="93">
        <v>62525</v>
      </c>
      <c r="G340" s="94">
        <f t="shared" si="26"/>
        <v>3.9646079872980362</v>
      </c>
      <c r="H340" s="93">
        <v>216004</v>
      </c>
      <c r="I340" s="93">
        <v>430817</v>
      </c>
      <c r="J340" s="93">
        <v>68253</v>
      </c>
      <c r="K340" s="93">
        <v>0</v>
      </c>
      <c r="L340" s="93">
        <v>212756</v>
      </c>
      <c r="M340" s="93">
        <v>36177</v>
      </c>
      <c r="N340" s="93">
        <f t="shared" si="27"/>
        <v>748003</v>
      </c>
      <c r="O340" s="93">
        <v>442893</v>
      </c>
      <c r="P340" s="93">
        <v>361283</v>
      </c>
      <c r="Q340" s="93">
        <v>24900</v>
      </c>
      <c r="R340" s="93">
        <f t="shared" si="28"/>
        <v>829076</v>
      </c>
      <c r="S340" s="93">
        <f t="shared" si="29"/>
        <v>134931</v>
      </c>
    </row>
    <row r="341" spans="1:19" ht="18">
      <c r="A341" s="91">
        <v>337</v>
      </c>
      <c r="B341" s="92" t="s">
        <v>1050</v>
      </c>
      <c r="C341" s="92" t="s">
        <v>1124</v>
      </c>
      <c r="D341" s="92" t="s">
        <v>290</v>
      </c>
      <c r="E341" s="92">
        <f t="shared" si="25"/>
        <v>708364</v>
      </c>
      <c r="F341" s="93">
        <v>35516</v>
      </c>
      <c r="G341" s="94">
        <f t="shared" si="26"/>
        <v>5.0138064610849788</v>
      </c>
      <c r="H341" s="93">
        <v>72931</v>
      </c>
      <c r="I341" s="93">
        <v>203462</v>
      </c>
      <c r="J341" s="93">
        <v>34760</v>
      </c>
      <c r="K341" s="93">
        <v>27069</v>
      </c>
      <c r="L341" s="93">
        <v>62200</v>
      </c>
      <c r="M341" s="93">
        <v>27519</v>
      </c>
      <c r="N341" s="93">
        <f t="shared" si="27"/>
        <v>355010</v>
      </c>
      <c r="O341" s="93">
        <v>193479</v>
      </c>
      <c r="P341" s="93">
        <v>158619</v>
      </c>
      <c r="Q341" s="93">
        <v>1256</v>
      </c>
      <c r="R341" s="93">
        <f t="shared" si="28"/>
        <v>353354</v>
      </c>
      <c r="S341" s="93">
        <f t="shared" si="29"/>
        <v>74587</v>
      </c>
    </row>
    <row r="342" spans="1:19" ht="18">
      <c r="A342" s="91">
        <v>338</v>
      </c>
      <c r="B342" s="92" t="s">
        <v>1050</v>
      </c>
      <c r="C342" s="92" t="s">
        <v>1125</v>
      </c>
      <c r="D342" s="92" t="s">
        <v>290</v>
      </c>
      <c r="E342" s="92">
        <f t="shared" si="25"/>
        <v>872593</v>
      </c>
      <c r="F342" s="93">
        <v>46994</v>
      </c>
      <c r="G342" s="94">
        <f t="shared" si="26"/>
        <v>5.3855577571674305</v>
      </c>
      <c r="H342" s="93">
        <v>71335</v>
      </c>
      <c r="I342" s="93">
        <v>290455</v>
      </c>
      <c r="J342" s="93">
        <v>56994</v>
      </c>
      <c r="K342" s="93">
        <v>28605</v>
      </c>
      <c r="L342" s="93">
        <v>86929</v>
      </c>
      <c r="M342" s="93">
        <v>1360</v>
      </c>
      <c r="N342" s="93">
        <f t="shared" si="27"/>
        <v>464343</v>
      </c>
      <c r="O342" s="93">
        <v>209095</v>
      </c>
      <c r="P342" s="93">
        <v>195832</v>
      </c>
      <c r="Q342" s="93">
        <v>3323</v>
      </c>
      <c r="R342" s="93">
        <f t="shared" si="28"/>
        <v>408250</v>
      </c>
      <c r="S342" s="93">
        <f t="shared" si="29"/>
        <v>127428</v>
      </c>
    </row>
    <row r="343" spans="1:19" ht="18">
      <c r="A343" s="91">
        <v>339</v>
      </c>
      <c r="B343" s="92" t="s">
        <v>1050</v>
      </c>
      <c r="C343" s="92" t="s">
        <v>1126</v>
      </c>
      <c r="D343" s="92" t="s">
        <v>290</v>
      </c>
      <c r="E343" s="92">
        <f t="shared" si="25"/>
        <v>1493840</v>
      </c>
      <c r="F343" s="93">
        <v>15268</v>
      </c>
      <c r="G343" s="94">
        <f t="shared" si="26"/>
        <v>1.0220639425909066</v>
      </c>
      <c r="H343" s="93">
        <v>40756</v>
      </c>
      <c r="I343" s="93">
        <v>515908</v>
      </c>
      <c r="J343" s="93">
        <v>67171</v>
      </c>
      <c r="K343" s="93">
        <v>140067</v>
      </c>
      <c r="L343" s="93">
        <v>16901</v>
      </c>
      <c r="M343" s="93">
        <v>0</v>
      </c>
      <c r="N343" s="93">
        <f t="shared" si="27"/>
        <v>740047</v>
      </c>
      <c r="O343" s="93">
        <v>445854</v>
      </c>
      <c r="P343" s="93">
        <v>302380</v>
      </c>
      <c r="Q343" s="93">
        <v>5559</v>
      </c>
      <c r="R343" s="93">
        <f t="shared" si="28"/>
        <v>753793</v>
      </c>
      <c r="S343" s="93">
        <f t="shared" si="29"/>
        <v>27010</v>
      </c>
    </row>
    <row r="344" spans="1:19" ht="18">
      <c r="A344" s="91">
        <v>340</v>
      </c>
      <c r="B344" s="92" t="s">
        <v>1050</v>
      </c>
      <c r="C344" s="92" t="s">
        <v>1127</v>
      </c>
      <c r="D344" s="92" t="s">
        <v>290</v>
      </c>
      <c r="E344" s="92">
        <f t="shared" si="25"/>
        <v>981570</v>
      </c>
      <c r="F344" s="93">
        <v>46061</v>
      </c>
      <c r="G344" s="94">
        <f t="shared" si="26"/>
        <v>4.6925843291869151</v>
      </c>
      <c r="H344" s="93">
        <v>60325</v>
      </c>
      <c r="I344" s="93">
        <v>308739</v>
      </c>
      <c r="J344" s="93">
        <v>57501</v>
      </c>
      <c r="K344" s="93">
        <v>130412</v>
      </c>
      <c r="L344" s="93">
        <v>14901</v>
      </c>
      <c r="M344" s="93">
        <v>28866</v>
      </c>
      <c r="N344" s="93">
        <f t="shared" si="27"/>
        <v>540419</v>
      </c>
      <c r="O344" s="93">
        <v>263041</v>
      </c>
      <c r="P344" s="93">
        <v>178110</v>
      </c>
      <c r="Q344" s="93">
        <v>0</v>
      </c>
      <c r="R344" s="93">
        <f t="shared" si="28"/>
        <v>441151</v>
      </c>
      <c r="S344" s="93">
        <f t="shared" si="29"/>
        <v>159593</v>
      </c>
    </row>
    <row r="345" spans="1:19" ht="18">
      <c r="A345" s="91">
        <v>341</v>
      </c>
      <c r="B345" s="92" t="s">
        <v>1050</v>
      </c>
      <c r="C345" s="92" t="s">
        <v>1128</v>
      </c>
      <c r="D345" s="92" t="s">
        <v>290</v>
      </c>
      <c r="E345" s="92">
        <f t="shared" si="25"/>
        <v>1159880</v>
      </c>
      <c r="F345" s="93">
        <v>64496</v>
      </c>
      <c r="G345" s="94">
        <f t="shared" si="26"/>
        <v>5.5605752319205433</v>
      </c>
      <c r="H345" s="93">
        <v>39030</v>
      </c>
      <c r="I345" s="93">
        <v>339439</v>
      </c>
      <c r="J345" s="93">
        <v>61318</v>
      </c>
      <c r="K345" s="93">
        <v>98247</v>
      </c>
      <c r="L345" s="93">
        <v>20182</v>
      </c>
      <c r="M345" s="93">
        <v>76562</v>
      </c>
      <c r="N345" s="93">
        <f t="shared" si="27"/>
        <v>595748</v>
      </c>
      <c r="O345" s="93">
        <v>335291</v>
      </c>
      <c r="P345" s="93">
        <v>228841</v>
      </c>
      <c r="Q345" s="93">
        <v>0</v>
      </c>
      <c r="R345" s="93">
        <f t="shared" si="28"/>
        <v>564132</v>
      </c>
      <c r="S345" s="93">
        <f t="shared" si="29"/>
        <v>70646</v>
      </c>
    </row>
    <row r="346" spans="1:19" ht="18">
      <c r="A346" s="91">
        <v>342</v>
      </c>
      <c r="B346" s="92" t="s">
        <v>1050</v>
      </c>
      <c r="C346" s="92" t="s">
        <v>1129</v>
      </c>
      <c r="D346" s="92" t="s">
        <v>290</v>
      </c>
      <c r="E346" s="92">
        <f t="shared" si="25"/>
        <v>1597360</v>
      </c>
      <c r="F346" s="93">
        <v>163696</v>
      </c>
      <c r="G346" s="94">
        <f t="shared" si="26"/>
        <v>10.247909049932389</v>
      </c>
      <c r="H346" s="93">
        <v>224434</v>
      </c>
      <c r="I346" s="93">
        <v>339531</v>
      </c>
      <c r="J346" s="93">
        <v>69449</v>
      </c>
      <c r="K346" s="93">
        <v>130325</v>
      </c>
      <c r="L346" s="93">
        <v>156227</v>
      </c>
      <c r="M346" s="93">
        <v>126190</v>
      </c>
      <c r="N346" s="93">
        <f t="shared" si="27"/>
        <v>821722</v>
      </c>
      <c r="O346" s="93">
        <v>272357</v>
      </c>
      <c r="P346" s="93">
        <v>326645</v>
      </c>
      <c r="Q346" s="93">
        <v>176636</v>
      </c>
      <c r="R346" s="93">
        <f t="shared" si="28"/>
        <v>775638</v>
      </c>
      <c r="S346" s="93">
        <f t="shared" si="29"/>
        <v>270518</v>
      </c>
    </row>
    <row r="347" spans="1:19" ht="18">
      <c r="A347" s="91">
        <v>343</v>
      </c>
      <c r="B347" s="92" t="s">
        <v>1050</v>
      </c>
      <c r="C347" s="92" t="s">
        <v>1130</v>
      </c>
      <c r="D347" s="92" t="s">
        <v>290</v>
      </c>
      <c r="E347" s="92">
        <f t="shared" si="25"/>
        <v>1170775</v>
      </c>
      <c r="F347" s="93">
        <v>48678</v>
      </c>
      <c r="G347" s="94">
        <f t="shared" si="26"/>
        <v>4.1577587495462405</v>
      </c>
      <c r="H347" s="93">
        <v>71850</v>
      </c>
      <c r="I347" s="93">
        <v>303352</v>
      </c>
      <c r="J347" s="93">
        <v>67162</v>
      </c>
      <c r="K347" s="93">
        <v>114087</v>
      </c>
      <c r="L347" s="93">
        <v>11718</v>
      </c>
      <c r="M347" s="93">
        <v>104087</v>
      </c>
      <c r="N347" s="93">
        <f t="shared" si="27"/>
        <v>600406</v>
      </c>
      <c r="O347" s="93">
        <v>229873</v>
      </c>
      <c r="P347" s="93">
        <v>214236</v>
      </c>
      <c r="Q347" s="93">
        <v>126260</v>
      </c>
      <c r="R347" s="93">
        <f t="shared" si="28"/>
        <v>570369</v>
      </c>
      <c r="S347" s="93">
        <f t="shared" si="29"/>
        <v>101887</v>
      </c>
    </row>
    <row r="348" spans="1:19" ht="18">
      <c r="A348" s="91">
        <v>344</v>
      </c>
      <c r="B348" s="92" t="s">
        <v>1050</v>
      </c>
      <c r="C348" s="92" t="s">
        <v>1131</v>
      </c>
      <c r="D348" s="92" t="s">
        <v>290</v>
      </c>
      <c r="E348" s="92">
        <f t="shared" si="25"/>
        <v>1218107</v>
      </c>
      <c r="F348" s="93">
        <v>28365</v>
      </c>
      <c r="G348" s="94">
        <f t="shared" si="26"/>
        <v>2.3286131678087392</v>
      </c>
      <c r="H348" s="93">
        <v>73663</v>
      </c>
      <c r="I348" s="93">
        <v>337240</v>
      </c>
      <c r="J348" s="93">
        <v>24654</v>
      </c>
      <c r="K348" s="93">
        <v>113837</v>
      </c>
      <c r="L348" s="93">
        <v>13266</v>
      </c>
      <c r="M348" s="93">
        <v>106167</v>
      </c>
      <c r="N348" s="93">
        <f t="shared" si="27"/>
        <v>595164</v>
      </c>
      <c r="O348" s="93">
        <v>386512</v>
      </c>
      <c r="P348" s="93">
        <v>193795</v>
      </c>
      <c r="Q348" s="93">
        <v>42636</v>
      </c>
      <c r="R348" s="93">
        <f t="shared" si="28"/>
        <v>622943</v>
      </c>
      <c r="S348" s="93">
        <f t="shared" si="29"/>
        <v>45884</v>
      </c>
    </row>
    <row r="349" spans="1:19" ht="18">
      <c r="A349" s="91">
        <v>345</v>
      </c>
      <c r="B349" s="92" t="s">
        <v>1050</v>
      </c>
      <c r="C349" s="92" t="s">
        <v>1132</v>
      </c>
      <c r="D349" s="92" t="s">
        <v>271</v>
      </c>
      <c r="E349" s="92">
        <f t="shared" si="25"/>
        <v>571281</v>
      </c>
      <c r="F349" s="93">
        <v>5520</v>
      </c>
      <c r="G349" s="94">
        <f t="shared" si="26"/>
        <v>0.96624953394214064</v>
      </c>
      <c r="H349" s="93">
        <v>25246</v>
      </c>
      <c r="I349" s="93">
        <v>228744</v>
      </c>
      <c r="J349" s="93">
        <v>32253</v>
      </c>
      <c r="K349" s="93">
        <v>42588</v>
      </c>
      <c r="L349" s="93">
        <v>5036</v>
      </c>
      <c r="M349" s="93">
        <v>4291</v>
      </c>
      <c r="N349" s="93">
        <f t="shared" si="27"/>
        <v>312912</v>
      </c>
      <c r="O349" s="93">
        <v>179616</v>
      </c>
      <c r="P349" s="93">
        <v>76087</v>
      </c>
      <c r="Q349" s="93">
        <v>2666</v>
      </c>
      <c r="R349" s="93">
        <f t="shared" si="28"/>
        <v>258369</v>
      </c>
      <c r="S349" s="93">
        <f t="shared" si="29"/>
        <v>79789</v>
      </c>
    </row>
    <row r="350" spans="1:19" ht="18">
      <c r="A350" s="91">
        <v>346</v>
      </c>
      <c r="B350" s="92" t="s">
        <v>1050</v>
      </c>
      <c r="C350" s="92" t="s">
        <v>1133</v>
      </c>
      <c r="D350" s="92" t="s">
        <v>271</v>
      </c>
      <c r="E350" s="92">
        <f t="shared" si="25"/>
        <v>650930</v>
      </c>
      <c r="F350" s="93">
        <v>13624</v>
      </c>
      <c r="G350" s="94">
        <f t="shared" si="26"/>
        <v>2.0930053922848848</v>
      </c>
      <c r="H350" s="93">
        <v>30031</v>
      </c>
      <c r="I350" s="93">
        <v>252326</v>
      </c>
      <c r="J350" s="93">
        <v>39917</v>
      </c>
      <c r="K350" s="93">
        <v>41808</v>
      </c>
      <c r="L350" s="93">
        <v>5663</v>
      </c>
      <c r="M350" s="93">
        <v>17114</v>
      </c>
      <c r="N350" s="93">
        <f t="shared" si="27"/>
        <v>356828</v>
      </c>
      <c r="O350" s="93">
        <v>202629</v>
      </c>
      <c r="P350" s="93">
        <v>78808</v>
      </c>
      <c r="Q350" s="93">
        <v>12665</v>
      </c>
      <c r="R350" s="93">
        <f t="shared" si="28"/>
        <v>294102</v>
      </c>
      <c r="S350" s="93">
        <f t="shared" si="29"/>
        <v>92757</v>
      </c>
    </row>
    <row r="351" spans="1:19" ht="18">
      <c r="A351" s="91">
        <v>347</v>
      </c>
      <c r="B351" s="92" t="s">
        <v>1050</v>
      </c>
      <c r="C351" s="92" t="s">
        <v>1134</v>
      </c>
      <c r="D351" s="92" t="s">
        <v>271</v>
      </c>
      <c r="E351" s="92">
        <f t="shared" si="25"/>
        <v>583337</v>
      </c>
      <c r="F351" s="93">
        <v>10765</v>
      </c>
      <c r="G351" s="94">
        <f t="shared" si="26"/>
        <v>1.8454169716647495</v>
      </c>
      <c r="H351" s="93">
        <v>91003</v>
      </c>
      <c r="I351" s="93">
        <v>172859</v>
      </c>
      <c r="J351" s="93">
        <v>24296</v>
      </c>
      <c r="K351" s="93">
        <v>76572</v>
      </c>
      <c r="L351" s="93">
        <v>7502</v>
      </c>
      <c r="M351" s="93">
        <v>6148</v>
      </c>
      <c r="N351" s="93">
        <f t="shared" si="27"/>
        <v>287377</v>
      </c>
      <c r="O351" s="93">
        <v>142953</v>
      </c>
      <c r="P351" s="93">
        <v>151154</v>
      </c>
      <c r="Q351" s="93">
        <v>1853</v>
      </c>
      <c r="R351" s="93">
        <f t="shared" si="28"/>
        <v>295960</v>
      </c>
      <c r="S351" s="93">
        <f t="shared" si="29"/>
        <v>82420</v>
      </c>
    </row>
    <row r="352" spans="1:19" ht="18">
      <c r="A352" s="91">
        <v>348</v>
      </c>
      <c r="B352" s="92" t="s">
        <v>1050</v>
      </c>
      <c r="C352" s="92" t="s">
        <v>1135</v>
      </c>
      <c r="D352" s="92" t="s">
        <v>271</v>
      </c>
      <c r="E352" s="92">
        <f t="shared" si="25"/>
        <v>791778</v>
      </c>
      <c r="F352" s="93">
        <v>31575</v>
      </c>
      <c r="G352" s="94">
        <f t="shared" si="26"/>
        <v>3.9878602335503133</v>
      </c>
      <c r="H352" s="93">
        <v>36617</v>
      </c>
      <c r="I352" s="93">
        <v>223984</v>
      </c>
      <c r="J352" s="93">
        <v>42779</v>
      </c>
      <c r="K352" s="93">
        <v>52873</v>
      </c>
      <c r="L352" s="93">
        <v>2522</v>
      </c>
      <c r="M352" s="93">
        <v>73349</v>
      </c>
      <c r="N352" s="93">
        <f t="shared" si="27"/>
        <v>395507</v>
      </c>
      <c r="O352" s="93">
        <v>79064</v>
      </c>
      <c r="P352" s="93">
        <v>73924</v>
      </c>
      <c r="Q352" s="93">
        <v>243283</v>
      </c>
      <c r="R352" s="93">
        <f t="shared" si="28"/>
        <v>396271</v>
      </c>
      <c r="S352" s="93">
        <f t="shared" si="29"/>
        <v>35853</v>
      </c>
    </row>
    <row r="353" spans="1:19" ht="18">
      <c r="A353" s="91">
        <v>349</v>
      </c>
      <c r="B353" s="92" t="s">
        <v>1050</v>
      </c>
      <c r="C353" s="92" t="s">
        <v>1136</v>
      </c>
      <c r="D353" s="92" t="s">
        <v>271</v>
      </c>
      <c r="E353" s="92">
        <f t="shared" si="25"/>
        <v>473579</v>
      </c>
      <c r="F353" s="93">
        <v>28344</v>
      </c>
      <c r="G353" s="94">
        <f t="shared" si="26"/>
        <v>5.9850626822557587</v>
      </c>
      <c r="H353" s="93">
        <v>28901</v>
      </c>
      <c r="I353" s="93">
        <v>154449</v>
      </c>
      <c r="J353" s="93">
        <v>42874</v>
      </c>
      <c r="K353" s="93">
        <v>39324</v>
      </c>
      <c r="L353" s="93">
        <v>24914</v>
      </c>
      <c r="M353" s="93">
        <v>805</v>
      </c>
      <c r="N353" s="93">
        <f t="shared" si="27"/>
        <v>262366</v>
      </c>
      <c r="O353" s="93">
        <v>112263</v>
      </c>
      <c r="P353" s="93">
        <v>98929</v>
      </c>
      <c r="Q353" s="93">
        <v>21</v>
      </c>
      <c r="R353" s="93">
        <f t="shared" si="28"/>
        <v>211213</v>
      </c>
      <c r="S353" s="93">
        <f t="shared" si="29"/>
        <v>80054</v>
      </c>
    </row>
    <row r="354" spans="1:19" ht="18">
      <c r="A354" s="91">
        <v>350</v>
      </c>
      <c r="B354" s="92" t="s">
        <v>1050</v>
      </c>
      <c r="C354" s="92" t="s">
        <v>1137</v>
      </c>
      <c r="D354" s="92" t="s">
        <v>191</v>
      </c>
      <c r="E354" s="92">
        <f t="shared" si="25"/>
        <v>2076656</v>
      </c>
      <c r="F354" s="93">
        <v>34360</v>
      </c>
      <c r="G354" s="94">
        <f t="shared" si="26"/>
        <v>1.6545831375056823</v>
      </c>
      <c r="H354" s="93">
        <v>264526</v>
      </c>
      <c r="I354" s="93">
        <v>589785</v>
      </c>
      <c r="J354" s="93">
        <v>74396</v>
      </c>
      <c r="K354" s="93">
        <v>100894</v>
      </c>
      <c r="L354" s="93">
        <v>16787</v>
      </c>
      <c r="M354" s="93">
        <v>227163</v>
      </c>
      <c r="N354" s="93">
        <f t="shared" si="27"/>
        <v>1009025</v>
      </c>
      <c r="O354" s="93">
        <v>505795</v>
      </c>
      <c r="P354" s="93">
        <v>346193</v>
      </c>
      <c r="Q354" s="93">
        <v>215643</v>
      </c>
      <c r="R354" s="93">
        <f t="shared" si="28"/>
        <v>1067631</v>
      </c>
      <c r="S354" s="93">
        <f t="shared" si="29"/>
        <v>205920</v>
      </c>
    </row>
    <row r="355" spans="1:19" ht="18">
      <c r="A355" s="91">
        <v>351</v>
      </c>
      <c r="B355" s="92" t="s">
        <v>1050</v>
      </c>
      <c r="C355" s="92" t="s">
        <v>1138</v>
      </c>
      <c r="D355" s="92" t="s">
        <v>191</v>
      </c>
      <c r="E355" s="92">
        <f t="shared" si="25"/>
        <v>1705134</v>
      </c>
      <c r="F355" s="93">
        <v>15160</v>
      </c>
      <c r="G355" s="94">
        <f t="shared" si="26"/>
        <v>0.88907968523294945</v>
      </c>
      <c r="H355" s="93">
        <v>51478</v>
      </c>
      <c r="I355" s="93">
        <v>439850</v>
      </c>
      <c r="J355" s="93">
        <v>41450</v>
      </c>
      <c r="K355" s="93">
        <v>104632</v>
      </c>
      <c r="L355" s="93">
        <v>3752</v>
      </c>
      <c r="M355" s="93">
        <v>267039</v>
      </c>
      <c r="N355" s="93">
        <f t="shared" si="27"/>
        <v>856723</v>
      </c>
      <c r="O355" s="93">
        <v>366670</v>
      </c>
      <c r="P355" s="93">
        <v>218446</v>
      </c>
      <c r="Q355" s="93">
        <v>263295</v>
      </c>
      <c r="R355" s="93">
        <f t="shared" si="28"/>
        <v>848411</v>
      </c>
      <c r="S355" s="93">
        <f t="shared" si="29"/>
        <v>59790</v>
      </c>
    </row>
    <row r="356" spans="1:19" ht="18">
      <c r="A356" s="91">
        <v>352</v>
      </c>
      <c r="B356" s="92" t="s">
        <v>1050</v>
      </c>
      <c r="C356" s="92" t="s">
        <v>1139</v>
      </c>
      <c r="D356" s="92" t="s">
        <v>191</v>
      </c>
      <c r="E356" s="92">
        <f t="shared" si="25"/>
        <v>1074149</v>
      </c>
      <c r="F356" s="93">
        <v>117366</v>
      </c>
      <c r="G356" s="94">
        <f t="shared" si="26"/>
        <v>10.926417098558952</v>
      </c>
      <c r="H356" s="93">
        <v>30005</v>
      </c>
      <c r="I356" s="93">
        <v>336773</v>
      </c>
      <c r="J356" s="93">
        <v>48803</v>
      </c>
      <c r="K356" s="93">
        <v>96231</v>
      </c>
      <c r="L356" s="93">
        <v>2751</v>
      </c>
      <c r="M356" s="93">
        <v>96431</v>
      </c>
      <c r="N356" s="93">
        <f t="shared" si="27"/>
        <v>580989</v>
      </c>
      <c r="O356" s="93">
        <v>242052</v>
      </c>
      <c r="P356" s="93">
        <v>147507</v>
      </c>
      <c r="Q356" s="93">
        <v>103601</v>
      </c>
      <c r="R356" s="93">
        <f t="shared" si="28"/>
        <v>493160</v>
      </c>
      <c r="S356" s="93">
        <f t="shared" si="29"/>
        <v>117834</v>
      </c>
    </row>
    <row r="357" spans="1:19" ht="18">
      <c r="A357" s="91">
        <v>353</v>
      </c>
      <c r="B357" s="92" t="s">
        <v>1050</v>
      </c>
      <c r="C357" s="92" t="s">
        <v>1140</v>
      </c>
      <c r="D357" s="92" t="s">
        <v>191</v>
      </c>
      <c r="E357" s="92">
        <f t="shared" si="25"/>
        <v>1321026</v>
      </c>
      <c r="F357" s="93">
        <v>17432</v>
      </c>
      <c r="G357" s="94">
        <f t="shared" si="26"/>
        <v>1.319580386759988</v>
      </c>
      <c r="H357" s="93">
        <v>140047</v>
      </c>
      <c r="I357" s="93">
        <v>357863</v>
      </c>
      <c r="J357" s="93">
        <v>58568</v>
      </c>
      <c r="K357" s="93">
        <v>85224</v>
      </c>
      <c r="L357" s="93">
        <v>4401</v>
      </c>
      <c r="M357" s="93">
        <v>152760</v>
      </c>
      <c r="N357" s="93">
        <f t="shared" si="27"/>
        <v>658816</v>
      </c>
      <c r="O357" s="93">
        <v>226746</v>
      </c>
      <c r="P357" s="93">
        <v>202232</v>
      </c>
      <c r="Q357" s="93">
        <v>233232</v>
      </c>
      <c r="R357" s="93">
        <f t="shared" si="28"/>
        <v>662210</v>
      </c>
      <c r="S357" s="93">
        <f t="shared" si="29"/>
        <v>136653</v>
      </c>
    </row>
    <row r="358" spans="1:19" ht="18">
      <c r="A358" s="91">
        <v>354</v>
      </c>
      <c r="B358" s="92" t="s">
        <v>1050</v>
      </c>
      <c r="C358" s="92" t="s">
        <v>1141</v>
      </c>
      <c r="D358" s="92" t="s">
        <v>191</v>
      </c>
      <c r="E358" s="92">
        <f t="shared" si="25"/>
        <v>1552793</v>
      </c>
      <c r="F358" s="93">
        <v>92849</v>
      </c>
      <c r="G358" s="94">
        <f t="shared" si="26"/>
        <v>5.9794834211643142</v>
      </c>
      <c r="H358" s="93">
        <v>82580</v>
      </c>
      <c r="I358" s="93">
        <v>436142</v>
      </c>
      <c r="J358" s="93">
        <v>68164</v>
      </c>
      <c r="K358" s="93">
        <v>99060</v>
      </c>
      <c r="L358" s="93">
        <v>299</v>
      </c>
      <c r="M358" s="93">
        <v>154786</v>
      </c>
      <c r="N358" s="93">
        <f t="shared" si="27"/>
        <v>758451</v>
      </c>
      <c r="O358" s="93">
        <v>338027</v>
      </c>
      <c r="P358" s="93">
        <v>326334</v>
      </c>
      <c r="Q358" s="93">
        <v>129981</v>
      </c>
      <c r="R358" s="93">
        <f t="shared" si="28"/>
        <v>794342</v>
      </c>
      <c r="S358" s="93">
        <f t="shared" si="29"/>
        <v>46689</v>
      </c>
    </row>
    <row r="359" spans="1:19" ht="18">
      <c r="A359" s="91">
        <v>355</v>
      </c>
      <c r="B359" s="92" t="s">
        <v>1050</v>
      </c>
      <c r="C359" s="92" t="s">
        <v>1142</v>
      </c>
      <c r="D359" s="92" t="s">
        <v>191</v>
      </c>
      <c r="E359" s="92">
        <f t="shared" si="25"/>
        <v>944673</v>
      </c>
      <c r="F359" s="93">
        <v>6785</v>
      </c>
      <c r="G359" s="94">
        <f t="shared" si="26"/>
        <v>0.71823795112171085</v>
      </c>
      <c r="H359" s="93">
        <v>78026</v>
      </c>
      <c r="I359" s="93">
        <v>296331</v>
      </c>
      <c r="J359" s="93">
        <v>33899</v>
      </c>
      <c r="K359" s="93">
        <v>86711</v>
      </c>
      <c r="L359" s="93">
        <v>907</v>
      </c>
      <c r="M359" s="93">
        <v>67986</v>
      </c>
      <c r="N359" s="93">
        <f t="shared" si="27"/>
        <v>485834</v>
      </c>
      <c r="O359" s="93">
        <v>237475</v>
      </c>
      <c r="P359" s="93">
        <v>135741</v>
      </c>
      <c r="Q359" s="93">
        <v>85623</v>
      </c>
      <c r="R359" s="93">
        <f t="shared" si="28"/>
        <v>458839</v>
      </c>
      <c r="S359" s="93">
        <f t="shared" si="29"/>
        <v>105021</v>
      </c>
    </row>
    <row r="360" spans="1:19" ht="18">
      <c r="A360" s="91">
        <v>356</v>
      </c>
      <c r="B360" s="92" t="s">
        <v>1050</v>
      </c>
      <c r="C360" s="92" t="s">
        <v>1143</v>
      </c>
      <c r="D360" s="92" t="s">
        <v>191</v>
      </c>
      <c r="E360" s="92">
        <f t="shared" si="25"/>
        <v>982722</v>
      </c>
      <c r="F360" s="93">
        <v>41740</v>
      </c>
      <c r="G360" s="94">
        <f t="shared" si="26"/>
        <v>4.2473863412033106</v>
      </c>
      <c r="H360" s="93">
        <v>86340</v>
      </c>
      <c r="I360" s="93">
        <v>330399</v>
      </c>
      <c r="J360" s="93">
        <v>29366</v>
      </c>
      <c r="K360" s="93">
        <v>96932</v>
      </c>
      <c r="L360" s="93">
        <v>2032</v>
      </c>
      <c r="M360" s="93">
        <v>75915</v>
      </c>
      <c r="N360" s="93">
        <f t="shared" si="27"/>
        <v>534644</v>
      </c>
      <c r="O360" s="93">
        <v>267360</v>
      </c>
      <c r="P360" s="93">
        <v>69099</v>
      </c>
      <c r="Q360" s="93">
        <v>111619</v>
      </c>
      <c r="R360" s="93">
        <f t="shared" si="28"/>
        <v>448078</v>
      </c>
      <c r="S360" s="93">
        <f t="shared" si="29"/>
        <v>172906</v>
      </c>
    </row>
    <row r="361" spans="1:19" ht="18">
      <c r="A361" s="91">
        <v>357</v>
      </c>
      <c r="B361" s="92" t="s">
        <v>1050</v>
      </c>
      <c r="C361" s="92" t="s">
        <v>1144</v>
      </c>
      <c r="D361" s="92" t="s">
        <v>191</v>
      </c>
      <c r="E361" s="92">
        <f t="shared" si="25"/>
        <v>1295441</v>
      </c>
      <c r="F361" s="93">
        <v>44658</v>
      </c>
      <c r="G361" s="94">
        <f t="shared" si="26"/>
        <v>3.4473202561907486</v>
      </c>
      <c r="H361" s="93">
        <v>95219</v>
      </c>
      <c r="I361" s="93">
        <v>367360</v>
      </c>
      <c r="J361" s="93">
        <v>36666</v>
      </c>
      <c r="K361" s="93">
        <v>142386</v>
      </c>
      <c r="L361" s="93">
        <v>0</v>
      </c>
      <c r="M361" s="93">
        <v>88676</v>
      </c>
      <c r="N361" s="93">
        <f t="shared" si="27"/>
        <v>635088</v>
      </c>
      <c r="O361" s="93">
        <v>252066</v>
      </c>
      <c r="P361" s="93">
        <v>326926</v>
      </c>
      <c r="Q361" s="93">
        <v>81361</v>
      </c>
      <c r="R361" s="93">
        <f t="shared" si="28"/>
        <v>660353</v>
      </c>
      <c r="S361" s="93">
        <f t="shared" si="29"/>
        <v>69954</v>
      </c>
    </row>
    <row r="362" spans="1:19" ht="18">
      <c r="A362" s="91">
        <v>358</v>
      </c>
      <c r="B362" s="92" t="s">
        <v>1050</v>
      </c>
      <c r="C362" s="92" t="s">
        <v>1145</v>
      </c>
      <c r="D362" s="92" t="s">
        <v>236</v>
      </c>
      <c r="E362" s="92">
        <f t="shared" si="25"/>
        <v>6873554</v>
      </c>
      <c r="F362" s="93">
        <v>554000</v>
      </c>
      <c r="G362" s="94">
        <f t="shared" si="26"/>
        <v>8.059877030136084</v>
      </c>
      <c r="H362" s="93">
        <v>1787561</v>
      </c>
      <c r="I362" s="93">
        <v>985385</v>
      </c>
      <c r="J362" s="93">
        <v>57607</v>
      </c>
      <c r="K362" s="93">
        <v>307885</v>
      </c>
      <c r="L362" s="93">
        <v>2244144</v>
      </c>
      <c r="M362" s="93">
        <v>346151</v>
      </c>
      <c r="N362" s="93">
        <f t="shared" si="27"/>
        <v>3941172</v>
      </c>
      <c r="O362" s="93">
        <v>1116779</v>
      </c>
      <c r="P362" s="93">
        <v>1750200</v>
      </c>
      <c r="Q362" s="93">
        <v>65403</v>
      </c>
      <c r="R362" s="93">
        <f t="shared" si="28"/>
        <v>2932382</v>
      </c>
      <c r="S362" s="93">
        <f t="shared" si="29"/>
        <v>2796351</v>
      </c>
    </row>
    <row r="363" spans="1:19" ht="18">
      <c r="A363" s="91">
        <v>359</v>
      </c>
      <c r="B363" s="92" t="s">
        <v>1050</v>
      </c>
      <c r="C363" s="92" t="s">
        <v>1146</v>
      </c>
      <c r="D363" s="92" t="s">
        <v>236</v>
      </c>
      <c r="E363" s="92">
        <f t="shared" si="25"/>
        <v>3193353</v>
      </c>
      <c r="F363" s="93">
        <v>139198</v>
      </c>
      <c r="G363" s="94">
        <f t="shared" si="26"/>
        <v>4.3589919435778004</v>
      </c>
      <c r="H363" s="93">
        <v>823011</v>
      </c>
      <c r="I363" s="93">
        <v>610668</v>
      </c>
      <c r="J363" s="93">
        <v>43649</v>
      </c>
      <c r="K363" s="93">
        <v>608517</v>
      </c>
      <c r="L363" s="93">
        <v>176089</v>
      </c>
      <c r="M363" s="93">
        <v>330795</v>
      </c>
      <c r="N363" s="93">
        <f t="shared" si="27"/>
        <v>1769718</v>
      </c>
      <c r="O363" s="93">
        <v>697383</v>
      </c>
      <c r="P363" s="93">
        <v>498453</v>
      </c>
      <c r="Q363" s="93">
        <v>227799</v>
      </c>
      <c r="R363" s="93">
        <f t="shared" si="28"/>
        <v>1423635</v>
      </c>
      <c r="S363" s="93">
        <f t="shared" si="29"/>
        <v>1169094</v>
      </c>
    </row>
    <row r="364" spans="1:19" ht="18">
      <c r="A364" s="91">
        <v>360</v>
      </c>
      <c r="B364" s="92" t="s">
        <v>1050</v>
      </c>
      <c r="C364" s="92" t="s">
        <v>1147</v>
      </c>
      <c r="D364" s="92" t="s">
        <v>236</v>
      </c>
      <c r="E364" s="92">
        <f t="shared" si="25"/>
        <v>1968662</v>
      </c>
      <c r="F364" s="93">
        <v>55625</v>
      </c>
      <c r="G364" s="94">
        <f t="shared" si="26"/>
        <v>2.8255231217954124</v>
      </c>
      <c r="H364" s="93">
        <v>840019</v>
      </c>
      <c r="I364" s="93">
        <v>456447</v>
      </c>
      <c r="J364" s="93">
        <v>48720</v>
      </c>
      <c r="K364" s="93">
        <v>573514</v>
      </c>
      <c r="L364" s="93">
        <v>113327</v>
      </c>
      <c r="M364" s="93">
        <v>0</v>
      </c>
      <c r="N364" s="93">
        <f t="shared" si="27"/>
        <v>1192008</v>
      </c>
      <c r="O364" s="93">
        <v>339878</v>
      </c>
      <c r="P364" s="93">
        <v>436776</v>
      </c>
      <c r="Q364" s="93">
        <v>0</v>
      </c>
      <c r="R364" s="93">
        <f t="shared" si="28"/>
        <v>776654</v>
      </c>
      <c r="S364" s="93">
        <f t="shared" si="29"/>
        <v>1255373</v>
      </c>
    </row>
    <row r="365" spans="1:19" ht="18">
      <c r="A365" s="91">
        <v>361</v>
      </c>
      <c r="B365" s="92" t="s">
        <v>1050</v>
      </c>
      <c r="C365" s="92" t="s">
        <v>1148</v>
      </c>
      <c r="D365" s="92" t="s">
        <v>236</v>
      </c>
      <c r="E365" s="92">
        <f t="shared" si="25"/>
        <v>656481</v>
      </c>
      <c r="F365" s="93">
        <v>18565</v>
      </c>
      <c r="G365" s="94">
        <f t="shared" si="26"/>
        <v>2.8279569401094622</v>
      </c>
      <c r="H365" s="93">
        <v>53526</v>
      </c>
      <c r="I365" s="93">
        <v>199267</v>
      </c>
      <c r="J365" s="93">
        <v>22035</v>
      </c>
      <c r="K365" s="93">
        <v>47489</v>
      </c>
      <c r="L365" s="93">
        <v>14603</v>
      </c>
      <c r="M365" s="93">
        <v>41799</v>
      </c>
      <c r="N365" s="93">
        <f t="shared" si="27"/>
        <v>325193</v>
      </c>
      <c r="O365" s="93">
        <v>187163</v>
      </c>
      <c r="P365" s="93">
        <v>101897</v>
      </c>
      <c r="Q365" s="93">
        <v>42228</v>
      </c>
      <c r="R365" s="93">
        <f t="shared" si="28"/>
        <v>331288</v>
      </c>
      <c r="S365" s="93">
        <f t="shared" si="29"/>
        <v>47431</v>
      </c>
    </row>
    <row r="366" spans="1:19" ht="18">
      <c r="A366" s="91">
        <v>362</v>
      </c>
      <c r="B366" s="92" t="s">
        <v>1050</v>
      </c>
      <c r="C366" s="92" t="s">
        <v>1149</v>
      </c>
      <c r="D366" s="92" t="s">
        <v>236</v>
      </c>
      <c r="E366" s="92">
        <f t="shared" si="25"/>
        <v>720508</v>
      </c>
      <c r="F366" s="93">
        <v>30969</v>
      </c>
      <c r="G366" s="94">
        <f t="shared" si="26"/>
        <v>4.2982173688564176</v>
      </c>
      <c r="H366" s="93">
        <v>11408</v>
      </c>
      <c r="I366" s="93">
        <v>223354</v>
      </c>
      <c r="J366" s="93">
        <v>37566</v>
      </c>
      <c r="K366" s="93">
        <v>51560</v>
      </c>
      <c r="L366" s="93">
        <v>2931</v>
      </c>
      <c r="M366" s="93">
        <v>44295</v>
      </c>
      <c r="N366" s="93">
        <f t="shared" si="27"/>
        <v>359706</v>
      </c>
      <c r="O366" s="93">
        <v>246359</v>
      </c>
      <c r="P366" s="93">
        <v>72766</v>
      </c>
      <c r="Q366" s="93">
        <v>41677</v>
      </c>
      <c r="R366" s="93">
        <f t="shared" si="28"/>
        <v>360802</v>
      </c>
      <c r="S366" s="93">
        <f t="shared" si="29"/>
        <v>10312</v>
      </c>
    </row>
    <row r="367" spans="1:19" ht="18">
      <c r="A367" s="91">
        <v>363</v>
      </c>
      <c r="B367" s="92" t="s">
        <v>1050</v>
      </c>
      <c r="C367" s="92" t="s">
        <v>1150</v>
      </c>
      <c r="D367" s="92" t="s">
        <v>236</v>
      </c>
      <c r="E367" s="92">
        <f t="shared" si="25"/>
        <v>850251</v>
      </c>
      <c r="F367" s="93">
        <v>54488</v>
      </c>
      <c r="G367" s="94">
        <f t="shared" si="26"/>
        <v>6.4084605604697904</v>
      </c>
      <c r="H367" s="93">
        <v>50152</v>
      </c>
      <c r="I367" s="93">
        <v>255873</v>
      </c>
      <c r="J367" s="93">
        <v>45005</v>
      </c>
      <c r="K367" s="93">
        <v>52981</v>
      </c>
      <c r="L367" s="93">
        <v>11750</v>
      </c>
      <c r="M367" s="93">
        <v>70486</v>
      </c>
      <c r="N367" s="93">
        <f t="shared" si="27"/>
        <v>436095</v>
      </c>
      <c r="O367" s="93">
        <v>264611</v>
      </c>
      <c r="P367" s="93">
        <v>81873</v>
      </c>
      <c r="Q367" s="93">
        <v>67672</v>
      </c>
      <c r="R367" s="93">
        <f t="shared" si="28"/>
        <v>414156</v>
      </c>
      <c r="S367" s="93">
        <f t="shared" si="29"/>
        <v>72091</v>
      </c>
    </row>
    <row r="368" spans="1:19" ht="18">
      <c r="A368" s="91">
        <v>364</v>
      </c>
      <c r="B368" s="92" t="s">
        <v>1050</v>
      </c>
      <c r="C368" s="92" t="s">
        <v>1151</v>
      </c>
      <c r="D368" s="92" t="s">
        <v>210</v>
      </c>
      <c r="E368" s="92">
        <f t="shared" si="25"/>
        <v>2766068</v>
      </c>
      <c r="F368" s="93">
        <v>46425</v>
      </c>
      <c r="G368" s="94">
        <f t="shared" si="26"/>
        <v>1.6783752243256493</v>
      </c>
      <c r="H368" s="93">
        <v>227210</v>
      </c>
      <c r="I368" s="93">
        <v>629971</v>
      </c>
      <c r="J368" s="93">
        <v>55633</v>
      </c>
      <c r="K368" s="93">
        <v>148470</v>
      </c>
      <c r="L368" s="93">
        <v>396992</v>
      </c>
      <c r="M368" s="93">
        <v>191108</v>
      </c>
      <c r="N368" s="93">
        <f t="shared" si="27"/>
        <v>1422174</v>
      </c>
      <c r="O368" s="93">
        <v>685624</v>
      </c>
      <c r="P368" s="93">
        <v>334635</v>
      </c>
      <c r="Q368" s="93">
        <v>323635</v>
      </c>
      <c r="R368" s="93">
        <f t="shared" si="28"/>
        <v>1343894</v>
      </c>
      <c r="S368" s="93">
        <f t="shared" si="29"/>
        <v>305490</v>
      </c>
    </row>
    <row r="369" spans="1:19" ht="18">
      <c r="A369" s="91">
        <v>365</v>
      </c>
      <c r="B369" s="92" t="s">
        <v>1050</v>
      </c>
      <c r="C369" s="92" t="s">
        <v>1152</v>
      </c>
      <c r="D369" s="92" t="s">
        <v>210</v>
      </c>
      <c r="E369" s="92">
        <f t="shared" si="25"/>
        <v>1201053</v>
      </c>
      <c r="F369" s="93">
        <v>50634</v>
      </c>
      <c r="G369" s="94">
        <f t="shared" si="26"/>
        <v>4.2158006349428376</v>
      </c>
      <c r="H369" s="93">
        <v>174218</v>
      </c>
      <c r="I369" s="93">
        <v>330377</v>
      </c>
      <c r="J369" s="93">
        <v>61074</v>
      </c>
      <c r="K369" s="93">
        <v>68386</v>
      </c>
      <c r="L369" s="93">
        <v>28377</v>
      </c>
      <c r="M369" s="93">
        <v>113547</v>
      </c>
      <c r="N369" s="93">
        <f t="shared" si="27"/>
        <v>601761</v>
      </c>
      <c r="O369" s="93">
        <v>220761</v>
      </c>
      <c r="P369" s="93">
        <v>230057</v>
      </c>
      <c r="Q369" s="93">
        <v>148474</v>
      </c>
      <c r="R369" s="93">
        <f t="shared" si="28"/>
        <v>599292</v>
      </c>
      <c r="S369" s="93">
        <f t="shared" si="29"/>
        <v>176687</v>
      </c>
    </row>
    <row r="370" spans="1:19" ht="18">
      <c r="A370" s="91">
        <v>366</v>
      </c>
      <c r="B370" s="92" t="s">
        <v>1050</v>
      </c>
      <c r="C370" s="92" t="s">
        <v>1153</v>
      </c>
      <c r="D370" s="92" t="s">
        <v>210</v>
      </c>
      <c r="E370" s="92">
        <f t="shared" si="25"/>
        <v>2636357</v>
      </c>
      <c r="F370" s="93">
        <v>62681</v>
      </c>
      <c r="G370" s="94">
        <f t="shared" si="26"/>
        <v>2.37756115730912</v>
      </c>
      <c r="H370" s="93">
        <v>358260</v>
      </c>
      <c r="I370" s="93">
        <v>587755</v>
      </c>
      <c r="J370" s="93">
        <v>67051</v>
      </c>
      <c r="K370" s="93">
        <v>135152</v>
      </c>
      <c r="L370" s="93">
        <v>234626</v>
      </c>
      <c r="M370" s="93">
        <v>319996</v>
      </c>
      <c r="N370" s="93">
        <f t="shared" si="27"/>
        <v>1344580</v>
      </c>
      <c r="O370" s="93">
        <v>583734</v>
      </c>
      <c r="P370" s="93">
        <v>415049</v>
      </c>
      <c r="Q370" s="93">
        <v>292994</v>
      </c>
      <c r="R370" s="93">
        <f t="shared" si="28"/>
        <v>1291777</v>
      </c>
      <c r="S370" s="93">
        <f t="shared" si="29"/>
        <v>411063</v>
      </c>
    </row>
    <row r="371" spans="1:19" ht="18">
      <c r="A371" s="91">
        <v>367</v>
      </c>
      <c r="B371" s="92" t="s">
        <v>1050</v>
      </c>
      <c r="C371" s="92" t="s">
        <v>1154</v>
      </c>
      <c r="D371" s="92" t="s">
        <v>210</v>
      </c>
      <c r="E371" s="92">
        <f t="shared" si="25"/>
        <v>1433175</v>
      </c>
      <c r="F371" s="93">
        <v>55731</v>
      </c>
      <c r="G371" s="94">
        <f t="shared" si="26"/>
        <v>3.888638861269559</v>
      </c>
      <c r="H371" s="93">
        <v>44591</v>
      </c>
      <c r="I371" s="93">
        <v>382719</v>
      </c>
      <c r="J371" s="93">
        <v>64910</v>
      </c>
      <c r="K371" s="93">
        <v>96763</v>
      </c>
      <c r="L371" s="93">
        <v>30256</v>
      </c>
      <c r="M371" s="93">
        <v>124736</v>
      </c>
      <c r="N371" s="93">
        <f t="shared" si="27"/>
        <v>699384</v>
      </c>
      <c r="O371" s="93">
        <v>358184</v>
      </c>
      <c r="P371" s="93">
        <v>236455</v>
      </c>
      <c r="Q371" s="93">
        <v>139152</v>
      </c>
      <c r="R371" s="93">
        <f t="shared" si="28"/>
        <v>733791</v>
      </c>
      <c r="S371" s="93">
        <f t="shared" si="29"/>
        <v>10184</v>
      </c>
    </row>
    <row r="372" spans="1:19" ht="18">
      <c r="A372" s="91">
        <v>368</v>
      </c>
      <c r="B372" s="92" t="s">
        <v>1050</v>
      </c>
      <c r="C372" s="92" t="s">
        <v>1155</v>
      </c>
      <c r="D372" s="92" t="s">
        <v>210</v>
      </c>
      <c r="E372" s="92">
        <f t="shared" si="25"/>
        <v>1741863</v>
      </c>
      <c r="F372" s="93">
        <v>26696</v>
      </c>
      <c r="G372" s="94">
        <f t="shared" si="26"/>
        <v>1.5326119218331178</v>
      </c>
      <c r="H372" s="93">
        <v>83113</v>
      </c>
      <c r="I372" s="93">
        <v>438938</v>
      </c>
      <c r="J372" s="93">
        <v>101821</v>
      </c>
      <c r="K372" s="93">
        <v>94253</v>
      </c>
      <c r="L372" s="93">
        <v>71716</v>
      </c>
      <c r="M372" s="93">
        <v>136774</v>
      </c>
      <c r="N372" s="93">
        <f t="shared" si="27"/>
        <v>843502</v>
      </c>
      <c r="O372" s="93">
        <v>375168</v>
      </c>
      <c r="P372" s="93">
        <v>340673</v>
      </c>
      <c r="Q372" s="93">
        <v>182520</v>
      </c>
      <c r="R372" s="93">
        <f t="shared" si="28"/>
        <v>898361</v>
      </c>
      <c r="S372" s="93">
        <f t="shared" si="29"/>
        <v>28254</v>
      </c>
    </row>
    <row r="373" spans="1:19" ht="18">
      <c r="A373" s="91">
        <v>369</v>
      </c>
      <c r="B373" s="92" t="s">
        <v>1050</v>
      </c>
      <c r="C373" s="92" t="s">
        <v>1156</v>
      </c>
      <c r="D373" s="92" t="s">
        <v>210</v>
      </c>
      <c r="E373" s="92">
        <f t="shared" si="25"/>
        <v>922362</v>
      </c>
      <c r="F373" s="93">
        <v>17452</v>
      </c>
      <c r="G373" s="94">
        <f t="shared" si="26"/>
        <v>1.8920987638259164</v>
      </c>
      <c r="H373" s="93">
        <v>70554</v>
      </c>
      <c r="I373" s="93">
        <v>266517</v>
      </c>
      <c r="J373" s="93">
        <v>52646</v>
      </c>
      <c r="K373" s="93">
        <v>58961</v>
      </c>
      <c r="L373" s="93">
        <v>8412</v>
      </c>
      <c r="M373" s="93">
        <v>77339</v>
      </c>
      <c r="N373" s="93">
        <f t="shared" si="27"/>
        <v>463875</v>
      </c>
      <c r="O373" s="93">
        <v>214883</v>
      </c>
      <c r="P373" s="93">
        <v>148688</v>
      </c>
      <c r="Q373" s="93">
        <v>94916</v>
      </c>
      <c r="R373" s="93">
        <f t="shared" si="28"/>
        <v>458487</v>
      </c>
      <c r="S373" s="93">
        <f t="shared" si="29"/>
        <v>75942</v>
      </c>
    </row>
    <row r="374" spans="1:19" ht="18">
      <c r="A374" s="91">
        <v>370</v>
      </c>
      <c r="B374" s="92" t="s">
        <v>1050</v>
      </c>
      <c r="C374" s="92" t="s">
        <v>1157</v>
      </c>
      <c r="D374" s="92" t="s">
        <v>210</v>
      </c>
      <c r="E374" s="92">
        <f t="shared" si="25"/>
        <v>1522818</v>
      </c>
      <c r="F374" s="93">
        <v>29695</v>
      </c>
      <c r="G374" s="94">
        <f t="shared" si="26"/>
        <v>1.9500032177187294</v>
      </c>
      <c r="H374" s="93">
        <v>80278</v>
      </c>
      <c r="I374" s="93">
        <v>385386</v>
      </c>
      <c r="J374" s="93">
        <v>123006</v>
      </c>
      <c r="K374" s="93">
        <v>89978</v>
      </c>
      <c r="L374" s="93">
        <v>7344</v>
      </c>
      <c r="M374" s="93">
        <v>149985</v>
      </c>
      <c r="N374" s="93">
        <f t="shared" si="27"/>
        <v>755699</v>
      </c>
      <c r="O374" s="93">
        <v>271729</v>
      </c>
      <c r="P374" s="93">
        <v>289997</v>
      </c>
      <c r="Q374" s="93">
        <v>205393</v>
      </c>
      <c r="R374" s="93">
        <f t="shared" si="28"/>
        <v>767119</v>
      </c>
      <c r="S374" s="93">
        <f t="shared" si="29"/>
        <v>68858</v>
      </c>
    </row>
    <row r="375" spans="1:19" ht="18">
      <c r="A375" s="91">
        <v>371</v>
      </c>
      <c r="B375" s="92" t="s">
        <v>1050</v>
      </c>
      <c r="C375" s="92" t="s">
        <v>1158</v>
      </c>
      <c r="D375" s="92" t="s">
        <v>210</v>
      </c>
      <c r="E375" s="92">
        <f t="shared" si="25"/>
        <v>960753</v>
      </c>
      <c r="F375" s="93">
        <v>47934</v>
      </c>
      <c r="G375" s="94">
        <f t="shared" si="26"/>
        <v>4.9892115871613205</v>
      </c>
      <c r="H375" s="93">
        <v>47371</v>
      </c>
      <c r="I375" s="93">
        <v>325929</v>
      </c>
      <c r="J375" s="93">
        <v>58459</v>
      </c>
      <c r="K375" s="93">
        <v>68205</v>
      </c>
      <c r="L375" s="93">
        <v>8589</v>
      </c>
      <c r="M375" s="93">
        <v>11670</v>
      </c>
      <c r="N375" s="93">
        <f t="shared" si="27"/>
        <v>472852</v>
      </c>
      <c r="O375" s="93">
        <v>254828</v>
      </c>
      <c r="P375" s="93">
        <v>179540</v>
      </c>
      <c r="Q375" s="93">
        <v>53533</v>
      </c>
      <c r="R375" s="93">
        <f t="shared" si="28"/>
        <v>487901</v>
      </c>
      <c r="S375" s="93">
        <f t="shared" si="29"/>
        <v>32322</v>
      </c>
    </row>
    <row r="376" spans="1:19" ht="18">
      <c r="A376" s="91">
        <v>372</v>
      </c>
      <c r="B376" s="92" t="s">
        <v>1050</v>
      </c>
      <c r="C376" s="92" t="s">
        <v>1159</v>
      </c>
      <c r="D376" s="92" t="s">
        <v>210</v>
      </c>
      <c r="E376" s="92">
        <f t="shared" si="25"/>
        <v>837293</v>
      </c>
      <c r="F376" s="93">
        <v>10801</v>
      </c>
      <c r="G376" s="94">
        <f t="shared" si="26"/>
        <v>1.2899904812293905</v>
      </c>
      <c r="H376" s="93">
        <v>78040</v>
      </c>
      <c r="I376" s="93">
        <v>220543</v>
      </c>
      <c r="J376" s="93">
        <v>22518</v>
      </c>
      <c r="K376" s="93">
        <v>143473</v>
      </c>
      <c r="L376" s="93">
        <v>13787</v>
      </c>
      <c r="M376" s="93">
        <v>80611</v>
      </c>
      <c r="N376" s="93">
        <f t="shared" si="27"/>
        <v>480932</v>
      </c>
      <c r="O376" s="93">
        <v>187854</v>
      </c>
      <c r="P376" s="93">
        <v>95312</v>
      </c>
      <c r="Q376" s="93">
        <v>73195</v>
      </c>
      <c r="R376" s="93">
        <f t="shared" si="28"/>
        <v>356361</v>
      </c>
      <c r="S376" s="93">
        <f t="shared" si="29"/>
        <v>202611</v>
      </c>
    </row>
    <row r="377" spans="1:19" ht="18">
      <c r="A377" s="91">
        <v>373</v>
      </c>
      <c r="B377" s="92" t="s">
        <v>1050</v>
      </c>
      <c r="C377" s="92" t="s">
        <v>1160</v>
      </c>
      <c r="D377" s="92" t="s">
        <v>210</v>
      </c>
      <c r="E377" s="92">
        <f t="shared" si="25"/>
        <v>1015279</v>
      </c>
      <c r="F377" s="93">
        <v>31940</v>
      </c>
      <c r="G377" s="94">
        <f t="shared" si="26"/>
        <v>3.145933285333391</v>
      </c>
      <c r="H377" s="93">
        <v>38372</v>
      </c>
      <c r="I377" s="93">
        <v>308670</v>
      </c>
      <c r="J377" s="93">
        <v>49614</v>
      </c>
      <c r="K377" s="93">
        <v>61800</v>
      </c>
      <c r="L377" s="93">
        <v>3209</v>
      </c>
      <c r="M377" s="93">
        <v>104547</v>
      </c>
      <c r="N377" s="93">
        <f t="shared" si="27"/>
        <v>527840</v>
      </c>
      <c r="O377" s="93">
        <v>249296</v>
      </c>
      <c r="P377" s="93">
        <v>99414</v>
      </c>
      <c r="Q377" s="93">
        <v>138729</v>
      </c>
      <c r="R377" s="93">
        <f t="shared" si="28"/>
        <v>487439</v>
      </c>
      <c r="S377" s="93">
        <f t="shared" si="29"/>
        <v>78773</v>
      </c>
    </row>
    <row r="378" spans="1:19" ht="18">
      <c r="A378" s="91">
        <v>374</v>
      </c>
      <c r="B378" s="92" t="s">
        <v>1050</v>
      </c>
      <c r="C378" s="92" t="s">
        <v>1161</v>
      </c>
      <c r="D378" s="92" t="s">
        <v>210</v>
      </c>
      <c r="E378" s="92">
        <f t="shared" si="25"/>
        <v>1129641</v>
      </c>
      <c r="F378" s="93">
        <v>35277</v>
      </c>
      <c r="G378" s="94">
        <f t="shared" si="26"/>
        <v>3.1228505339306913</v>
      </c>
      <c r="H378" s="93">
        <v>51385</v>
      </c>
      <c r="I378" s="93">
        <v>330852</v>
      </c>
      <c r="J378" s="93">
        <v>55339</v>
      </c>
      <c r="K378" s="93">
        <v>65185</v>
      </c>
      <c r="L378" s="93">
        <v>15894</v>
      </c>
      <c r="M378" s="93">
        <v>86116</v>
      </c>
      <c r="N378" s="93">
        <f t="shared" si="27"/>
        <v>553386</v>
      </c>
      <c r="O378" s="93">
        <v>302057</v>
      </c>
      <c r="P378" s="93">
        <v>189723</v>
      </c>
      <c r="Q378" s="93">
        <v>84475</v>
      </c>
      <c r="R378" s="93">
        <f t="shared" si="28"/>
        <v>576255</v>
      </c>
      <c r="S378" s="93">
        <f t="shared" si="29"/>
        <v>28516</v>
      </c>
    </row>
    <row r="379" spans="1:19" ht="18">
      <c r="A379" s="91">
        <v>375</v>
      </c>
      <c r="B379" s="92" t="s">
        <v>1050</v>
      </c>
      <c r="C379" s="92" t="s">
        <v>1162</v>
      </c>
      <c r="D379" s="92" t="s">
        <v>210</v>
      </c>
      <c r="E379" s="92">
        <f t="shared" si="25"/>
        <v>1188070</v>
      </c>
      <c r="F379" s="93">
        <v>16781</v>
      </c>
      <c r="G379" s="94">
        <f t="shared" si="26"/>
        <v>1.4124588618515743</v>
      </c>
      <c r="H379" s="93">
        <v>74891</v>
      </c>
      <c r="I379" s="93">
        <v>297647</v>
      </c>
      <c r="J379" s="93">
        <v>32351</v>
      </c>
      <c r="K379" s="93">
        <v>85043</v>
      </c>
      <c r="L379" s="93">
        <v>10031</v>
      </c>
      <c r="M379" s="93">
        <v>163904</v>
      </c>
      <c r="N379" s="93">
        <f t="shared" si="27"/>
        <v>588976</v>
      </c>
      <c r="O379" s="93">
        <v>192147</v>
      </c>
      <c r="P379" s="93">
        <v>224576</v>
      </c>
      <c r="Q379" s="93">
        <v>182371</v>
      </c>
      <c r="R379" s="93">
        <f t="shared" si="28"/>
        <v>599094</v>
      </c>
      <c r="S379" s="93">
        <f t="shared" si="29"/>
        <v>64773</v>
      </c>
    </row>
    <row r="380" spans="1:19" ht="18">
      <c r="A380" s="91">
        <v>376</v>
      </c>
      <c r="B380" s="92" t="s">
        <v>1050</v>
      </c>
      <c r="C380" s="92" t="s">
        <v>1163</v>
      </c>
      <c r="D380" s="92" t="s">
        <v>182</v>
      </c>
      <c r="E380" s="92">
        <f t="shared" si="25"/>
        <v>2272897</v>
      </c>
      <c r="F380" s="93">
        <v>37185</v>
      </c>
      <c r="G380" s="94">
        <f t="shared" si="26"/>
        <v>1.6360178221890387</v>
      </c>
      <c r="H380" s="93">
        <v>193214</v>
      </c>
      <c r="I380" s="93">
        <v>650447</v>
      </c>
      <c r="J380" s="93">
        <v>43249</v>
      </c>
      <c r="K380" s="93">
        <v>253785</v>
      </c>
      <c r="L380" s="93">
        <v>71778</v>
      </c>
      <c r="M380" s="93">
        <v>100270</v>
      </c>
      <c r="N380" s="93">
        <f t="shared" si="27"/>
        <v>1119529</v>
      </c>
      <c r="O380" s="93">
        <v>699940</v>
      </c>
      <c r="P380" s="93">
        <v>401865</v>
      </c>
      <c r="Q380" s="93">
        <v>51563</v>
      </c>
      <c r="R380" s="93">
        <f t="shared" si="28"/>
        <v>1153368</v>
      </c>
      <c r="S380" s="93">
        <f t="shared" si="29"/>
        <v>159375</v>
      </c>
    </row>
    <row r="381" spans="1:19" ht="18">
      <c r="A381" s="91">
        <v>377</v>
      </c>
      <c r="B381" s="92" t="s">
        <v>1050</v>
      </c>
      <c r="C381" s="92" t="s">
        <v>1164</v>
      </c>
      <c r="D381" s="92" t="s">
        <v>182</v>
      </c>
      <c r="E381" s="92">
        <f t="shared" si="25"/>
        <v>2339086</v>
      </c>
      <c r="F381" s="93">
        <v>19410</v>
      </c>
      <c r="G381" s="94">
        <f t="shared" si="26"/>
        <v>0.82981130236340173</v>
      </c>
      <c r="H381" s="93">
        <v>41532</v>
      </c>
      <c r="I381" s="93">
        <v>547658</v>
      </c>
      <c r="J381" s="93">
        <v>87672</v>
      </c>
      <c r="K381" s="93">
        <v>201159</v>
      </c>
      <c r="L381" s="93">
        <v>53404</v>
      </c>
      <c r="M381" s="93">
        <v>286349</v>
      </c>
      <c r="N381" s="93">
        <f t="shared" si="27"/>
        <v>1176242</v>
      </c>
      <c r="O381" s="93">
        <v>561958</v>
      </c>
      <c r="P381" s="93">
        <v>323634</v>
      </c>
      <c r="Q381" s="93">
        <v>277252</v>
      </c>
      <c r="R381" s="93">
        <f t="shared" si="28"/>
        <v>1162844</v>
      </c>
      <c r="S381" s="93">
        <f t="shared" si="29"/>
        <v>54930</v>
      </c>
    </row>
    <row r="382" spans="1:19" ht="18">
      <c r="A382" s="91">
        <v>378</v>
      </c>
      <c r="B382" s="92" t="s">
        <v>1050</v>
      </c>
      <c r="C382" s="92" t="s">
        <v>1165</v>
      </c>
      <c r="D382" s="92" t="s">
        <v>182</v>
      </c>
      <c r="E382" s="92">
        <f t="shared" si="25"/>
        <v>865871</v>
      </c>
      <c r="F382" s="93">
        <v>7914</v>
      </c>
      <c r="G382" s="94">
        <f t="shared" si="26"/>
        <v>0.91399296200011315</v>
      </c>
      <c r="H382" s="93">
        <v>37383</v>
      </c>
      <c r="I382" s="93">
        <v>271574</v>
      </c>
      <c r="J382" s="93">
        <v>44666</v>
      </c>
      <c r="K382" s="93">
        <v>87463</v>
      </c>
      <c r="L382" s="93">
        <v>7867</v>
      </c>
      <c r="M382" s="93">
        <v>14598</v>
      </c>
      <c r="N382" s="93">
        <f t="shared" si="27"/>
        <v>426168</v>
      </c>
      <c r="O382" s="93">
        <v>304160</v>
      </c>
      <c r="P382" s="93">
        <v>126027</v>
      </c>
      <c r="Q382" s="93">
        <v>9516</v>
      </c>
      <c r="R382" s="93">
        <f t="shared" si="28"/>
        <v>439703</v>
      </c>
      <c r="S382" s="93">
        <f t="shared" si="29"/>
        <v>23848</v>
      </c>
    </row>
    <row r="383" spans="1:19" ht="18">
      <c r="A383" s="91">
        <v>379</v>
      </c>
      <c r="B383" s="92" t="s">
        <v>1050</v>
      </c>
      <c r="C383" s="92" t="s">
        <v>1166</v>
      </c>
      <c r="D383" s="92" t="s">
        <v>182</v>
      </c>
      <c r="E383" s="92">
        <f t="shared" si="25"/>
        <v>568117</v>
      </c>
      <c r="F383" s="93">
        <v>13173</v>
      </c>
      <c r="G383" s="94">
        <f t="shared" si="26"/>
        <v>2.3187125187241362</v>
      </c>
      <c r="H383" s="93">
        <v>99301</v>
      </c>
      <c r="I383" s="93">
        <v>176282</v>
      </c>
      <c r="J383" s="93">
        <v>36828</v>
      </c>
      <c r="K383" s="93">
        <v>21263</v>
      </c>
      <c r="L383" s="93">
        <v>5500</v>
      </c>
      <c r="M383" s="93">
        <v>40845</v>
      </c>
      <c r="N383" s="93">
        <f t="shared" si="27"/>
        <v>280718</v>
      </c>
      <c r="O383" s="93">
        <v>169782</v>
      </c>
      <c r="P383" s="93">
        <v>110998</v>
      </c>
      <c r="Q383" s="93">
        <v>6619</v>
      </c>
      <c r="R383" s="93">
        <f t="shared" si="28"/>
        <v>287399</v>
      </c>
      <c r="S383" s="93">
        <f t="shared" si="29"/>
        <v>92620</v>
      </c>
    </row>
    <row r="384" spans="1:19" ht="18">
      <c r="A384" s="91">
        <v>380</v>
      </c>
      <c r="B384" s="92" t="s">
        <v>1050</v>
      </c>
      <c r="C384" s="92" t="s">
        <v>1167</v>
      </c>
      <c r="D384" s="92" t="s">
        <v>182</v>
      </c>
      <c r="E384" s="92">
        <f t="shared" si="25"/>
        <v>1602410</v>
      </c>
      <c r="F384" s="93">
        <v>98493</v>
      </c>
      <c r="G384" s="94">
        <f t="shared" si="26"/>
        <v>6.1465542526569354</v>
      </c>
      <c r="H384" s="93">
        <v>27173</v>
      </c>
      <c r="I384" s="93">
        <v>466605</v>
      </c>
      <c r="J384" s="93">
        <v>59917</v>
      </c>
      <c r="K384" s="93">
        <v>117385</v>
      </c>
      <c r="L384" s="93">
        <v>9099</v>
      </c>
      <c r="M384" s="93">
        <v>140020</v>
      </c>
      <c r="N384" s="93">
        <f t="shared" si="27"/>
        <v>793026</v>
      </c>
      <c r="O384" s="93">
        <v>445547</v>
      </c>
      <c r="P384" s="93">
        <v>170334</v>
      </c>
      <c r="Q384" s="93">
        <v>193503</v>
      </c>
      <c r="R384" s="93">
        <f t="shared" si="28"/>
        <v>809384</v>
      </c>
      <c r="S384" s="93">
        <f t="shared" si="29"/>
        <v>10815</v>
      </c>
    </row>
    <row r="385" spans="1:19" ht="18">
      <c r="A385" s="91">
        <v>381</v>
      </c>
      <c r="B385" s="92" t="s">
        <v>1050</v>
      </c>
      <c r="C385" s="92" t="s">
        <v>1168</v>
      </c>
      <c r="D385" s="92" t="s">
        <v>182</v>
      </c>
      <c r="E385" s="92">
        <f t="shared" si="25"/>
        <v>996825</v>
      </c>
      <c r="F385" s="93">
        <v>49158</v>
      </c>
      <c r="G385" s="94">
        <f t="shared" si="26"/>
        <v>4.9314573771725225</v>
      </c>
      <c r="H385" s="93">
        <v>13934</v>
      </c>
      <c r="I385" s="93">
        <v>346923</v>
      </c>
      <c r="J385" s="93">
        <v>61797</v>
      </c>
      <c r="K385" s="93">
        <v>77308</v>
      </c>
      <c r="L385" s="93">
        <v>12171</v>
      </c>
      <c r="M385" s="93">
        <v>18388</v>
      </c>
      <c r="N385" s="93">
        <f t="shared" si="27"/>
        <v>516587</v>
      </c>
      <c r="O385" s="93">
        <v>307548</v>
      </c>
      <c r="P385" s="93">
        <v>160570</v>
      </c>
      <c r="Q385" s="93">
        <v>12120</v>
      </c>
      <c r="R385" s="93">
        <f t="shared" si="28"/>
        <v>480238</v>
      </c>
      <c r="S385" s="93">
        <f t="shared" si="29"/>
        <v>50283</v>
      </c>
    </row>
    <row r="386" spans="1:19" ht="18">
      <c r="A386" s="91">
        <v>382</v>
      </c>
      <c r="B386" s="92" t="s">
        <v>1050</v>
      </c>
      <c r="C386" s="92" t="s">
        <v>1169</v>
      </c>
      <c r="D386" s="92" t="s">
        <v>182</v>
      </c>
      <c r="E386" s="92">
        <f t="shared" si="25"/>
        <v>1002994</v>
      </c>
      <c r="F386" s="93">
        <v>26364</v>
      </c>
      <c r="G386" s="94">
        <f t="shared" si="26"/>
        <v>2.6285301806391663</v>
      </c>
      <c r="H386" s="93">
        <v>49830</v>
      </c>
      <c r="I386" s="93">
        <v>309267</v>
      </c>
      <c r="J386" s="93">
        <v>66208</v>
      </c>
      <c r="K386" s="93">
        <v>97706</v>
      </c>
      <c r="L386" s="93">
        <v>10267</v>
      </c>
      <c r="M386" s="93">
        <v>35791</v>
      </c>
      <c r="N386" s="93">
        <f t="shared" si="27"/>
        <v>519239</v>
      </c>
      <c r="O386" s="93">
        <v>354240</v>
      </c>
      <c r="P386" s="93">
        <v>125046</v>
      </c>
      <c r="Q386" s="93">
        <v>4469</v>
      </c>
      <c r="R386" s="93">
        <f t="shared" si="28"/>
        <v>483755</v>
      </c>
      <c r="S386" s="93">
        <f t="shared" si="29"/>
        <v>85314</v>
      </c>
    </row>
    <row r="387" spans="1:19" ht="18">
      <c r="A387" s="91">
        <v>383</v>
      </c>
      <c r="B387" s="92" t="s">
        <v>1050</v>
      </c>
      <c r="C387" s="92" t="s">
        <v>1170</v>
      </c>
      <c r="D387" s="92" t="s">
        <v>182</v>
      </c>
      <c r="E387" s="92">
        <f t="shared" si="25"/>
        <v>906212</v>
      </c>
      <c r="F387" s="93">
        <v>42006</v>
      </c>
      <c r="G387" s="94">
        <f t="shared" si="26"/>
        <v>4.6353391921537126</v>
      </c>
      <c r="H387" s="93">
        <v>32512</v>
      </c>
      <c r="I387" s="93">
        <v>323326</v>
      </c>
      <c r="J387" s="93">
        <v>28633</v>
      </c>
      <c r="K387" s="93">
        <v>96219</v>
      </c>
      <c r="L387" s="93">
        <v>7146</v>
      </c>
      <c r="M387" s="93">
        <v>19040</v>
      </c>
      <c r="N387" s="93">
        <f t="shared" si="27"/>
        <v>474364</v>
      </c>
      <c r="O387" s="93">
        <v>340068</v>
      </c>
      <c r="P387" s="93">
        <v>87995</v>
      </c>
      <c r="Q387" s="93">
        <v>3785</v>
      </c>
      <c r="R387" s="93">
        <f t="shared" si="28"/>
        <v>431848</v>
      </c>
      <c r="S387" s="93">
        <f t="shared" si="29"/>
        <v>75028</v>
      </c>
    </row>
    <row r="388" spans="1:19" ht="18">
      <c r="A388" s="91">
        <v>384</v>
      </c>
      <c r="B388" s="92" t="s">
        <v>1050</v>
      </c>
      <c r="C388" s="92" t="s">
        <v>1171</v>
      </c>
      <c r="D388" s="92" t="s">
        <v>182</v>
      </c>
      <c r="E388" s="92">
        <f t="shared" si="25"/>
        <v>960967</v>
      </c>
      <c r="F388" s="93">
        <v>3673</v>
      </c>
      <c r="G388" s="94">
        <f t="shared" si="26"/>
        <v>0.38221916049146326</v>
      </c>
      <c r="H388" s="93">
        <v>61742</v>
      </c>
      <c r="I388" s="93">
        <v>291045</v>
      </c>
      <c r="J388" s="93">
        <v>46984</v>
      </c>
      <c r="K388" s="93">
        <v>64339</v>
      </c>
      <c r="L388" s="93">
        <v>9702</v>
      </c>
      <c r="M388" s="93">
        <v>69960</v>
      </c>
      <c r="N388" s="93">
        <f t="shared" si="27"/>
        <v>482030</v>
      </c>
      <c r="O388" s="93">
        <v>222217</v>
      </c>
      <c r="P388" s="93">
        <v>189110</v>
      </c>
      <c r="Q388" s="93">
        <v>67610</v>
      </c>
      <c r="R388" s="93">
        <f t="shared" si="28"/>
        <v>478937</v>
      </c>
      <c r="S388" s="93">
        <f t="shared" si="29"/>
        <v>64835</v>
      </c>
    </row>
    <row r="389" spans="1:19" ht="18">
      <c r="A389" s="91">
        <v>385</v>
      </c>
      <c r="B389" s="95" t="s">
        <v>1172</v>
      </c>
      <c r="C389" s="95" t="s">
        <v>1173</v>
      </c>
      <c r="D389" s="95" t="s">
        <v>354</v>
      </c>
      <c r="E389" s="92">
        <f t="shared" si="25"/>
        <v>1414290</v>
      </c>
      <c r="F389" s="93">
        <v>21412</v>
      </c>
      <c r="G389" s="94">
        <f t="shared" si="26"/>
        <v>1.5139752101761308</v>
      </c>
      <c r="H389" s="93">
        <v>175563</v>
      </c>
      <c r="I389" s="93">
        <v>488247</v>
      </c>
      <c r="J389" s="93">
        <v>29123</v>
      </c>
      <c r="K389" s="93">
        <v>80910</v>
      </c>
      <c r="L389" s="93">
        <v>15563</v>
      </c>
      <c r="M389" s="93">
        <v>91175</v>
      </c>
      <c r="N389" s="93">
        <f t="shared" si="27"/>
        <v>705018</v>
      </c>
      <c r="O389" s="93">
        <v>393188</v>
      </c>
      <c r="P389" s="93">
        <v>259024</v>
      </c>
      <c r="Q389" s="93">
        <v>57060</v>
      </c>
      <c r="R389" s="93">
        <f t="shared" si="28"/>
        <v>709272</v>
      </c>
      <c r="S389" s="93">
        <f t="shared" si="29"/>
        <v>171309</v>
      </c>
    </row>
    <row r="390" spans="1:19" ht="18">
      <c r="A390" s="91">
        <v>386</v>
      </c>
      <c r="B390" s="95" t="s">
        <v>1172</v>
      </c>
      <c r="C390" s="95" t="s">
        <v>1174</v>
      </c>
      <c r="D390" s="95" t="s">
        <v>354</v>
      </c>
      <c r="E390" s="92">
        <f t="shared" ref="E390:E453" si="30">N390+R390</f>
        <v>1037860</v>
      </c>
      <c r="F390" s="93">
        <v>18324</v>
      </c>
      <c r="G390" s="94">
        <f t="shared" ref="G390:G453" si="31">F390/E390*100</f>
        <v>1.765556048021891</v>
      </c>
      <c r="H390" s="93">
        <v>85490</v>
      </c>
      <c r="I390" s="93">
        <v>317373</v>
      </c>
      <c r="J390" s="93">
        <v>22070</v>
      </c>
      <c r="K390" s="93">
        <v>49538</v>
      </c>
      <c r="L390" s="93">
        <v>10152</v>
      </c>
      <c r="M390" s="93">
        <v>122790</v>
      </c>
      <c r="N390" s="93">
        <f t="shared" ref="N390:N453" si="32">SUM(I390:M390)</f>
        <v>521923</v>
      </c>
      <c r="O390" s="93">
        <v>274946</v>
      </c>
      <c r="P390" s="93">
        <v>119132</v>
      </c>
      <c r="Q390" s="93">
        <v>121859</v>
      </c>
      <c r="R390" s="93">
        <f t="shared" ref="R390:R453" si="33">SUM(O390:Q390)</f>
        <v>515937</v>
      </c>
      <c r="S390" s="93">
        <f t="shared" ref="S390:S453" si="34">H390+N390-R390</f>
        <v>91476</v>
      </c>
    </row>
    <row r="391" spans="1:19" ht="18">
      <c r="A391" s="91">
        <v>387</v>
      </c>
      <c r="B391" s="95" t="s">
        <v>1172</v>
      </c>
      <c r="C391" s="95" t="s">
        <v>1175</v>
      </c>
      <c r="D391" s="95" t="s">
        <v>354</v>
      </c>
      <c r="E391" s="92">
        <f t="shared" si="30"/>
        <v>10214650</v>
      </c>
      <c r="F391" s="93">
        <v>546065</v>
      </c>
      <c r="G391" s="94">
        <f t="shared" si="31"/>
        <v>5.3459002511099252</v>
      </c>
      <c r="H391" s="93">
        <v>676064</v>
      </c>
      <c r="I391" s="93">
        <v>2092730</v>
      </c>
      <c r="J391" s="93">
        <v>67388</v>
      </c>
      <c r="K391" s="93">
        <v>611962</v>
      </c>
      <c r="L391" s="93">
        <v>1620155</v>
      </c>
      <c r="M391" s="93">
        <v>1122667</v>
      </c>
      <c r="N391" s="93">
        <f t="shared" si="32"/>
        <v>5514902</v>
      </c>
      <c r="O391" s="93">
        <v>2152588</v>
      </c>
      <c r="P391" s="93">
        <v>1535554</v>
      </c>
      <c r="Q391" s="93">
        <v>1011606</v>
      </c>
      <c r="R391" s="93">
        <f t="shared" si="33"/>
        <v>4699748</v>
      </c>
      <c r="S391" s="93">
        <f t="shared" si="34"/>
        <v>1491218</v>
      </c>
    </row>
    <row r="392" spans="1:19" ht="18">
      <c r="A392" s="91">
        <v>388</v>
      </c>
      <c r="B392" s="95" t="s">
        <v>1172</v>
      </c>
      <c r="C392" s="95" t="s">
        <v>1176</v>
      </c>
      <c r="D392" s="95" t="s">
        <v>354</v>
      </c>
      <c r="E392" s="92">
        <f t="shared" si="30"/>
        <v>1325429</v>
      </c>
      <c r="F392" s="93">
        <v>20419</v>
      </c>
      <c r="G392" s="94">
        <f t="shared" si="31"/>
        <v>1.5405578118480885</v>
      </c>
      <c r="H392" s="93">
        <v>82998</v>
      </c>
      <c r="I392" s="93">
        <v>532305</v>
      </c>
      <c r="J392" s="93">
        <v>19166</v>
      </c>
      <c r="K392" s="93">
        <v>80078</v>
      </c>
      <c r="L392" s="93">
        <v>22206</v>
      </c>
      <c r="M392" s="93">
        <v>8277</v>
      </c>
      <c r="N392" s="93">
        <f t="shared" si="32"/>
        <v>662032</v>
      </c>
      <c r="O392" s="93">
        <v>426696</v>
      </c>
      <c r="P392" s="93">
        <v>235107</v>
      </c>
      <c r="Q392" s="93">
        <v>1594</v>
      </c>
      <c r="R392" s="93">
        <f t="shared" si="33"/>
        <v>663397</v>
      </c>
      <c r="S392" s="93">
        <f t="shared" si="34"/>
        <v>81633</v>
      </c>
    </row>
    <row r="393" spans="1:19" ht="18">
      <c r="A393" s="91">
        <v>389</v>
      </c>
      <c r="B393" s="95" t="s">
        <v>1172</v>
      </c>
      <c r="C393" s="95" t="s">
        <v>1177</v>
      </c>
      <c r="D393" s="95" t="s">
        <v>354</v>
      </c>
      <c r="E393" s="92">
        <f t="shared" si="30"/>
        <v>697511</v>
      </c>
      <c r="F393" s="93">
        <v>8908</v>
      </c>
      <c r="G393" s="94">
        <f t="shared" si="31"/>
        <v>1.2771124756455454</v>
      </c>
      <c r="H393" s="93">
        <v>88443</v>
      </c>
      <c r="I393" s="93">
        <v>328531</v>
      </c>
      <c r="J393" s="93">
        <v>17161</v>
      </c>
      <c r="K393" s="93">
        <v>8112</v>
      </c>
      <c r="L393" s="93">
        <v>22363</v>
      </c>
      <c r="M393" s="93">
        <v>0</v>
      </c>
      <c r="N393" s="93">
        <f t="shared" si="32"/>
        <v>376167</v>
      </c>
      <c r="O393" s="93">
        <v>240150</v>
      </c>
      <c r="P393" s="93">
        <v>75696</v>
      </c>
      <c r="Q393" s="93">
        <v>5498</v>
      </c>
      <c r="R393" s="93">
        <f t="shared" si="33"/>
        <v>321344</v>
      </c>
      <c r="S393" s="93">
        <f t="shared" si="34"/>
        <v>143266</v>
      </c>
    </row>
    <row r="394" spans="1:19" ht="18">
      <c r="A394" s="91">
        <v>390</v>
      </c>
      <c r="B394" s="95" t="s">
        <v>1172</v>
      </c>
      <c r="C394" s="95" t="s">
        <v>1178</v>
      </c>
      <c r="D394" s="95" t="s">
        <v>310</v>
      </c>
      <c r="E394" s="92">
        <f t="shared" si="30"/>
        <v>1718772</v>
      </c>
      <c r="F394" s="93">
        <v>32660</v>
      </c>
      <c r="G394" s="94">
        <f t="shared" si="31"/>
        <v>1.9001938593367824</v>
      </c>
      <c r="H394" s="93">
        <v>94089</v>
      </c>
      <c r="I394" s="93">
        <v>682870</v>
      </c>
      <c r="J394" s="93">
        <v>26929</v>
      </c>
      <c r="K394" s="93">
        <v>104065</v>
      </c>
      <c r="L394" s="93">
        <v>56367</v>
      </c>
      <c r="M394" s="93">
        <v>18004</v>
      </c>
      <c r="N394" s="93">
        <f t="shared" si="32"/>
        <v>888235</v>
      </c>
      <c r="O394" s="93">
        <v>611057</v>
      </c>
      <c r="P394" s="93">
        <v>216498</v>
      </c>
      <c r="Q394" s="93">
        <v>2982</v>
      </c>
      <c r="R394" s="93">
        <f t="shared" si="33"/>
        <v>830537</v>
      </c>
      <c r="S394" s="93">
        <f t="shared" si="34"/>
        <v>151787</v>
      </c>
    </row>
    <row r="395" spans="1:19" ht="18">
      <c r="A395" s="91">
        <v>391</v>
      </c>
      <c r="B395" s="95" t="s">
        <v>1172</v>
      </c>
      <c r="C395" s="95" t="s">
        <v>1179</v>
      </c>
      <c r="D395" s="95" t="s">
        <v>310</v>
      </c>
      <c r="E395" s="92">
        <f t="shared" si="30"/>
        <v>1384260</v>
      </c>
      <c r="F395" s="93">
        <v>21765</v>
      </c>
      <c r="G395" s="94">
        <f t="shared" si="31"/>
        <v>1.5723202288587403</v>
      </c>
      <c r="H395" s="93">
        <v>93555</v>
      </c>
      <c r="I395" s="93">
        <v>567513</v>
      </c>
      <c r="J395" s="93">
        <v>34336</v>
      </c>
      <c r="K395" s="93">
        <v>78779</v>
      </c>
      <c r="L395" s="93">
        <v>7335</v>
      </c>
      <c r="M395" s="93">
        <v>21720</v>
      </c>
      <c r="N395" s="93">
        <f t="shared" si="32"/>
        <v>709683</v>
      </c>
      <c r="O395" s="93">
        <v>428143</v>
      </c>
      <c r="P395" s="93">
        <v>232282</v>
      </c>
      <c r="Q395" s="93">
        <v>14152</v>
      </c>
      <c r="R395" s="93">
        <f t="shared" si="33"/>
        <v>674577</v>
      </c>
      <c r="S395" s="93">
        <f t="shared" si="34"/>
        <v>128661</v>
      </c>
    </row>
    <row r="396" spans="1:19" ht="18">
      <c r="A396" s="91">
        <v>392</v>
      </c>
      <c r="B396" s="95" t="s">
        <v>1172</v>
      </c>
      <c r="C396" s="95" t="s">
        <v>1180</v>
      </c>
      <c r="D396" s="95" t="s">
        <v>310</v>
      </c>
      <c r="E396" s="92">
        <f t="shared" si="30"/>
        <v>825159</v>
      </c>
      <c r="F396" s="93">
        <v>6699</v>
      </c>
      <c r="G396" s="94">
        <f t="shared" si="31"/>
        <v>0.81184353560950084</v>
      </c>
      <c r="H396" s="93">
        <v>137393</v>
      </c>
      <c r="I396" s="93">
        <v>310868</v>
      </c>
      <c r="J396" s="93">
        <v>19733</v>
      </c>
      <c r="K396" s="93">
        <v>57790</v>
      </c>
      <c r="L396" s="93">
        <v>3181</v>
      </c>
      <c r="M396" s="93">
        <v>5643</v>
      </c>
      <c r="N396" s="93">
        <f t="shared" si="32"/>
        <v>397215</v>
      </c>
      <c r="O396" s="93">
        <v>281609</v>
      </c>
      <c r="P396" s="93">
        <v>140257</v>
      </c>
      <c r="Q396" s="93">
        <v>6078</v>
      </c>
      <c r="R396" s="93">
        <f t="shared" si="33"/>
        <v>427944</v>
      </c>
      <c r="S396" s="93">
        <f t="shared" si="34"/>
        <v>106664</v>
      </c>
    </row>
    <row r="397" spans="1:19" ht="18">
      <c r="A397" s="91">
        <v>393</v>
      </c>
      <c r="B397" s="95" t="s">
        <v>1172</v>
      </c>
      <c r="C397" s="95" t="s">
        <v>1181</v>
      </c>
      <c r="D397" s="95" t="s">
        <v>310</v>
      </c>
      <c r="E397" s="92">
        <f t="shared" si="30"/>
        <v>1328939</v>
      </c>
      <c r="F397" s="93">
        <v>13021</v>
      </c>
      <c r="G397" s="94">
        <f t="shared" si="31"/>
        <v>0.97980418965806559</v>
      </c>
      <c r="H397" s="93">
        <v>122790</v>
      </c>
      <c r="I397" s="93">
        <v>527157</v>
      </c>
      <c r="J397" s="93">
        <v>22128</v>
      </c>
      <c r="K397" s="93">
        <v>79856</v>
      </c>
      <c r="L397" s="93">
        <v>11451</v>
      </c>
      <c r="M397" s="93">
        <v>42688</v>
      </c>
      <c r="N397" s="93">
        <f t="shared" si="32"/>
        <v>683280</v>
      </c>
      <c r="O397" s="93">
        <v>474073</v>
      </c>
      <c r="P397" s="93">
        <v>153849</v>
      </c>
      <c r="Q397" s="93">
        <v>17737</v>
      </c>
      <c r="R397" s="93">
        <f t="shared" si="33"/>
        <v>645659</v>
      </c>
      <c r="S397" s="93">
        <f t="shared" si="34"/>
        <v>160411</v>
      </c>
    </row>
    <row r="398" spans="1:19" ht="18">
      <c r="A398" s="91">
        <v>394</v>
      </c>
      <c r="B398" s="95" t="s">
        <v>1172</v>
      </c>
      <c r="C398" s="95" t="s">
        <v>1182</v>
      </c>
      <c r="D398" s="95" t="s">
        <v>310</v>
      </c>
      <c r="E398" s="92">
        <f t="shared" si="30"/>
        <v>1111999</v>
      </c>
      <c r="F398" s="93">
        <v>22895</v>
      </c>
      <c r="G398" s="94">
        <f t="shared" si="31"/>
        <v>2.0589047292308713</v>
      </c>
      <c r="H398" s="93">
        <v>229494</v>
      </c>
      <c r="I398" s="93">
        <v>424195</v>
      </c>
      <c r="J398" s="93">
        <v>11809</v>
      </c>
      <c r="K398" s="93">
        <v>68358</v>
      </c>
      <c r="L398" s="93">
        <v>5052</v>
      </c>
      <c r="M398" s="93">
        <v>15509</v>
      </c>
      <c r="N398" s="93">
        <f t="shared" si="32"/>
        <v>524923</v>
      </c>
      <c r="O398" s="93">
        <v>454714</v>
      </c>
      <c r="P398" s="93">
        <v>126576</v>
      </c>
      <c r="Q398" s="93">
        <v>5786</v>
      </c>
      <c r="R398" s="93">
        <f t="shared" si="33"/>
        <v>587076</v>
      </c>
      <c r="S398" s="93">
        <f t="shared" si="34"/>
        <v>167341</v>
      </c>
    </row>
    <row r="399" spans="1:19" ht="18">
      <c r="A399" s="91">
        <v>395</v>
      </c>
      <c r="B399" s="95" t="s">
        <v>1172</v>
      </c>
      <c r="C399" s="95" t="s">
        <v>1183</v>
      </c>
      <c r="D399" s="95" t="s">
        <v>310</v>
      </c>
      <c r="E399" s="92">
        <f t="shared" si="30"/>
        <v>534419</v>
      </c>
      <c r="F399" s="93">
        <v>10765</v>
      </c>
      <c r="G399" s="94">
        <f t="shared" si="31"/>
        <v>2.0143370651118317</v>
      </c>
      <c r="H399" s="93">
        <v>89133</v>
      </c>
      <c r="I399" s="93">
        <v>193707</v>
      </c>
      <c r="J399" s="93">
        <v>18169</v>
      </c>
      <c r="K399" s="93">
        <v>56062</v>
      </c>
      <c r="L399" s="93">
        <v>2028</v>
      </c>
      <c r="M399" s="93">
        <v>5891</v>
      </c>
      <c r="N399" s="93">
        <f t="shared" si="32"/>
        <v>275857</v>
      </c>
      <c r="O399" s="93">
        <v>163116</v>
      </c>
      <c r="P399" s="93">
        <v>93563</v>
      </c>
      <c r="Q399" s="93">
        <v>1883</v>
      </c>
      <c r="R399" s="93">
        <f t="shared" si="33"/>
        <v>258562</v>
      </c>
      <c r="S399" s="93">
        <f t="shared" si="34"/>
        <v>106428</v>
      </c>
    </row>
    <row r="400" spans="1:19" ht="18">
      <c r="A400" s="91">
        <v>396</v>
      </c>
      <c r="B400" s="95" t="s">
        <v>1172</v>
      </c>
      <c r="C400" s="95" t="s">
        <v>1184</v>
      </c>
      <c r="D400" s="95" t="s">
        <v>310</v>
      </c>
      <c r="E400" s="92">
        <f t="shared" si="30"/>
        <v>760105</v>
      </c>
      <c r="F400" s="93">
        <v>26213</v>
      </c>
      <c r="G400" s="94">
        <f t="shared" si="31"/>
        <v>3.4486024957078296</v>
      </c>
      <c r="H400" s="93">
        <v>981</v>
      </c>
      <c r="I400" s="93">
        <v>287592</v>
      </c>
      <c r="J400" s="93">
        <v>38044</v>
      </c>
      <c r="K400" s="93">
        <v>64088</v>
      </c>
      <c r="L400" s="93">
        <v>2541</v>
      </c>
      <c r="M400" s="93">
        <v>16906</v>
      </c>
      <c r="N400" s="93">
        <f t="shared" si="32"/>
        <v>409171</v>
      </c>
      <c r="O400" s="93">
        <v>248774</v>
      </c>
      <c r="P400" s="93">
        <v>88444</v>
      </c>
      <c r="Q400" s="93">
        <v>13716</v>
      </c>
      <c r="R400" s="93">
        <f t="shared" si="33"/>
        <v>350934</v>
      </c>
      <c r="S400" s="93">
        <f t="shared" si="34"/>
        <v>59218</v>
      </c>
    </row>
    <row r="401" spans="1:19" ht="18">
      <c r="A401" s="91">
        <v>397</v>
      </c>
      <c r="B401" s="95" t="s">
        <v>1172</v>
      </c>
      <c r="C401" s="95" t="s">
        <v>1185</v>
      </c>
      <c r="D401" s="95" t="s">
        <v>310</v>
      </c>
      <c r="E401" s="92">
        <f t="shared" si="30"/>
        <v>1134752</v>
      </c>
      <c r="F401" s="93">
        <v>21756</v>
      </c>
      <c r="G401" s="94">
        <f t="shared" si="31"/>
        <v>1.9172471165505764</v>
      </c>
      <c r="H401" s="93">
        <v>163013</v>
      </c>
      <c r="I401" s="93">
        <v>444814</v>
      </c>
      <c r="J401" s="93">
        <v>15091</v>
      </c>
      <c r="K401" s="93">
        <v>64376</v>
      </c>
      <c r="L401" s="93">
        <v>5829</v>
      </c>
      <c r="M401" s="93">
        <v>34814</v>
      </c>
      <c r="N401" s="93">
        <f t="shared" si="32"/>
        <v>564924</v>
      </c>
      <c r="O401" s="93">
        <v>398338</v>
      </c>
      <c r="P401" s="93">
        <v>153960</v>
      </c>
      <c r="Q401" s="93">
        <v>17530</v>
      </c>
      <c r="R401" s="93">
        <f t="shared" si="33"/>
        <v>569828</v>
      </c>
      <c r="S401" s="93">
        <f t="shared" si="34"/>
        <v>158109</v>
      </c>
    </row>
    <row r="402" spans="1:19" ht="18">
      <c r="A402" s="91">
        <v>398</v>
      </c>
      <c r="B402" s="95" t="s">
        <v>1172</v>
      </c>
      <c r="C402" s="95" t="s">
        <v>1186</v>
      </c>
      <c r="D402" s="95" t="s">
        <v>310</v>
      </c>
      <c r="E402" s="92">
        <f t="shared" si="30"/>
        <v>1153608</v>
      </c>
      <c r="F402" s="93">
        <v>15382</v>
      </c>
      <c r="G402" s="94">
        <f t="shared" si="31"/>
        <v>1.3333818766860148</v>
      </c>
      <c r="H402" s="93">
        <v>117173</v>
      </c>
      <c r="I402" s="93">
        <v>473865</v>
      </c>
      <c r="J402" s="93">
        <v>21999</v>
      </c>
      <c r="K402" s="93">
        <v>71431</v>
      </c>
      <c r="L402" s="93">
        <v>5970</v>
      </c>
      <c r="M402" s="93">
        <v>16015</v>
      </c>
      <c r="N402" s="93">
        <f t="shared" si="32"/>
        <v>589280</v>
      </c>
      <c r="O402" s="93">
        <v>373959</v>
      </c>
      <c r="P402" s="93">
        <v>183235</v>
      </c>
      <c r="Q402" s="93">
        <v>7134</v>
      </c>
      <c r="R402" s="93">
        <f t="shared" si="33"/>
        <v>564328</v>
      </c>
      <c r="S402" s="93">
        <f t="shared" si="34"/>
        <v>142125</v>
      </c>
    </row>
    <row r="403" spans="1:19" ht="18">
      <c r="A403" s="91">
        <v>399</v>
      </c>
      <c r="B403" s="95" t="s">
        <v>1172</v>
      </c>
      <c r="C403" s="95" t="s">
        <v>1187</v>
      </c>
      <c r="D403" s="95" t="s">
        <v>310</v>
      </c>
      <c r="E403" s="92">
        <f t="shared" si="30"/>
        <v>1204973</v>
      </c>
      <c r="F403" s="93">
        <v>18453</v>
      </c>
      <c r="G403" s="94">
        <f t="shared" si="31"/>
        <v>1.531403608213628</v>
      </c>
      <c r="H403" s="93">
        <v>98433</v>
      </c>
      <c r="I403" s="93">
        <v>517062</v>
      </c>
      <c r="J403" s="93">
        <v>25003</v>
      </c>
      <c r="K403" s="93">
        <v>69684</v>
      </c>
      <c r="L403" s="93">
        <v>16210</v>
      </c>
      <c r="M403" s="93">
        <v>28450</v>
      </c>
      <c r="N403" s="93">
        <f t="shared" si="32"/>
        <v>656409</v>
      </c>
      <c r="O403" s="93">
        <v>388502</v>
      </c>
      <c r="P403" s="93">
        <v>141232</v>
      </c>
      <c r="Q403" s="93">
        <v>18830</v>
      </c>
      <c r="R403" s="93">
        <f t="shared" si="33"/>
        <v>548564</v>
      </c>
      <c r="S403" s="93">
        <f t="shared" si="34"/>
        <v>206278</v>
      </c>
    </row>
    <row r="404" spans="1:19" ht="18">
      <c r="A404" s="91">
        <v>400</v>
      </c>
      <c r="B404" s="95" t="s">
        <v>1172</v>
      </c>
      <c r="C404" s="95" t="s">
        <v>1188</v>
      </c>
      <c r="D404" s="95" t="s">
        <v>310</v>
      </c>
      <c r="E404" s="92">
        <f t="shared" si="30"/>
        <v>2077679</v>
      </c>
      <c r="F404" s="93">
        <v>29525</v>
      </c>
      <c r="G404" s="94">
        <f t="shared" si="31"/>
        <v>1.4210568620080388</v>
      </c>
      <c r="H404" s="93">
        <v>199988</v>
      </c>
      <c r="I404" s="93">
        <v>770664</v>
      </c>
      <c r="J404" s="93">
        <v>26270</v>
      </c>
      <c r="K404" s="93">
        <v>118502</v>
      </c>
      <c r="L404" s="93">
        <v>109392</v>
      </c>
      <c r="M404" s="93">
        <v>43613</v>
      </c>
      <c r="N404" s="93">
        <f t="shared" si="32"/>
        <v>1068441</v>
      </c>
      <c r="O404" s="93">
        <v>665980</v>
      </c>
      <c r="P404" s="93">
        <v>329477</v>
      </c>
      <c r="Q404" s="93">
        <v>13781</v>
      </c>
      <c r="R404" s="93">
        <f t="shared" si="33"/>
        <v>1009238</v>
      </c>
      <c r="S404" s="93">
        <f t="shared" si="34"/>
        <v>259191</v>
      </c>
    </row>
    <row r="405" spans="1:19" ht="18">
      <c r="A405" s="91">
        <v>401</v>
      </c>
      <c r="B405" s="95" t="s">
        <v>1172</v>
      </c>
      <c r="C405" s="96" t="s">
        <v>1189</v>
      </c>
      <c r="D405" s="96" t="s">
        <v>331</v>
      </c>
      <c r="E405" s="92">
        <f t="shared" si="30"/>
        <v>2350655</v>
      </c>
      <c r="F405" s="93">
        <v>117247</v>
      </c>
      <c r="G405" s="94">
        <f t="shared" si="31"/>
        <v>4.9878438137455312</v>
      </c>
      <c r="H405" s="93">
        <v>162591</v>
      </c>
      <c r="I405" s="93">
        <v>790933</v>
      </c>
      <c r="J405" s="93">
        <v>23035</v>
      </c>
      <c r="K405" s="93">
        <v>144631</v>
      </c>
      <c r="L405" s="93">
        <v>143375</v>
      </c>
      <c r="M405" s="93">
        <v>82475</v>
      </c>
      <c r="N405" s="93">
        <f t="shared" si="32"/>
        <v>1184449</v>
      </c>
      <c r="O405" s="93">
        <v>741947</v>
      </c>
      <c r="P405" s="93">
        <v>415491</v>
      </c>
      <c r="Q405" s="93">
        <v>8768</v>
      </c>
      <c r="R405" s="93">
        <f t="shared" si="33"/>
        <v>1166206</v>
      </c>
      <c r="S405" s="93">
        <f t="shared" si="34"/>
        <v>180834</v>
      </c>
    </row>
    <row r="406" spans="1:19" ht="18">
      <c r="A406" s="91">
        <v>402</v>
      </c>
      <c r="B406" s="95" t="s">
        <v>1172</v>
      </c>
      <c r="C406" s="96" t="s">
        <v>1190</v>
      </c>
      <c r="D406" s="96" t="s">
        <v>331</v>
      </c>
      <c r="E406" s="92">
        <f t="shared" si="30"/>
        <v>967767</v>
      </c>
      <c r="F406" s="93">
        <v>20354</v>
      </c>
      <c r="G406" s="94">
        <f t="shared" si="31"/>
        <v>2.1031921939888423</v>
      </c>
      <c r="H406" s="93">
        <v>146182</v>
      </c>
      <c r="I406" s="93">
        <v>279356</v>
      </c>
      <c r="J406" s="93">
        <v>21228</v>
      </c>
      <c r="K406" s="93">
        <v>57408</v>
      </c>
      <c r="L406" s="93">
        <v>81104</v>
      </c>
      <c r="M406" s="93">
        <v>53730</v>
      </c>
      <c r="N406" s="93">
        <f t="shared" si="32"/>
        <v>492826</v>
      </c>
      <c r="O406" s="93">
        <v>251213</v>
      </c>
      <c r="P406" s="93">
        <v>160818</v>
      </c>
      <c r="Q406" s="93">
        <v>62910</v>
      </c>
      <c r="R406" s="93">
        <f t="shared" si="33"/>
        <v>474941</v>
      </c>
      <c r="S406" s="93">
        <f t="shared" si="34"/>
        <v>164067</v>
      </c>
    </row>
    <row r="407" spans="1:19" ht="18">
      <c r="A407" s="91">
        <v>403</v>
      </c>
      <c r="B407" s="95" t="s">
        <v>1172</v>
      </c>
      <c r="C407" s="96" t="s">
        <v>1191</v>
      </c>
      <c r="D407" s="96" t="s">
        <v>331</v>
      </c>
      <c r="E407" s="92">
        <f t="shared" si="30"/>
        <v>653435</v>
      </c>
      <c r="F407" s="93">
        <v>17544</v>
      </c>
      <c r="G407" s="94">
        <f t="shared" si="31"/>
        <v>2.6848883209500563</v>
      </c>
      <c r="H407" s="93">
        <v>121225</v>
      </c>
      <c r="I407" s="93">
        <v>137216</v>
      </c>
      <c r="J407" s="93">
        <v>20538</v>
      </c>
      <c r="K407" s="93">
        <v>80203</v>
      </c>
      <c r="L407" s="93">
        <v>14032</v>
      </c>
      <c r="M407" s="93">
        <v>74271</v>
      </c>
      <c r="N407" s="93">
        <f t="shared" si="32"/>
        <v>326260</v>
      </c>
      <c r="O407" s="93">
        <v>228604</v>
      </c>
      <c r="P407" s="93">
        <v>14074</v>
      </c>
      <c r="Q407" s="93">
        <v>84497</v>
      </c>
      <c r="R407" s="93">
        <f t="shared" si="33"/>
        <v>327175</v>
      </c>
      <c r="S407" s="93">
        <f t="shared" si="34"/>
        <v>120310</v>
      </c>
    </row>
    <row r="408" spans="1:19" ht="18">
      <c r="A408" s="91">
        <v>404</v>
      </c>
      <c r="B408" s="95" t="s">
        <v>1172</v>
      </c>
      <c r="C408" s="96" t="s">
        <v>1192</v>
      </c>
      <c r="D408" s="96" t="s">
        <v>331</v>
      </c>
      <c r="E408" s="92">
        <f t="shared" si="30"/>
        <v>1650078</v>
      </c>
      <c r="F408" s="93">
        <v>44187</v>
      </c>
      <c r="G408" s="94">
        <f t="shared" si="31"/>
        <v>2.677873409620636</v>
      </c>
      <c r="H408" s="93">
        <v>150231</v>
      </c>
      <c r="I408" s="93">
        <v>544489</v>
      </c>
      <c r="J408" s="93">
        <v>15322</v>
      </c>
      <c r="K408" s="93">
        <v>106980</v>
      </c>
      <c r="L408" s="93">
        <v>30089</v>
      </c>
      <c r="M408" s="93">
        <v>186263</v>
      </c>
      <c r="N408" s="93">
        <f t="shared" si="32"/>
        <v>883143</v>
      </c>
      <c r="O408" s="93">
        <v>455593</v>
      </c>
      <c r="P408" s="93">
        <v>131347</v>
      </c>
      <c r="Q408" s="93">
        <v>179995</v>
      </c>
      <c r="R408" s="93">
        <f t="shared" si="33"/>
        <v>766935</v>
      </c>
      <c r="S408" s="93">
        <f t="shared" si="34"/>
        <v>266439</v>
      </c>
    </row>
    <row r="409" spans="1:19" ht="18">
      <c r="A409" s="91">
        <v>405</v>
      </c>
      <c r="B409" s="95" t="s">
        <v>1172</v>
      </c>
      <c r="C409" s="96" t="s">
        <v>1193</v>
      </c>
      <c r="D409" s="96" t="s">
        <v>331</v>
      </c>
      <c r="E409" s="92">
        <f t="shared" si="30"/>
        <v>2098959</v>
      </c>
      <c r="F409" s="93">
        <v>59693</v>
      </c>
      <c r="G409" s="94">
        <f t="shared" si="31"/>
        <v>2.8439335880310193</v>
      </c>
      <c r="H409" s="93">
        <v>407043</v>
      </c>
      <c r="I409" s="93">
        <v>490589</v>
      </c>
      <c r="J409" s="93">
        <v>18528</v>
      </c>
      <c r="K409" s="93">
        <v>111515</v>
      </c>
      <c r="L409" s="93">
        <v>167601</v>
      </c>
      <c r="M409" s="93">
        <v>153731</v>
      </c>
      <c r="N409" s="93">
        <f t="shared" si="32"/>
        <v>941964</v>
      </c>
      <c r="O409" s="93">
        <v>476689</v>
      </c>
      <c r="P409" s="93">
        <v>384523</v>
      </c>
      <c r="Q409" s="93">
        <v>295783</v>
      </c>
      <c r="R409" s="93">
        <f t="shared" si="33"/>
        <v>1156995</v>
      </c>
      <c r="S409" s="93">
        <f t="shared" si="34"/>
        <v>192012</v>
      </c>
    </row>
    <row r="410" spans="1:19" ht="18">
      <c r="A410" s="91">
        <v>406</v>
      </c>
      <c r="B410" s="95" t="s">
        <v>1172</v>
      </c>
      <c r="C410" s="96" t="s">
        <v>1194</v>
      </c>
      <c r="D410" s="96" t="s">
        <v>331</v>
      </c>
      <c r="E410" s="92">
        <f t="shared" si="30"/>
        <v>1157994</v>
      </c>
      <c r="F410" s="93">
        <v>25673</v>
      </c>
      <c r="G410" s="94">
        <f t="shared" si="31"/>
        <v>2.2170235769788098</v>
      </c>
      <c r="H410" s="93">
        <v>86423</v>
      </c>
      <c r="I410" s="93">
        <v>342077</v>
      </c>
      <c r="J410" s="93">
        <v>18532</v>
      </c>
      <c r="K410" s="93">
        <v>74020</v>
      </c>
      <c r="L410" s="93">
        <v>8505</v>
      </c>
      <c r="M410" s="93">
        <v>105128</v>
      </c>
      <c r="N410" s="93">
        <f t="shared" si="32"/>
        <v>548262</v>
      </c>
      <c r="O410" s="93">
        <v>234687</v>
      </c>
      <c r="P410" s="93">
        <v>201475</v>
      </c>
      <c r="Q410" s="93">
        <v>173570</v>
      </c>
      <c r="R410" s="93">
        <f t="shared" si="33"/>
        <v>609732</v>
      </c>
      <c r="S410" s="93">
        <f t="shared" si="34"/>
        <v>24953</v>
      </c>
    </row>
    <row r="411" spans="1:19" ht="18">
      <c r="A411" s="91">
        <v>407</v>
      </c>
      <c r="B411" s="95" t="s">
        <v>1172</v>
      </c>
      <c r="C411" s="96" t="s">
        <v>1195</v>
      </c>
      <c r="D411" s="96" t="s">
        <v>331</v>
      </c>
      <c r="E411" s="92">
        <f t="shared" si="30"/>
        <v>691931</v>
      </c>
      <c r="F411" s="93">
        <v>10856</v>
      </c>
      <c r="G411" s="94">
        <f t="shared" si="31"/>
        <v>1.5689425679728179</v>
      </c>
      <c r="H411" s="93">
        <v>67857</v>
      </c>
      <c r="I411" s="93">
        <v>239882</v>
      </c>
      <c r="J411" s="93">
        <v>22163</v>
      </c>
      <c r="K411" s="93">
        <v>58340</v>
      </c>
      <c r="L411" s="93">
        <v>9638</v>
      </c>
      <c r="M411" s="93">
        <v>21893</v>
      </c>
      <c r="N411" s="93">
        <f t="shared" si="32"/>
        <v>351916</v>
      </c>
      <c r="O411" s="93">
        <v>201933</v>
      </c>
      <c r="P411" s="93">
        <v>126800</v>
      </c>
      <c r="Q411" s="93">
        <v>11282</v>
      </c>
      <c r="R411" s="93">
        <f t="shared" si="33"/>
        <v>340015</v>
      </c>
      <c r="S411" s="93">
        <f t="shared" si="34"/>
        <v>79758</v>
      </c>
    </row>
    <row r="412" spans="1:19" ht="18">
      <c r="A412" s="91">
        <v>408</v>
      </c>
      <c r="B412" s="95" t="s">
        <v>1172</v>
      </c>
      <c r="C412" s="96" t="s">
        <v>1196</v>
      </c>
      <c r="D412" s="96" t="s">
        <v>331</v>
      </c>
      <c r="E412" s="92">
        <f t="shared" si="30"/>
        <v>869880</v>
      </c>
      <c r="F412" s="93">
        <v>17667</v>
      </c>
      <c r="G412" s="94">
        <f t="shared" si="31"/>
        <v>2.0309697889364049</v>
      </c>
      <c r="H412" s="93">
        <v>44706</v>
      </c>
      <c r="I412" s="93">
        <v>274722</v>
      </c>
      <c r="J412" s="93">
        <v>26032</v>
      </c>
      <c r="K412" s="93">
        <v>57250</v>
      </c>
      <c r="L412" s="93">
        <v>16327</v>
      </c>
      <c r="M412" s="93">
        <v>66504</v>
      </c>
      <c r="N412" s="93">
        <f t="shared" si="32"/>
        <v>440835</v>
      </c>
      <c r="O412" s="93">
        <v>243150</v>
      </c>
      <c r="P412" s="93">
        <v>97761</v>
      </c>
      <c r="Q412" s="93">
        <v>88134</v>
      </c>
      <c r="R412" s="93">
        <f t="shared" si="33"/>
        <v>429045</v>
      </c>
      <c r="S412" s="93">
        <f t="shared" si="34"/>
        <v>56496</v>
      </c>
    </row>
    <row r="413" spans="1:19" ht="18">
      <c r="A413" s="91">
        <v>409</v>
      </c>
      <c r="B413" s="95" t="s">
        <v>1172</v>
      </c>
      <c r="C413" s="96" t="s">
        <v>1197</v>
      </c>
      <c r="D413" s="96" t="s">
        <v>331</v>
      </c>
      <c r="E413" s="92">
        <f t="shared" si="30"/>
        <v>1099781</v>
      </c>
      <c r="F413" s="93">
        <v>4558</v>
      </c>
      <c r="G413" s="94">
        <f t="shared" si="31"/>
        <v>0.41444614882417502</v>
      </c>
      <c r="H413" s="93">
        <v>125960</v>
      </c>
      <c r="I413" s="93">
        <v>272497</v>
      </c>
      <c r="J413" s="93">
        <v>26853</v>
      </c>
      <c r="K413" s="93">
        <v>64512</v>
      </c>
      <c r="L413" s="93">
        <v>52013</v>
      </c>
      <c r="M413" s="93">
        <v>139694</v>
      </c>
      <c r="N413" s="93">
        <f t="shared" si="32"/>
        <v>555569</v>
      </c>
      <c r="O413" s="93">
        <v>286209</v>
      </c>
      <c r="P413" s="93">
        <v>234270</v>
      </c>
      <c r="Q413" s="93">
        <v>23733</v>
      </c>
      <c r="R413" s="93">
        <f t="shared" si="33"/>
        <v>544212</v>
      </c>
      <c r="S413" s="93">
        <f t="shared" si="34"/>
        <v>137317</v>
      </c>
    </row>
    <row r="414" spans="1:19" ht="18">
      <c r="A414" s="91">
        <v>410</v>
      </c>
      <c r="B414" s="95" t="s">
        <v>1172</v>
      </c>
      <c r="C414" s="96" t="s">
        <v>1198</v>
      </c>
      <c r="D414" s="96" t="s">
        <v>331</v>
      </c>
      <c r="E414" s="92">
        <f t="shared" si="30"/>
        <v>1221770</v>
      </c>
      <c r="F414" s="93">
        <v>6315</v>
      </c>
      <c r="G414" s="94">
        <f t="shared" si="31"/>
        <v>0.51687306121446752</v>
      </c>
      <c r="H414" s="93">
        <v>102869</v>
      </c>
      <c r="I414" s="93">
        <v>377551</v>
      </c>
      <c r="J414" s="93">
        <v>24621</v>
      </c>
      <c r="K414" s="93">
        <v>92115</v>
      </c>
      <c r="L414" s="93">
        <v>17169</v>
      </c>
      <c r="M414" s="93">
        <v>112244</v>
      </c>
      <c r="N414" s="93">
        <f t="shared" si="32"/>
        <v>623700</v>
      </c>
      <c r="O414" s="93">
        <v>337729</v>
      </c>
      <c r="P414" s="93">
        <v>179489</v>
      </c>
      <c r="Q414" s="93">
        <v>80852</v>
      </c>
      <c r="R414" s="93">
        <f t="shared" si="33"/>
        <v>598070</v>
      </c>
      <c r="S414" s="93">
        <f t="shared" si="34"/>
        <v>128499</v>
      </c>
    </row>
    <row r="415" spans="1:19" ht="18">
      <c r="A415" s="91">
        <v>411</v>
      </c>
      <c r="B415" s="95" t="s">
        <v>1172</v>
      </c>
      <c r="C415" s="95" t="s">
        <v>1199</v>
      </c>
      <c r="D415" s="95" t="s">
        <v>1200</v>
      </c>
      <c r="E415" s="92">
        <f t="shared" si="30"/>
        <v>732367</v>
      </c>
      <c r="F415" s="93">
        <v>13314</v>
      </c>
      <c r="G415" s="94">
        <f t="shared" si="31"/>
        <v>1.8179410049879365</v>
      </c>
      <c r="H415" s="93">
        <v>128896</v>
      </c>
      <c r="I415" s="93">
        <v>271833</v>
      </c>
      <c r="J415" s="93">
        <v>14401</v>
      </c>
      <c r="K415" s="93">
        <v>67644</v>
      </c>
      <c r="L415" s="93">
        <v>3929</v>
      </c>
      <c r="M415" s="93">
        <v>15765</v>
      </c>
      <c r="N415" s="93">
        <f t="shared" si="32"/>
        <v>373572</v>
      </c>
      <c r="O415" s="93">
        <v>250209</v>
      </c>
      <c r="P415" s="93">
        <v>99529</v>
      </c>
      <c r="Q415" s="93">
        <v>9057</v>
      </c>
      <c r="R415" s="93">
        <f t="shared" si="33"/>
        <v>358795</v>
      </c>
      <c r="S415" s="93">
        <f t="shared" si="34"/>
        <v>143673</v>
      </c>
    </row>
    <row r="416" spans="1:19" ht="18">
      <c r="A416" s="91">
        <v>412</v>
      </c>
      <c r="B416" s="95" t="s">
        <v>1172</v>
      </c>
      <c r="C416" s="95" t="s">
        <v>1201</v>
      </c>
      <c r="D416" s="95" t="s">
        <v>1200</v>
      </c>
      <c r="E416" s="92">
        <f t="shared" si="30"/>
        <v>2349963</v>
      </c>
      <c r="F416" s="93">
        <v>12815</v>
      </c>
      <c r="G416" s="94">
        <f t="shared" si="31"/>
        <v>0.54532773494731612</v>
      </c>
      <c r="H416" s="93">
        <v>269049</v>
      </c>
      <c r="I416" s="93">
        <v>876325</v>
      </c>
      <c r="J416" s="93">
        <v>23988</v>
      </c>
      <c r="K416" s="93">
        <v>152656</v>
      </c>
      <c r="L416" s="93">
        <v>138425</v>
      </c>
      <c r="M416" s="93">
        <v>45637</v>
      </c>
      <c r="N416" s="93">
        <f t="shared" si="32"/>
        <v>1237031</v>
      </c>
      <c r="O416" s="93">
        <v>633299</v>
      </c>
      <c r="P416" s="93">
        <v>446474</v>
      </c>
      <c r="Q416" s="93">
        <v>33159</v>
      </c>
      <c r="R416" s="93">
        <f t="shared" si="33"/>
        <v>1112932</v>
      </c>
      <c r="S416" s="93">
        <f t="shared" si="34"/>
        <v>393148</v>
      </c>
    </row>
    <row r="417" spans="1:19" ht="18">
      <c r="A417" s="91">
        <v>413</v>
      </c>
      <c r="B417" s="95" t="s">
        <v>1172</v>
      </c>
      <c r="C417" s="95" t="s">
        <v>1202</v>
      </c>
      <c r="D417" s="95" t="s">
        <v>1200</v>
      </c>
      <c r="E417" s="92">
        <f t="shared" si="30"/>
        <v>2029832</v>
      </c>
      <c r="F417" s="93">
        <v>50467</v>
      </c>
      <c r="G417" s="94">
        <f t="shared" si="31"/>
        <v>2.4862648731520638</v>
      </c>
      <c r="H417" s="93">
        <v>198694</v>
      </c>
      <c r="I417" s="93">
        <v>714765</v>
      </c>
      <c r="J417" s="93">
        <v>29773</v>
      </c>
      <c r="K417" s="93">
        <v>158185</v>
      </c>
      <c r="L417" s="93">
        <v>130301</v>
      </c>
      <c r="M417" s="93">
        <v>25955</v>
      </c>
      <c r="N417" s="93">
        <f t="shared" si="32"/>
        <v>1058979</v>
      </c>
      <c r="O417" s="93">
        <v>673114</v>
      </c>
      <c r="P417" s="93">
        <v>277617</v>
      </c>
      <c r="Q417" s="93">
        <v>20122</v>
      </c>
      <c r="R417" s="93">
        <f t="shared" si="33"/>
        <v>970853</v>
      </c>
      <c r="S417" s="93">
        <f t="shared" si="34"/>
        <v>286820</v>
      </c>
    </row>
    <row r="418" spans="1:19" ht="18">
      <c r="A418" s="91">
        <v>414</v>
      </c>
      <c r="B418" s="95" t="s">
        <v>1172</v>
      </c>
      <c r="C418" s="95" t="s">
        <v>1203</v>
      </c>
      <c r="D418" s="95" t="s">
        <v>1200</v>
      </c>
      <c r="E418" s="92">
        <f t="shared" si="30"/>
        <v>1842240</v>
      </c>
      <c r="F418" s="93">
        <v>24435</v>
      </c>
      <c r="G418" s="94">
        <f t="shared" si="31"/>
        <v>1.3263744137571651</v>
      </c>
      <c r="H418" s="93">
        <v>99957</v>
      </c>
      <c r="I418" s="93">
        <v>703766</v>
      </c>
      <c r="J418" s="93">
        <v>25248</v>
      </c>
      <c r="K418" s="93">
        <v>89820</v>
      </c>
      <c r="L418" s="93">
        <v>77998</v>
      </c>
      <c r="M418" s="93">
        <v>81817</v>
      </c>
      <c r="N418" s="93">
        <f t="shared" si="32"/>
        <v>978649</v>
      </c>
      <c r="O418" s="93">
        <v>643574</v>
      </c>
      <c r="P418" s="93">
        <v>172700</v>
      </c>
      <c r="Q418" s="93">
        <v>47317</v>
      </c>
      <c r="R418" s="93">
        <f t="shared" si="33"/>
        <v>863591</v>
      </c>
      <c r="S418" s="93">
        <f t="shared" si="34"/>
        <v>215015</v>
      </c>
    </row>
    <row r="419" spans="1:19" ht="18">
      <c r="A419" s="91">
        <v>415</v>
      </c>
      <c r="B419" s="95" t="s">
        <v>1172</v>
      </c>
      <c r="C419" s="95" t="s">
        <v>1204</v>
      </c>
      <c r="D419" s="95" t="s">
        <v>1200</v>
      </c>
      <c r="E419" s="92">
        <f t="shared" si="30"/>
        <v>1923316</v>
      </c>
      <c r="F419" s="93">
        <v>20631</v>
      </c>
      <c r="G419" s="94">
        <f t="shared" si="31"/>
        <v>1.0726786445909045</v>
      </c>
      <c r="H419" s="93">
        <v>159034</v>
      </c>
      <c r="I419" s="93">
        <v>649252</v>
      </c>
      <c r="J419" s="93">
        <v>25085</v>
      </c>
      <c r="K419" s="93">
        <v>181465</v>
      </c>
      <c r="L419" s="93">
        <v>77238</v>
      </c>
      <c r="M419" s="93">
        <v>69157</v>
      </c>
      <c r="N419" s="93">
        <f t="shared" si="32"/>
        <v>1002197</v>
      </c>
      <c r="O419" s="93">
        <v>576881</v>
      </c>
      <c r="P419" s="93">
        <v>281968</v>
      </c>
      <c r="Q419" s="93">
        <v>62270</v>
      </c>
      <c r="R419" s="93">
        <f t="shared" si="33"/>
        <v>921119</v>
      </c>
      <c r="S419" s="93">
        <f t="shared" si="34"/>
        <v>240112</v>
      </c>
    </row>
    <row r="420" spans="1:19" ht="18">
      <c r="A420" s="91">
        <v>416</v>
      </c>
      <c r="B420" s="95" t="s">
        <v>1172</v>
      </c>
      <c r="C420" s="95" t="s">
        <v>1205</v>
      </c>
      <c r="D420" s="95" t="s">
        <v>1200</v>
      </c>
      <c r="E420" s="92">
        <f t="shared" si="30"/>
        <v>1312127</v>
      </c>
      <c r="F420" s="93">
        <v>42100</v>
      </c>
      <c r="G420" s="94">
        <f t="shared" si="31"/>
        <v>3.2085308815381435</v>
      </c>
      <c r="H420" s="93">
        <v>97564</v>
      </c>
      <c r="I420" s="93">
        <v>420626</v>
      </c>
      <c r="J420" s="93">
        <v>12923</v>
      </c>
      <c r="K420" s="93">
        <v>141742</v>
      </c>
      <c r="L420" s="93">
        <v>46233</v>
      </c>
      <c r="M420" s="93">
        <v>25360</v>
      </c>
      <c r="N420" s="93">
        <f t="shared" si="32"/>
        <v>646884</v>
      </c>
      <c r="O420" s="93">
        <v>417743</v>
      </c>
      <c r="P420" s="93">
        <v>229794</v>
      </c>
      <c r="Q420" s="93">
        <v>17706</v>
      </c>
      <c r="R420" s="93">
        <f t="shared" si="33"/>
        <v>665243</v>
      </c>
      <c r="S420" s="93">
        <f t="shared" si="34"/>
        <v>79205</v>
      </c>
    </row>
    <row r="421" spans="1:19" ht="18">
      <c r="A421" s="91">
        <v>417</v>
      </c>
      <c r="B421" s="95" t="s">
        <v>1172</v>
      </c>
      <c r="C421" s="95" t="s">
        <v>1206</v>
      </c>
      <c r="D421" s="95" t="s">
        <v>1200</v>
      </c>
      <c r="E421" s="92">
        <f t="shared" si="30"/>
        <v>662474</v>
      </c>
      <c r="F421" s="93">
        <v>9533</v>
      </c>
      <c r="G421" s="94">
        <f t="shared" si="31"/>
        <v>1.4389998701835847</v>
      </c>
      <c r="H421" s="93">
        <v>51096</v>
      </c>
      <c r="I421" s="93">
        <v>263637</v>
      </c>
      <c r="J421" s="93">
        <v>17192</v>
      </c>
      <c r="K421" s="93">
        <v>57257</v>
      </c>
      <c r="L421" s="93">
        <v>10916</v>
      </c>
      <c r="M421" s="93">
        <v>7804</v>
      </c>
      <c r="N421" s="93">
        <f t="shared" si="32"/>
        <v>356806</v>
      </c>
      <c r="O421" s="93">
        <v>219835</v>
      </c>
      <c r="P421" s="93">
        <v>80457</v>
      </c>
      <c r="Q421" s="93">
        <v>5376</v>
      </c>
      <c r="R421" s="93">
        <f t="shared" si="33"/>
        <v>305668</v>
      </c>
      <c r="S421" s="93">
        <f t="shared" si="34"/>
        <v>102234</v>
      </c>
    </row>
    <row r="422" spans="1:19" ht="18">
      <c r="A422" s="91">
        <v>418</v>
      </c>
      <c r="B422" s="95" t="s">
        <v>1172</v>
      </c>
      <c r="C422" s="95" t="s">
        <v>1207</v>
      </c>
      <c r="D422" s="95" t="s">
        <v>1200</v>
      </c>
      <c r="E422" s="92">
        <f t="shared" si="30"/>
        <v>986748</v>
      </c>
      <c r="F422" s="93">
        <v>9680</v>
      </c>
      <c r="G422" s="94">
        <f t="shared" si="31"/>
        <v>0.98100021484715461</v>
      </c>
      <c r="H422" s="93">
        <v>80448</v>
      </c>
      <c r="I422" s="93">
        <v>338976</v>
      </c>
      <c r="J422" s="93">
        <v>28095</v>
      </c>
      <c r="K422" s="93">
        <v>81043</v>
      </c>
      <c r="L422" s="93">
        <v>18146</v>
      </c>
      <c r="M422" s="93">
        <v>29339</v>
      </c>
      <c r="N422" s="93">
        <f t="shared" si="32"/>
        <v>495599</v>
      </c>
      <c r="O422" s="93">
        <v>320361</v>
      </c>
      <c r="P422" s="93">
        <v>158825</v>
      </c>
      <c r="Q422" s="93">
        <v>11963</v>
      </c>
      <c r="R422" s="93">
        <f t="shared" si="33"/>
        <v>491149</v>
      </c>
      <c r="S422" s="93">
        <f t="shared" si="34"/>
        <v>84898</v>
      </c>
    </row>
    <row r="423" spans="1:19" ht="18">
      <c r="A423" s="91">
        <v>419</v>
      </c>
      <c r="B423" s="95" t="s">
        <v>1172</v>
      </c>
      <c r="C423" s="95" t="s">
        <v>1208</v>
      </c>
      <c r="D423" s="95" t="s">
        <v>377</v>
      </c>
      <c r="E423" s="92">
        <f t="shared" si="30"/>
        <v>1786212</v>
      </c>
      <c r="F423" s="93">
        <v>55222</v>
      </c>
      <c r="G423" s="94">
        <f t="shared" si="31"/>
        <v>3.0915703175211005</v>
      </c>
      <c r="H423" s="93">
        <v>58512</v>
      </c>
      <c r="I423" s="93">
        <v>536021</v>
      </c>
      <c r="J423" s="93">
        <v>22174</v>
      </c>
      <c r="K423" s="93">
        <v>126206</v>
      </c>
      <c r="L423" s="93">
        <v>22233</v>
      </c>
      <c r="M423" s="93">
        <v>194721</v>
      </c>
      <c r="N423" s="93">
        <f t="shared" si="32"/>
        <v>901355</v>
      </c>
      <c r="O423" s="93">
        <v>756273</v>
      </c>
      <c r="P423" s="93">
        <v>116960</v>
      </c>
      <c r="Q423" s="93">
        <v>11624</v>
      </c>
      <c r="R423" s="93">
        <f t="shared" si="33"/>
        <v>884857</v>
      </c>
      <c r="S423" s="93">
        <f t="shared" si="34"/>
        <v>75010</v>
      </c>
    </row>
    <row r="424" spans="1:19" ht="18">
      <c r="A424" s="91">
        <v>420</v>
      </c>
      <c r="B424" s="95" t="s">
        <v>1172</v>
      </c>
      <c r="C424" s="95" t="s">
        <v>1209</v>
      </c>
      <c r="D424" s="95" t="s">
        <v>377</v>
      </c>
      <c r="E424" s="92">
        <f t="shared" si="30"/>
        <v>872126</v>
      </c>
      <c r="F424" s="93">
        <v>8092</v>
      </c>
      <c r="G424" s="94">
        <f t="shared" si="31"/>
        <v>0.92784758165677883</v>
      </c>
      <c r="H424" s="93">
        <v>29771</v>
      </c>
      <c r="I424" s="93">
        <v>319191</v>
      </c>
      <c r="J424" s="93">
        <v>17758</v>
      </c>
      <c r="K424" s="93">
        <v>58546</v>
      </c>
      <c r="L424" s="93">
        <v>17220</v>
      </c>
      <c r="M424" s="93">
        <v>18768</v>
      </c>
      <c r="N424" s="93">
        <f t="shared" si="32"/>
        <v>431483</v>
      </c>
      <c r="O424" s="93">
        <v>288219</v>
      </c>
      <c r="P424" s="93">
        <v>115787</v>
      </c>
      <c r="Q424" s="93">
        <v>36637</v>
      </c>
      <c r="R424" s="93">
        <f t="shared" si="33"/>
        <v>440643</v>
      </c>
      <c r="S424" s="93">
        <f t="shared" si="34"/>
        <v>20611</v>
      </c>
    </row>
    <row r="425" spans="1:19" ht="18">
      <c r="A425" s="91">
        <v>421</v>
      </c>
      <c r="B425" s="95" t="s">
        <v>1172</v>
      </c>
      <c r="C425" s="95" t="s">
        <v>1210</v>
      </c>
      <c r="D425" s="95" t="s">
        <v>377</v>
      </c>
      <c r="E425" s="92">
        <f t="shared" si="30"/>
        <v>727590</v>
      </c>
      <c r="F425" s="93">
        <v>22487</v>
      </c>
      <c r="G425" s="94">
        <f t="shared" si="31"/>
        <v>3.0906142195467226</v>
      </c>
      <c r="H425" s="93">
        <v>82602</v>
      </c>
      <c r="I425" s="93">
        <v>270769</v>
      </c>
      <c r="J425" s="93">
        <v>19300</v>
      </c>
      <c r="K425" s="93">
        <v>47789</v>
      </c>
      <c r="L425" s="93">
        <v>7136</v>
      </c>
      <c r="M425" s="93">
        <v>13655</v>
      </c>
      <c r="N425" s="93">
        <f t="shared" si="32"/>
        <v>358649</v>
      </c>
      <c r="O425" s="93">
        <v>199338</v>
      </c>
      <c r="P425" s="93">
        <v>136567</v>
      </c>
      <c r="Q425" s="93">
        <v>33036</v>
      </c>
      <c r="R425" s="93">
        <f t="shared" si="33"/>
        <v>368941</v>
      </c>
      <c r="S425" s="93">
        <f t="shared" si="34"/>
        <v>72310</v>
      </c>
    </row>
    <row r="426" spans="1:19" ht="18">
      <c r="A426" s="91">
        <v>422</v>
      </c>
      <c r="B426" s="95" t="s">
        <v>1172</v>
      </c>
      <c r="C426" s="95" t="s">
        <v>1211</v>
      </c>
      <c r="D426" s="95" t="s">
        <v>377</v>
      </c>
      <c r="E426" s="92">
        <f t="shared" si="30"/>
        <v>791600</v>
      </c>
      <c r="F426" s="93">
        <v>9730</v>
      </c>
      <c r="G426" s="94">
        <f t="shared" si="31"/>
        <v>1.229156139464376</v>
      </c>
      <c r="H426" s="93">
        <v>26436</v>
      </c>
      <c r="I426" s="93">
        <v>261436</v>
      </c>
      <c r="J426" s="93">
        <v>25967</v>
      </c>
      <c r="K426" s="93">
        <v>35986</v>
      </c>
      <c r="L426" s="93">
        <v>3178</v>
      </c>
      <c r="M426" s="93">
        <v>76555</v>
      </c>
      <c r="N426" s="93">
        <f t="shared" si="32"/>
        <v>403122</v>
      </c>
      <c r="O426" s="93">
        <v>188497</v>
      </c>
      <c r="P426" s="93">
        <v>99519</v>
      </c>
      <c r="Q426" s="93">
        <v>100462</v>
      </c>
      <c r="R426" s="93">
        <f t="shared" si="33"/>
        <v>388478</v>
      </c>
      <c r="S426" s="93">
        <f t="shared" si="34"/>
        <v>41080</v>
      </c>
    </row>
    <row r="427" spans="1:19" ht="18">
      <c r="A427" s="91">
        <v>423</v>
      </c>
      <c r="B427" s="95" t="s">
        <v>1172</v>
      </c>
      <c r="C427" s="95" t="s">
        <v>1212</v>
      </c>
      <c r="D427" s="95" t="s">
        <v>377</v>
      </c>
      <c r="E427" s="92">
        <f t="shared" si="30"/>
        <v>1192115</v>
      </c>
      <c r="F427" s="93">
        <v>31077</v>
      </c>
      <c r="G427" s="94">
        <f t="shared" si="31"/>
        <v>2.6068793698594517</v>
      </c>
      <c r="H427" s="93">
        <v>44503</v>
      </c>
      <c r="I427" s="93">
        <v>476430</v>
      </c>
      <c r="J427" s="93">
        <v>23470</v>
      </c>
      <c r="K427" s="93">
        <v>79365</v>
      </c>
      <c r="L427" s="93">
        <v>4283</v>
      </c>
      <c r="M427" s="93">
        <v>16650</v>
      </c>
      <c r="N427" s="93">
        <f t="shared" si="32"/>
        <v>600198</v>
      </c>
      <c r="O427" s="93">
        <v>358617</v>
      </c>
      <c r="P427" s="93">
        <v>122684</v>
      </c>
      <c r="Q427" s="93">
        <v>110616</v>
      </c>
      <c r="R427" s="93">
        <f t="shared" si="33"/>
        <v>591917</v>
      </c>
      <c r="S427" s="93">
        <f t="shared" si="34"/>
        <v>52784</v>
      </c>
    </row>
    <row r="428" spans="1:19" ht="18">
      <c r="A428" s="91">
        <v>424</v>
      </c>
      <c r="B428" s="95" t="s">
        <v>1172</v>
      </c>
      <c r="C428" s="95" t="s">
        <v>1213</v>
      </c>
      <c r="D428" s="95" t="s">
        <v>377</v>
      </c>
      <c r="E428" s="92">
        <f t="shared" si="30"/>
        <v>1632676</v>
      </c>
      <c r="F428" s="93">
        <v>24943</v>
      </c>
      <c r="G428" s="94">
        <f t="shared" si="31"/>
        <v>1.5277372852911415</v>
      </c>
      <c r="H428" s="93">
        <v>43271</v>
      </c>
      <c r="I428" s="93">
        <v>573638</v>
      </c>
      <c r="J428" s="93">
        <v>24795</v>
      </c>
      <c r="K428" s="93">
        <v>66885</v>
      </c>
      <c r="L428" s="93">
        <v>15111</v>
      </c>
      <c r="M428" s="93">
        <v>135414</v>
      </c>
      <c r="N428" s="93">
        <f t="shared" si="32"/>
        <v>815843</v>
      </c>
      <c r="O428" s="93">
        <v>482562</v>
      </c>
      <c r="P428" s="93">
        <v>218972</v>
      </c>
      <c r="Q428" s="93">
        <v>115299</v>
      </c>
      <c r="R428" s="93">
        <f t="shared" si="33"/>
        <v>816833</v>
      </c>
      <c r="S428" s="93">
        <f t="shared" si="34"/>
        <v>42281</v>
      </c>
    </row>
    <row r="429" spans="1:19" ht="18">
      <c r="A429" s="91">
        <v>425</v>
      </c>
      <c r="B429" s="95" t="s">
        <v>1172</v>
      </c>
      <c r="C429" s="95" t="s">
        <v>1214</v>
      </c>
      <c r="D429" s="95" t="s">
        <v>377</v>
      </c>
      <c r="E429" s="92">
        <f t="shared" si="30"/>
        <v>732284</v>
      </c>
      <c r="F429" s="93">
        <v>19057</v>
      </c>
      <c r="G429" s="94">
        <f t="shared" si="31"/>
        <v>2.6024056240475009</v>
      </c>
      <c r="H429" s="93">
        <v>59773</v>
      </c>
      <c r="I429" s="93">
        <v>293348</v>
      </c>
      <c r="J429" s="93">
        <v>20336</v>
      </c>
      <c r="K429" s="93">
        <v>47245</v>
      </c>
      <c r="L429" s="93">
        <v>1932</v>
      </c>
      <c r="M429" s="93">
        <v>0</v>
      </c>
      <c r="N429" s="93">
        <f t="shared" si="32"/>
        <v>362861</v>
      </c>
      <c r="O429" s="93">
        <v>207137</v>
      </c>
      <c r="P429" s="93">
        <v>109920</v>
      </c>
      <c r="Q429" s="93">
        <v>52366</v>
      </c>
      <c r="R429" s="93">
        <f t="shared" si="33"/>
        <v>369423</v>
      </c>
      <c r="S429" s="93">
        <f t="shared" si="34"/>
        <v>53211</v>
      </c>
    </row>
    <row r="430" spans="1:19" ht="18">
      <c r="A430" s="91">
        <v>426</v>
      </c>
      <c r="B430" s="95" t="s">
        <v>1172</v>
      </c>
      <c r="C430" s="95" t="s">
        <v>1215</v>
      </c>
      <c r="D430" s="95" t="s">
        <v>760</v>
      </c>
      <c r="E430" s="92">
        <f t="shared" si="30"/>
        <v>2003593</v>
      </c>
      <c r="F430" s="93">
        <v>26626</v>
      </c>
      <c r="G430" s="94">
        <f t="shared" si="31"/>
        <v>1.3289126084988319</v>
      </c>
      <c r="H430" s="93">
        <v>73185</v>
      </c>
      <c r="I430" s="93">
        <v>549935</v>
      </c>
      <c r="J430" s="93">
        <v>18822</v>
      </c>
      <c r="K430" s="93">
        <v>136673</v>
      </c>
      <c r="L430" s="93">
        <v>51082</v>
      </c>
      <c r="M430" s="93">
        <v>290248</v>
      </c>
      <c r="N430" s="93">
        <f t="shared" si="32"/>
        <v>1046760</v>
      </c>
      <c r="O430" s="93">
        <v>479836</v>
      </c>
      <c r="P430" s="93">
        <v>250048</v>
      </c>
      <c r="Q430" s="93">
        <v>226949</v>
      </c>
      <c r="R430" s="93">
        <f t="shared" si="33"/>
        <v>956833</v>
      </c>
      <c r="S430" s="93">
        <f t="shared" si="34"/>
        <v>163112</v>
      </c>
    </row>
    <row r="431" spans="1:19" ht="18">
      <c r="A431" s="91">
        <v>427</v>
      </c>
      <c r="B431" s="95" t="s">
        <v>1172</v>
      </c>
      <c r="C431" s="95" t="s">
        <v>1216</v>
      </c>
      <c r="D431" s="95" t="s">
        <v>760</v>
      </c>
      <c r="E431" s="92">
        <f t="shared" si="30"/>
        <v>1401025</v>
      </c>
      <c r="F431" s="93">
        <v>24521</v>
      </c>
      <c r="G431" s="94">
        <f t="shared" si="31"/>
        <v>1.7502185899609213</v>
      </c>
      <c r="H431" s="93">
        <v>10586</v>
      </c>
      <c r="I431" s="93">
        <v>474561</v>
      </c>
      <c r="J431" s="93">
        <v>17310</v>
      </c>
      <c r="K431" s="93">
        <v>89696</v>
      </c>
      <c r="L431" s="93">
        <v>16136</v>
      </c>
      <c r="M431" s="93">
        <v>116022</v>
      </c>
      <c r="N431" s="93">
        <f t="shared" si="32"/>
        <v>713725</v>
      </c>
      <c r="O431" s="93">
        <v>370888</v>
      </c>
      <c r="P431" s="93">
        <v>175802</v>
      </c>
      <c r="Q431" s="93">
        <v>140610</v>
      </c>
      <c r="R431" s="93">
        <f t="shared" si="33"/>
        <v>687300</v>
      </c>
      <c r="S431" s="93">
        <f t="shared" si="34"/>
        <v>37011</v>
      </c>
    </row>
    <row r="432" spans="1:19" ht="18">
      <c r="A432" s="91">
        <v>428</v>
      </c>
      <c r="B432" s="95" t="s">
        <v>1172</v>
      </c>
      <c r="C432" s="95" t="s">
        <v>1217</v>
      </c>
      <c r="D432" s="95" t="s">
        <v>760</v>
      </c>
      <c r="E432" s="92">
        <f t="shared" si="30"/>
        <v>1549163</v>
      </c>
      <c r="F432" s="93">
        <v>20131</v>
      </c>
      <c r="G432" s="94">
        <f t="shared" si="31"/>
        <v>1.2994759105400786</v>
      </c>
      <c r="H432" s="93">
        <v>52207</v>
      </c>
      <c r="I432" s="93">
        <v>494625</v>
      </c>
      <c r="J432" s="93">
        <v>17283</v>
      </c>
      <c r="K432" s="93">
        <v>81710</v>
      </c>
      <c r="L432" s="93">
        <v>10922</v>
      </c>
      <c r="M432" s="93">
        <v>193783</v>
      </c>
      <c r="N432" s="93">
        <f t="shared" si="32"/>
        <v>798323</v>
      </c>
      <c r="O432" s="93">
        <v>494824</v>
      </c>
      <c r="P432" s="93">
        <v>202142</v>
      </c>
      <c r="Q432" s="93">
        <v>53874</v>
      </c>
      <c r="R432" s="93">
        <f t="shared" si="33"/>
        <v>750840</v>
      </c>
      <c r="S432" s="93">
        <f t="shared" si="34"/>
        <v>99690</v>
      </c>
    </row>
    <row r="433" spans="1:19" ht="18">
      <c r="A433" s="91">
        <v>429</v>
      </c>
      <c r="B433" s="95" t="s">
        <v>1172</v>
      </c>
      <c r="C433" s="95" t="s">
        <v>1218</v>
      </c>
      <c r="D433" s="95" t="s">
        <v>760</v>
      </c>
      <c r="E433" s="92">
        <f t="shared" si="30"/>
        <v>1012260</v>
      </c>
      <c r="F433" s="93">
        <v>15369</v>
      </c>
      <c r="G433" s="94">
        <f t="shared" si="31"/>
        <v>1.5182858158971015</v>
      </c>
      <c r="H433" s="93">
        <v>9221</v>
      </c>
      <c r="I433" s="93">
        <v>246113</v>
      </c>
      <c r="J433" s="93">
        <v>12376</v>
      </c>
      <c r="K433" s="93">
        <v>80992</v>
      </c>
      <c r="L433" s="93">
        <v>12440</v>
      </c>
      <c r="M433" s="93">
        <v>159628</v>
      </c>
      <c r="N433" s="93">
        <f t="shared" si="32"/>
        <v>511549</v>
      </c>
      <c r="O433" s="93">
        <v>92864</v>
      </c>
      <c r="P433" s="93">
        <v>128070</v>
      </c>
      <c r="Q433" s="93">
        <v>279777</v>
      </c>
      <c r="R433" s="93">
        <f t="shared" si="33"/>
        <v>500711</v>
      </c>
      <c r="S433" s="93">
        <f t="shared" si="34"/>
        <v>20059</v>
      </c>
    </row>
    <row r="434" spans="1:19" ht="18">
      <c r="A434" s="91">
        <v>430</v>
      </c>
      <c r="B434" s="95" t="s">
        <v>1172</v>
      </c>
      <c r="C434" s="95" t="s">
        <v>1219</v>
      </c>
      <c r="D434" s="95" t="s">
        <v>760</v>
      </c>
      <c r="E434" s="92">
        <f t="shared" si="30"/>
        <v>1188248</v>
      </c>
      <c r="F434" s="93">
        <v>41562</v>
      </c>
      <c r="G434" s="94">
        <f t="shared" si="31"/>
        <v>3.4977546774747363</v>
      </c>
      <c r="H434" s="93">
        <v>17263</v>
      </c>
      <c r="I434" s="93">
        <v>432023</v>
      </c>
      <c r="J434" s="93">
        <v>25472</v>
      </c>
      <c r="K434" s="93">
        <v>67445</v>
      </c>
      <c r="L434" s="93">
        <v>3580</v>
      </c>
      <c r="M434" s="93">
        <v>79517</v>
      </c>
      <c r="N434" s="93">
        <f t="shared" si="32"/>
        <v>608037</v>
      </c>
      <c r="O434" s="93">
        <v>328584</v>
      </c>
      <c r="P434" s="93">
        <v>145701</v>
      </c>
      <c r="Q434" s="93">
        <v>105926</v>
      </c>
      <c r="R434" s="93">
        <f t="shared" si="33"/>
        <v>580211</v>
      </c>
      <c r="S434" s="93">
        <f t="shared" si="34"/>
        <v>45089</v>
      </c>
    </row>
    <row r="435" spans="1:19" ht="18">
      <c r="A435" s="91">
        <v>431</v>
      </c>
      <c r="B435" s="95" t="s">
        <v>1172</v>
      </c>
      <c r="C435" s="95" t="s">
        <v>1220</v>
      </c>
      <c r="D435" s="95" t="s">
        <v>760</v>
      </c>
      <c r="E435" s="92">
        <f t="shared" si="30"/>
        <v>878218</v>
      </c>
      <c r="F435" s="93">
        <v>21911</v>
      </c>
      <c r="G435" s="94">
        <f t="shared" si="31"/>
        <v>2.4949386143303829</v>
      </c>
      <c r="H435" s="93">
        <v>68055</v>
      </c>
      <c r="I435" s="93">
        <v>352902</v>
      </c>
      <c r="J435" s="93">
        <v>24845</v>
      </c>
      <c r="K435" s="93">
        <v>75167</v>
      </c>
      <c r="L435" s="93">
        <v>5203</v>
      </c>
      <c r="M435" s="93">
        <v>1438</v>
      </c>
      <c r="N435" s="93">
        <f t="shared" si="32"/>
        <v>459555</v>
      </c>
      <c r="O435" s="93">
        <v>57352</v>
      </c>
      <c r="P435" s="93">
        <v>100472</v>
      </c>
      <c r="Q435" s="93">
        <v>260839</v>
      </c>
      <c r="R435" s="93">
        <f t="shared" si="33"/>
        <v>418663</v>
      </c>
      <c r="S435" s="93">
        <f t="shared" si="34"/>
        <v>108947</v>
      </c>
    </row>
    <row r="436" spans="1:19" ht="18">
      <c r="A436" s="91">
        <v>432</v>
      </c>
      <c r="B436" s="95" t="s">
        <v>1172</v>
      </c>
      <c r="C436" s="95" t="s">
        <v>1221</v>
      </c>
      <c r="D436" s="95" t="s">
        <v>760</v>
      </c>
      <c r="E436" s="92">
        <f t="shared" si="30"/>
        <v>1163774</v>
      </c>
      <c r="F436" s="93">
        <v>14704</v>
      </c>
      <c r="G436" s="94">
        <f t="shared" si="31"/>
        <v>1.2634755545320655</v>
      </c>
      <c r="H436" s="93">
        <v>67607</v>
      </c>
      <c r="I436" s="93">
        <v>429093</v>
      </c>
      <c r="J436" s="93">
        <v>22348</v>
      </c>
      <c r="K436" s="93">
        <v>85617</v>
      </c>
      <c r="L436" s="93">
        <v>9504</v>
      </c>
      <c r="M436" s="93">
        <v>48252</v>
      </c>
      <c r="N436" s="93">
        <f t="shared" si="32"/>
        <v>594814</v>
      </c>
      <c r="O436" s="93">
        <v>367170</v>
      </c>
      <c r="P436" s="93">
        <v>131350</v>
      </c>
      <c r="Q436" s="93">
        <v>70440</v>
      </c>
      <c r="R436" s="93">
        <f t="shared" si="33"/>
        <v>568960</v>
      </c>
      <c r="S436" s="93">
        <f t="shared" si="34"/>
        <v>93461</v>
      </c>
    </row>
    <row r="437" spans="1:19" ht="18">
      <c r="A437" s="91">
        <v>433</v>
      </c>
      <c r="B437" s="95" t="s">
        <v>1172</v>
      </c>
      <c r="C437" s="95" t="s">
        <v>1222</v>
      </c>
      <c r="D437" s="95" t="s">
        <v>760</v>
      </c>
      <c r="E437" s="92">
        <f t="shared" si="30"/>
        <v>818578</v>
      </c>
      <c r="F437" s="93">
        <v>19634</v>
      </c>
      <c r="G437" s="94">
        <f t="shared" si="31"/>
        <v>2.3985496800549244</v>
      </c>
      <c r="H437" s="93">
        <v>12873</v>
      </c>
      <c r="I437" s="93">
        <v>243591</v>
      </c>
      <c r="J437" s="93">
        <v>37104</v>
      </c>
      <c r="K437" s="93">
        <v>46890</v>
      </c>
      <c r="L437" s="93">
        <v>4515</v>
      </c>
      <c r="M437" s="93">
        <v>75631</v>
      </c>
      <c r="N437" s="93">
        <f t="shared" si="32"/>
        <v>407731</v>
      </c>
      <c r="O437" s="93">
        <v>74494</v>
      </c>
      <c r="P437" s="93">
        <v>136392</v>
      </c>
      <c r="Q437" s="93">
        <v>199961</v>
      </c>
      <c r="R437" s="93">
        <f t="shared" si="33"/>
        <v>410847</v>
      </c>
      <c r="S437" s="93">
        <f t="shared" si="34"/>
        <v>9757</v>
      </c>
    </row>
    <row r="438" spans="1:19" ht="18">
      <c r="A438" s="91">
        <v>434</v>
      </c>
      <c r="B438" s="95" t="s">
        <v>1172</v>
      </c>
      <c r="C438" s="95" t="s">
        <v>1223</v>
      </c>
      <c r="D438" s="95" t="s">
        <v>760</v>
      </c>
      <c r="E438" s="92">
        <f t="shared" si="30"/>
        <v>813443</v>
      </c>
      <c r="F438" s="93">
        <v>14055</v>
      </c>
      <c r="G438" s="94">
        <f t="shared" si="31"/>
        <v>1.7278407952370356</v>
      </c>
      <c r="H438" s="93">
        <v>29125</v>
      </c>
      <c r="I438" s="93">
        <v>275678</v>
      </c>
      <c r="J438" s="93">
        <v>14577</v>
      </c>
      <c r="K438" s="93">
        <v>48194</v>
      </c>
      <c r="L438" s="93">
        <v>2969</v>
      </c>
      <c r="M438" s="93">
        <v>70220</v>
      </c>
      <c r="N438" s="93">
        <f t="shared" si="32"/>
        <v>411638</v>
      </c>
      <c r="O438" s="93">
        <v>207804</v>
      </c>
      <c r="P438" s="93">
        <v>122733</v>
      </c>
      <c r="Q438" s="93">
        <v>71268</v>
      </c>
      <c r="R438" s="93">
        <f t="shared" si="33"/>
        <v>401805</v>
      </c>
      <c r="S438" s="93">
        <f t="shared" si="34"/>
        <v>38958</v>
      </c>
    </row>
    <row r="439" spans="1:19" ht="18">
      <c r="A439" s="91">
        <v>435</v>
      </c>
      <c r="B439" s="95" t="s">
        <v>1172</v>
      </c>
      <c r="C439" s="95" t="s">
        <v>1224</v>
      </c>
      <c r="D439" s="95" t="s">
        <v>760</v>
      </c>
      <c r="E439" s="92">
        <f t="shared" si="30"/>
        <v>629400</v>
      </c>
      <c r="F439" s="93">
        <v>11235</v>
      </c>
      <c r="G439" s="94">
        <f t="shared" si="31"/>
        <v>1.785033365109628</v>
      </c>
      <c r="H439" s="93">
        <v>14722</v>
      </c>
      <c r="I439" s="93">
        <v>192538</v>
      </c>
      <c r="J439" s="93">
        <v>27635</v>
      </c>
      <c r="K439" s="93">
        <v>45029</v>
      </c>
      <c r="L439" s="93">
        <v>2644</v>
      </c>
      <c r="M439" s="93">
        <v>48320</v>
      </c>
      <c r="N439" s="93">
        <f t="shared" si="32"/>
        <v>316166</v>
      </c>
      <c r="O439" s="93">
        <v>60032</v>
      </c>
      <c r="P439" s="93">
        <v>67555</v>
      </c>
      <c r="Q439" s="93">
        <v>185647</v>
      </c>
      <c r="R439" s="93">
        <f t="shared" si="33"/>
        <v>313234</v>
      </c>
      <c r="S439" s="93">
        <f t="shared" si="34"/>
        <v>17654</v>
      </c>
    </row>
    <row r="440" spans="1:19" ht="18">
      <c r="A440" s="91">
        <v>436</v>
      </c>
      <c r="B440" s="95" t="s">
        <v>1172</v>
      </c>
      <c r="C440" s="95" t="s">
        <v>1225</v>
      </c>
      <c r="D440" s="95" t="s">
        <v>360</v>
      </c>
      <c r="E440" s="92">
        <f t="shared" si="30"/>
        <v>447843</v>
      </c>
      <c r="F440" s="93">
        <v>29078</v>
      </c>
      <c r="G440" s="94">
        <f t="shared" si="31"/>
        <v>6.4929004137610731</v>
      </c>
      <c r="H440" s="93">
        <v>79101</v>
      </c>
      <c r="I440" s="93">
        <v>150398</v>
      </c>
      <c r="J440" s="93">
        <v>27229</v>
      </c>
      <c r="K440" s="93">
        <v>30216</v>
      </c>
      <c r="L440" s="93">
        <v>3624</v>
      </c>
      <c r="M440" s="93">
        <v>29886</v>
      </c>
      <c r="N440" s="93">
        <f t="shared" si="32"/>
        <v>241353</v>
      </c>
      <c r="O440" s="93">
        <v>80385</v>
      </c>
      <c r="P440" s="93">
        <v>108785</v>
      </c>
      <c r="Q440" s="93">
        <v>17320</v>
      </c>
      <c r="R440" s="93">
        <f t="shared" si="33"/>
        <v>206490</v>
      </c>
      <c r="S440" s="93">
        <f t="shared" si="34"/>
        <v>113964</v>
      </c>
    </row>
    <row r="441" spans="1:19" ht="18">
      <c r="A441" s="91">
        <v>437</v>
      </c>
      <c r="B441" s="95" t="s">
        <v>1172</v>
      </c>
      <c r="C441" s="95" t="s">
        <v>1226</v>
      </c>
      <c r="D441" s="95" t="s">
        <v>360</v>
      </c>
      <c r="E441" s="92">
        <f t="shared" si="30"/>
        <v>287308</v>
      </c>
      <c r="F441" s="93">
        <v>728</v>
      </c>
      <c r="G441" s="94">
        <f t="shared" si="31"/>
        <v>0.25338660949225222</v>
      </c>
      <c r="H441" s="93">
        <v>51563</v>
      </c>
      <c r="I441" s="93">
        <v>80702</v>
      </c>
      <c r="J441" s="93">
        <v>30712</v>
      </c>
      <c r="K441" s="93">
        <v>29485</v>
      </c>
      <c r="L441" s="93">
        <v>2373</v>
      </c>
      <c r="M441" s="93">
        <v>8097</v>
      </c>
      <c r="N441" s="93">
        <f t="shared" si="32"/>
        <v>151369</v>
      </c>
      <c r="O441" s="93">
        <v>42914</v>
      </c>
      <c r="P441" s="93">
        <v>87728</v>
      </c>
      <c r="Q441" s="93">
        <v>5297</v>
      </c>
      <c r="R441" s="93">
        <f t="shared" si="33"/>
        <v>135939</v>
      </c>
      <c r="S441" s="93">
        <f t="shared" si="34"/>
        <v>66993</v>
      </c>
    </row>
    <row r="442" spans="1:19" ht="18">
      <c r="A442" s="91">
        <v>438</v>
      </c>
      <c r="B442" s="95" t="s">
        <v>1172</v>
      </c>
      <c r="C442" s="95" t="s">
        <v>1227</v>
      </c>
      <c r="D442" s="95" t="s">
        <v>360</v>
      </c>
      <c r="E442" s="92">
        <f t="shared" si="30"/>
        <v>428973</v>
      </c>
      <c r="F442" s="93">
        <v>11229</v>
      </c>
      <c r="G442" s="94">
        <f t="shared" si="31"/>
        <v>2.6176472645131512</v>
      </c>
      <c r="H442" s="93">
        <v>65963</v>
      </c>
      <c r="I442" s="93">
        <v>144743</v>
      </c>
      <c r="J442" s="93">
        <v>0</v>
      </c>
      <c r="K442" s="93">
        <v>32410</v>
      </c>
      <c r="L442" s="93">
        <v>2551</v>
      </c>
      <c r="M442" s="93">
        <v>46802</v>
      </c>
      <c r="N442" s="93">
        <f t="shared" si="32"/>
        <v>226506</v>
      </c>
      <c r="O442" s="93">
        <v>133178</v>
      </c>
      <c r="P442" s="93">
        <v>58926</v>
      </c>
      <c r="Q442" s="93">
        <v>10363</v>
      </c>
      <c r="R442" s="93">
        <f t="shared" si="33"/>
        <v>202467</v>
      </c>
      <c r="S442" s="93">
        <f t="shared" si="34"/>
        <v>90002</v>
      </c>
    </row>
    <row r="443" spans="1:19" ht="18">
      <c r="A443" s="91">
        <v>439</v>
      </c>
      <c r="B443" s="95" t="s">
        <v>1172</v>
      </c>
      <c r="C443" s="95" t="s">
        <v>1228</v>
      </c>
      <c r="D443" s="95" t="s">
        <v>360</v>
      </c>
      <c r="E443" s="92">
        <f t="shared" si="30"/>
        <v>558326</v>
      </c>
      <c r="F443" s="93">
        <v>5034</v>
      </c>
      <c r="G443" s="94">
        <f t="shared" si="31"/>
        <v>0.90162378252132269</v>
      </c>
      <c r="H443" s="93">
        <v>51626</v>
      </c>
      <c r="I443" s="93">
        <v>181146</v>
      </c>
      <c r="J443" s="93">
        <v>22150</v>
      </c>
      <c r="K443" s="93">
        <v>33662</v>
      </c>
      <c r="L443" s="93">
        <v>2492</v>
      </c>
      <c r="M443" s="93">
        <v>44511</v>
      </c>
      <c r="N443" s="93">
        <f t="shared" si="32"/>
        <v>283961</v>
      </c>
      <c r="O443" s="93">
        <v>156358</v>
      </c>
      <c r="P443" s="93">
        <v>81661</v>
      </c>
      <c r="Q443" s="93">
        <v>36346</v>
      </c>
      <c r="R443" s="93">
        <f t="shared" si="33"/>
        <v>274365</v>
      </c>
      <c r="S443" s="93">
        <f t="shared" si="34"/>
        <v>61222</v>
      </c>
    </row>
    <row r="444" spans="1:19" ht="18">
      <c r="A444" s="91">
        <v>440</v>
      </c>
      <c r="B444" s="95" t="s">
        <v>1172</v>
      </c>
      <c r="C444" s="95" t="s">
        <v>1229</v>
      </c>
      <c r="D444" s="95" t="s">
        <v>365</v>
      </c>
      <c r="E444" s="92">
        <f t="shared" si="30"/>
        <v>518301</v>
      </c>
      <c r="F444" s="93">
        <v>1330</v>
      </c>
      <c r="G444" s="94">
        <f t="shared" si="31"/>
        <v>0.25660764690787785</v>
      </c>
      <c r="H444" s="93">
        <v>117915</v>
      </c>
      <c r="I444" s="93">
        <v>167082</v>
      </c>
      <c r="J444" s="93">
        <v>27245</v>
      </c>
      <c r="K444" s="93">
        <v>31360</v>
      </c>
      <c r="L444" s="93">
        <v>1404</v>
      </c>
      <c r="M444" s="93">
        <v>31297</v>
      </c>
      <c r="N444" s="93">
        <f t="shared" si="32"/>
        <v>258388</v>
      </c>
      <c r="O444" s="93">
        <v>111248</v>
      </c>
      <c r="P444" s="93">
        <v>99667</v>
      </c>
      <c r="Q444" s="93">
        <v>48998</v>
      </c>
      <c r="R444" s="93">
        <f t="shared" si="33"/>
        <v>259913</v>
      </c>
      <c r="S444" s="93">
        <f t="shared" si="34"/>
        <v>116390</v>
      </c>
    </row>
    <row r="445" spans="1:19" ht="18">
      <c r="A445" s="91">
        <v>441</v>
      </c>
      <c r="B445" s="95" t="s">
        <v>1172</v>
      </c>
      <c r="C445" s="95" t="s">
        <v>1230</v>
      </c>
      <c r="D445" s="95" t="s">
        <v>365</v>
      </c>
      <c r="E445" s="92">
        <f t="shared" si="30"/>
        <v>523241</v>
      </c>
      <c r="F445" s="93">
        <v>15458</v>
      </c>
      <c r="G445" s="94">
        <f t="shared" si="31"/>
        <v>2.9542791944820839</v>
      </c>
      <c r="H445" s="93">
        <v>96915</v>
      </c>
      <c r="I445" s="93">
        <v>177843</v>
      </c>
      <c r="J445" s="93">
        <v>31797</v>
      </c>
      <c r="K445" s="93">
        <v>32202</v>
      </c>
      <c r="L445" s="93">
        <v>2367</v>
      </c>
      <c r="M445" s="93">
        <v>38135</v>
      </c>
      <c r="N445" s="93">
        <f t="shared" si="32"/>
        <v>282344</v>
      </c>
      <c r="O445" s="93">
        <v>122447</v>
      </c>
      <c r="P445" s="93">
        <v>80708</v>
      </c>
      <c r="Q445" s="93">
        <v>37742</v>
      </c>
      <c r="R445" s="93">
        <f t="shared" si="33"/>
        <v>240897</v>
      </c>
      <c r="S445" s="93">
        <f t="shared" si="34"/>
        <v>138362</v>
      </c>
    </row>
    <row r="446" spans="1:19" ht="18">
      <c r="A446" s="91">
        <v>442</v>
      </c>
      <c r="B446" s="95" t="s">
        <v>1172</v>
      </c>
      <c r="C446" s="95" t="s">
        <v>1231</v>
      </c>
      <c r="D446" s="95" t="s">
        <v>365</v>
      </c>
      <c r="E446" s="92">
        <f t="shared" si="30"/>
        <v>779027</v>
      </c>
      <c r="F446" s="93">
        <v>18200</v>
      </c>
      <c r="G446" s="94">
        <f t="shared" si="31"/>
        <v>2.3362476525203877</v>
      </c>
      <c r="H446" s="93">
        <v>56847</v>
      </c>
      <c r="I446" s="93">
        <v>280079</v>
      </c>
      <c r="J446" s="93">
        <v>25206</v>
      </c>
      <c r="K446" s="93">
        <v>31151</v>
      </c>
      <c r="L446" s="93">
        <v>8299</v>
      </c>
      <c r="M446" s="93">
        <v>53309</v>
      </c>
      <c r="N446" s="93">
        <f t="shared" si="32"/>
        <v>398044</v>
      </c>
      <c r="O446" s="93">
        <v>32197</v>
      </c>
      <c r="P446" s="93">
        <v>19304</v>
      </c>
      <c r="Q446" s="93">
        <v>329482</v>
      </c>
      <c r="R446" s="93">
        <f t="shared" si="33"/>
        <v>380983</v>
      </c>
      <c r="S446" s="93">
        <f t="shared" si="34"/>
        <v>73908</v>
      </c>
    </row>
    <row r="447" spans="1:19" ht="18">
      <c r="A447" s="91">
        <v>443</v>
      </c>
      <c r="B447" s="95" t="s">
        <v>1172</v>
      </c>
      <c r="C447" s="95" t="s">
        <v>1232</v>
      </c>
      <c r="D447" s="95" t="s">
        <v>365</v>
      </c>
      <c r="E447" s="92">
        <f t="shared" si="30"/>
        <v>649984</v>
      </c>
      <c r="F447" s="93">
        <v>20613</v>
      </c>
      <c r="G447" s="94">
        <f t="shared" si="31"/>
        <v>3.1713088322174086</v>
      </c>
      <c r="H447" s="93">
        <v>72723</v>
      </c>
      <c r="I447" s="93">
        <v>243186</v>
      </c>
      <c r="J447" s="93">
        <v>19127</v>
      </c>
      <c r="K447" s="93">
        <v>31963</v>
      </c>
      <c r="L447" s="93">
        <v>3239</v>
      </c>
      <c r="M447" s="93">
        <v>28961</v>
      </c>
      <c r="N447" s="93">
        <f t="shared" si="32"/>
        <v>326476</v>
      </c>
      <c r="O447" s="93">
        <v>122901</v>
      </c>
      <c r="P447" s="93">
        <v>147800</v>
      </c>
      <c r="Q447" s="93">
        <v>52807</v>
      </c>
      <c r="R447" s="93">
        <f t="shared" si="33"/>
        <v>323508</v>
      </c>
      <c r="S447" s="93">
        <f t="shared" si="34"/>
        <v>75691</v>
      </c>
    </row>
    <row r="448" spans="1:19" ht="18">
      <c r="A448" s="91">
        <v>444</v>
      </c>
      <c r="B448" s="95" t="s">
        <v>1172</v>
      </c>
      <c r="C448" s="95" t="s">
        <v>1233</v>
      </c>
      <c r="D448" s="95" t="s">
        <v>365</v>
      </c>
      <c r="E448" s="92">
        <f t="shared" si="30"/>
        <v>493656</v>
      </c>
      <c r="F448" s="93">
        <v>2410</v>
      </c>
      <c r="G448" s="94">
        <f t="shared" si="31"/>
        <v>0.48819420811253178</v>
      </c>
      <c r="H448" s="93">
        <v>52939</v>
      </c>
      <c r="I448" s="93">
        <v>152273</v>
      </c>
      <c r="J448" s="93">
        <v>22066</v>
      </c>
      <c r="K448" s="93">
        <v>31916</v>
      </c>
      <c r="L448" s="93">
        <v>891</v>
      </c>
      <c r="M448" s="93">
        <v>20304</v>
      </c>
      <c r="N448" s="93">
        <f t="shared" si="32"/>
        <v>227450</v>
      </c>
      <c r="O448" s="93">
        <v>72431</v>
      </c>
      <c r="P448" s="93">
        <v>134334</v>
      </c>
      <c r="Q448" s="93">
        <v>59441</v>
      </c>
      <c r="R448" s="93">
        <f t="shared" si="33"/>
        <v>266206</v>
      </c>
      <c r="S448" s="93">
        <f t="shared" si="34"/>
        <v>14183</v>
      </c>
    </row>
    <row r="449" spans="1:19" ht="18">
      <c r="A449" s="91">
        <v>445</v>
      </c>
      <c r="B449" s="95" t="s">
        <v>1172</v>
      </c>
      <c r="C449" s="95" t="s">
        <v>1234</v>
      </c>
      <c r="D449" s="95" t="s">
        <v>371</v>
      </c>
      <c r="E449" s="92">
        <f t="shared" si="30"/>
        <v>1215390</v>
      </c>
      <c r="F449" s="93">
        <v>13952</v>
      </c>
      <c r="G449" s="94">
        <f t="shared" si="31"/>
        <v>1.1479442812595135</v>
      </c>
      <c r="H449" s="93">
        <v>74530</v>
      </c>
      <c r="I449" s="93">
        <v>465466</v>
      </c>
      <c r="J449" s="93">
        <v>21995</v>
      </c>
      <c r="K449" s="93">
        <v>76683</v>
      </c>
      <c r="L449" s="93">
        <v>25644</v>
      </c>
      <c r="M449" s="93">
        <v>16536</v>
      </c>
      <c r="N449" s="93">
        <f t="shared" si="32"/>
        <v>606324</v>
      </c>
      <c r="O449" s="93">
        <v>409788</v>
      </c>
      <c r="P449" s="93">
        <v>180025</v>
      </c>
      <c r="Q449" s="93">
        <v>19253</v>
      </c>
      <c r="R449" s="93">
        <f t="shared" si="33"/>
        <v>609066</v>
      </c>
      <c r="S449" s="93">
        <f t="shared" si="34"/>
        <v>71788</v>
      </c>
    </row>
    <row r="450" spans="1:19" ht="18">
      <c r="A450" s="91">
        <v>446</v>
      </c>
      <c r="B450" s="95" t="s">
        <v>1172</v>
      </c>
      <c r="C450" s="95" t="s">
        <v>1235</v>
      </c>
      <c r="D450" s="95" t="s">
        <v>371</v>
      </c>
      <c r="E450" s="92">
        <f t="shared" si="30"/>
        <v>890257</v>
      </c>
      <c r="F450" s="93">
        <v>6483</v>
      </c>
      <c r="G450" s="94">
        <f t="shared" si="31"/>
        <v>0.72821668349701263</v>
      </c>
      <c r="H450" s="93">
        <v>88027</v>
      </c>
      <c r="I450" s="93">
        <v>295691</v>
      </c>
      <c r="J450" s="93">
        <v>17141</v>
      </c>
      <c r="K450" s="93">
        <v>63421</v>
      </c>
      <c r="L450" s="93">
        <v>2188</v>
      </c>
      <c r="M450" s="93">
        <v>85377</v>
      </c>
      <c r="N450" s="93">
        <f t="shared" si="32"/>
        <v>463818</v>
      </c>
      <c r="O450" s="93">
        <v>226559</v>
      </c>
      <c r="P450" s="93">
        <v>114503</v>
      </c>
      <c r="Q450" s="93">
        <v>85377</v>
      </c>
      <c r="R450" s="93">
        <f t="shared" si="33"/>
        <v>426439</v>
      </c>
      <c r="S450" s="93">
        <f t="shared" si="34"/>
        <v>125406</v>
      </c>
    </row>
    <row r="451" spans="1:19" ht="18">
      <c r="A451" s="91">
        <v>447</v>
      </c>
      <c r="B451" s="95" t="s">
        <v>1172</v>
      </c>
      <c r="C451" s="95" t="s">
        <v>1236</v>
      </c>
      <c r="D451" s="95" t="s">
        <v>371</v>
      </c>
      <c r="E451" s="92">
        <f t="shared" si="30"/>
        <v>1131765</v>
      </c>
      <c r="F451" s="93">
        <v>8334</v>
      </c>
      <c r="G451" s="94">
        <f t="shared" si="31"/>
        <v>0.7363719500072895</v>
      </c>
      <c r="H451" s="93">
        <v>436792</v>
      </c>
      <c r="I451" s="93">
        <v>270001</v>
      </c>
      <c r="J451" s="93">
        <v>26760</v>
      </c>
      <c r="K451" s="93">
        <v>66381</v>
      </c>
      <c r="L451" s="93">
        <v>1150</v>
      </c>
      <c r="M451" s="93">
        <v>4683</v>
      </c>
      <c r="N451" s="93">
        <f t="shared" si="32"/>
        <v>368975</v>
      </c>
      <c r="O451" s="93">
        <v>622831</v>
      </c>
      <c r="P451" s="93">
        <v>133744</v>
      </c>
      <c r="Q451" s="93">
        <v>6215</v>
      </c>
      <c r="R451" s="93">
        <f t="shared" si="33"/>
        <v>762790</v>
      </c>
      <c r="S451" s="93">
        <f t="shared" si="34"/>
        <v>42977</v>
      </c>
    </row>
    <row r="452" spans="1:19" ht="18">
      <c r="A452" s="91">
        <v>448</v>
      </c>
      <c r="B452" s="95" t="s">
        <v>1172</v>
      </c>
      <c r="C452" s="95" t="s">
        <v>1237</v>
      </c>
      <c r="D452" s="95" t="s">
        <v>371</v>
      </c>
      <c r="E452" s="92">
        <f t="shared" si="30"/>
        <v>798040</v>
      </c>
      <c r="F452" s="93">
        <v>13991</v>
      </c>
      <c r="G452" s="94">
        <f t="shared" si="31"/>
        <v>1.7531702671545284</v>
      </c>
      <c r="H452" s="93">
        <v>62319</v>
      </c>
      <c r="I452" s="93">
        <v>301592</v>
      </c>
      <c r="J452" s="93">
        <v>23130</v>
      </c>
      <c r="K452" s="93">
        <v>2595</v>
      </c>
      <c r="L452" s="93">
        <v>63556</v>
      </c>
      <c r="M452" s="93">
        <v>29944</v>
      </c>
      <c r="N452" s="93">
        <f t="shared" si="32"/>
        <v>420817</v>
      </c>
      <c r="O452" s="93">
        <v>209557</v>
      </c>
      <c r="P452" s="93">
        <v>153105</v>
      </c>
      <c r="Q452" s="93">
        <v>14561</v>
      </c>
      <c r="R452" s="93">
        <f t="shared" si="33"/>
        <v>377223</v>
      </c>
      <c r="S452" s="93">
        <f t="shared" si="34"/>
        <v>105913</v>
      </c>
    </row>
    <row r="453" spans="1:19" ht="18">
      <c r="A453" s="91">
        <v>449</v>
      </c>
      <c r="B453" s="95" t="s">
        <v>1172</v>
      </c>
      <c r="C453" s="95" t="s">
        <v>1238</v>
      </c>
      <c r="D453" s="95" t="s">
        <v>371</v>
      </c>
      <c r="E453" s="92">
        <f t="shared" si="30"/>
        <v>845581</v>
      </c>
      <c r="F453" s="93">
        <v>4048</v>
      </c>
      <c r="G453" s="94">
        <f t="shared" si="31"/>
        <v>0.47872409621313633</v>
      </c>
      <c r="H453" s="93">
        <v>29538</v>
      </c>
      <c r="I453" s="93">
        <v>322676</v>
      </c>
      <c r="J453" s="93">
        <v>29861</v>
      </c>
      <c r="K453" s="93">
        <v>5316</v>
      </c>
      <c r="L453" s="93">
        <v>7060</v>
      </c>
      <c r="M453" s="93">
        <v>52899</v>
      </c>
      <c r="N453" s="93">
        <f t="shared" si="32"/>
        <v>417812</v>
      </c>
      <c r="O453" s="93">
        <v>223983</v>
      </c>
      <c r="P453" s="93">
        <v>181443</v>
      </c>
      <c r="Q453" s="93">
        <v>22343</v>
      </c>
      <c r="R453" s="93">
        <f t="shared" si="33"/>
        <v>427769</v>
      </c>
      <c r="S453" s="93">
        <f t="shared" si="34"/>
        <v>19581</v>
      </c>
    </row>
    <row r="454" spans="1:19" ht="18">
      <c r="A454" s="91">
        <v>450</v>
      </c>
      <c r="B454" s="95" t="s">
        <v>1172</v>
      </c>
      <c r="C454" s="95" t="s">
        <v>1239</v>
      </c>
      <c r="D454" s="95" t="s">
        <v>371</v>
      </c>
      <c r="E454" s="92">
        <f t="shared" ref="E454:E517" si="35">N454+R454</f>
        <v>769065</v>
      </c>
      <c r="F454" s="93">
        <v>3627</v>
      </c>
      <c r="G454" s="94">
        <f t="shared" ref="G454:G517" si="36">F454/E454*100</f>
        <v>0.47161163230676217</v>
      </c>
      <c r="H454" s="93">
        <v>45827</v>
      </c>
      <c r="I454" s="93">
        <v>291744</v>
      </c>
      <c r="J454" s="93">
        <v>19697</v>
      </c>
      <c r="K454" s="93">
        <v>66095</v>
      </c>
      <c r="L454" s="93">
        <v>4114</v>
      </c>
      <c r="M454" s="93">
        <v>18137</v>
      </c>
      <c r="N454" s="93">
        <f t="shared" ref="N454:N517" si="37">SUM(I454:M454)</f>
        <v>399787</v>
      </c>
      <c r="O454" s="93">
        <v>248771</v>
      </c>
      <c r="P454" s="93">
        <v>106009</v>
      </c>
      <c r="Q454" s="93">
        <v>14498</v>
      </c>
      <c r="R454" s="93">
        <f t="shared" ref="R454:R517" si="38">SUM(O454:Q454)</f>
        <v>369278</v>
      </c>
      <c r="S454" s="93">
        <f t="shared" ref="S454:S517" si="39">H454+N454-R454</f>
        <v>76336</v>
      </c>
    </row>
    <row r="455" spans="1:19" ht="18">
      <c r="A455" s="91">
        <v>451</v>
      </c>
      <c r="B455" s="95" t="s">
        <v>1172</v>
      </c>
      <c r="C455" s="95" t="s">
        <v>1240</v>
      </c>
      <c r="D455" s="95" t="s">
        <v>322</v>
      </c>
      <c r="E455" s="92">
        <f t="shared" si="35"/>
        <v>1160496</v>
      </c>
      <c r="F455" s="93">
        <v>27064</v>
      </c>
      <c r="G455" s="94">
        <f t="shared" si="36"/>
        <v>2.332106271801023</v>
      </c>
      <c r="H455" s="93">
        <v>64691</v>
      </c>
      <c r="I455" s="93">
        <v>395266</v>
      </c>
      <c r="J455" s="93">
        <v>19062</v>
      </c>
      <c r="K455" s="93">
        <v>0</v>
      </c>
      <c r="L455" s="93">
        <v>149695</v>
      </c>
      <c r="M455" s="93">
        <v>29625</v>
      </c>
      <c r="N455" s="93">
        <f t="shared" si="37"/>
        <v>593648</v>
      </c>
      <c r="O455" s="93">
        <v>360986</v>
      </c>
      <c r="P455" s="93">
        <v>190645</v>
      </c>
      <c r="Q455" s="93">
        <v>15217</v>
      </c>
      <c r="R455" s="93">
        <f t="shared" si="38"/>
        <v>566848</v>
      </c>
      <c r="S455" s="93">
        <f t="shared" si="39"/>
        <v>91491</v>
      </c>
    </row>
    <row r="456" spans="1:19" ht="18">
      <c r="A456" s="91">
        <v>452</v>
      </c>
      <c r="B456" s="95" t="s">
        <v>1172</v>
      </c>
      <c r="C456" s="95" t="s">
        <v>1241</v>
      </c>
      <c r="D456" s="95" t="s">
        <v>322</v>
      </c>
      <c r="E456" s="92">
        <f t="shared" si="35"/>
        <v>1030568</v>
      </c>
      <c r="F456" s="93">
        <v>37723</v>
      </c>
      <c r="G456" s="94">
        <f t="shared" si="36"/>
        <v>3.6604086290278759</v>
      </c>
      <c r="H456" s="93">
        <v>62418</v>
      </c>
      <c r="I456" s="93">
        <v>19876</v>
      </c>
      <c r="J456" s="93">
        <v>7799</v>
      </c>
      <c r="K456" s="93">
        <v>0</v>
      </c>
      <c r="L456" s="93">
        <v>83186</v>
      </c>
      <c r="M456" s="93">
        <v>404423</v>
      </c>
      <c r="N456" s="93">
        <f t="shared" si="37"/>
        <v>515284</v>
      </c>
      <c r="O456" s="93">
        <v>357847</v>
      </c>
      <c r="P456" s="93">
        <v>145858</v>
      </c>
      <c r="Q456" s="93">
        <v>11579</v>
      </c>
      <c r="R456" s="93">
        <f t="shared" si="38"/>
        <v>515284</v>
      </c>
      <c r="S456" s="93">
        <f t="shared" si="39"/>
        <v>62418</v>
      </c>
    </row>
    <row r="457" spans="1:19" ht="18">
      <c r="A457" s="91">
        <v>453</v>
      </c>
      <c r="B457" s="95" t="s">
        <v>1172</v>
      </c>
      <c r="C457" s="95" t="s">
        <v>1242</v>
      </c>
      <c r="D457" s="95" t="s">
        <v>322</v>
      </c>
      <c r="E457" s="92">
        <f t="shared" si="35"/>
        <v>515652</v>
      </c>
      <c r="F457" s="93">
        <v>9268</v>
      </c>
      <c r="G457" s="94">
        <f t="shared" si="36"/>
        <v>1.7973361879717331</v>
      </c>
      <c r="H457" s="93">
        <v>50108</v>
      </c>
      <c r="I457" s="93">
        <v>187209</v>
      </c>
      <c r="J457" s="93">
        <v>21227</v>
      </c>
      <c r="K457" s="93">
        <v>40406</v>
      </c>
      <c r="L457" s="93">
        <v>2834</v>
      </c>
      <c r="M457" s="93">
        <v>5618</v>
      </c>
      <c r="N457" s="93">
        <f t="shared" si="37"/>
        <v>257294</v>
      </c>
      <c r="O457" s="93">
        <v>161497</v>
      </c>
      <c r="P457" s="93">
        <v>92880</v>
      </c>
      <c r="Q457" s="93">
        <v>3981</v>
      </c>
      <c r="R457" s="93">
        <f t="shared" si="38"/>
        <v>258358</v>
      </c>
      <c r="S457" s="93">
        <f t="shared" si="39"/>
        <v>49044</v>
      </c>
    </row>
    <row r="458" spans="1:19" ht="18">
      <c r="A458" s="91">
        <v>454</v>
      </c>
      <c r="B458" s="95" t="s">
        <v>1172</v>
      </c>
      <c r="C458" s="95" t="s">
        <v>1243</v>
      </c>
      <c r="D458" s="95" t="s">
        <v>322</v>
      </c>
      <c r="E458" s="92">
        <f t="shared" si="35"/>
        <v>986303</v>
      </c>
      <c r="F458" s="93">
        <v>32764</v>
      </c>
      <c r="G458" s="94">
        <f t="shared" si="36"/>
        <v>3.3219000651929482</v>
      </c>
      <c r="H458" s="93">
        <v>51279</v>
      </c>
      <c r="I458" s="93">
        <v>385707</v>
      </c>
      <c r="J458" s="93">
        <v>14778</v>
      </c>
      <c r="K458" s="93">
        <v>0</v>
      </c>
      <c r="L458" s="93">
        <v>68296</v>
      </c>
      <c r="M458" s="93">
        <v>26550</v>
      </c>
      <c r="N458" s="93">
        <f t="shared" si="37"/>
        <v>495331</v>
      </c>
      <c r="O458" s="93">
        <v>323015</v>
      </c>
      <c r="P458" s="93">
        <v>148499</v>
      </c>
      <c r="Q458" s="93">
        <v>19458</v>
      </c>
      <c r="R458" s="93">
        <f t="shared" si="38"/>
        <v>490972</v>
      </c>
      <c r="S458" s="93">
        <f t="shared" si="39"/>
        <v>55638</v>
      </c>
    </row>
    <row r="459" spans="1:19" ht="18">
      <c r="A459" s="91">
        <v>455</v>
      </c>
      <c r="B459" s="95" t="s">
        <v>1172</v>
      </c>
      <c r="C459" s="95" t="s">
        <v>1244</v>
      </c>
      <c r="D459" s="95" t="s">
        <v>322</v>
      </c>
      <c r="E459" s="92">
        <f t="shared" si="35"/>
        <v>1170104</v>
      </c>
      <c r="F459" s="93">
        <v>37864</v>
      </c>
      <c r="G459" s="94">
        <f t="shared" si="36"/>
        <v>3.2359516760903304</v>
      </c>
      <c r="H459" s="93">
        <v>117360</v>
      </c>
      <c r="I459" s="93">
        <v>397431</v>
      </c>
      <c r="J459" s="93">
        <v>22072</v>
      </c>
      <c r="K459" s="93">
        <v>57294</v>
      </c>
      <c r="L459" s="93">
        <v>8901</v>
      </c>
      <c r="M459" s="93">
        <v>112329</v>
      </c>
      <c r="N459" s="93">
        <f t="shared" si="37"/>
        <v>598027</v>
      </c>
      <c r="O459" s="93">
        <v>378097</v>
      </c>
      <c r="P459" s="93">
        <v>185609</v>
      </c>
      <c r="Q459" s="93">
        <v>8371</v>
      </c>
      <c r="R459" s="93">
        <f t="shared" si="38"/>
        <v>572077</v>
      </c>
      <c r="S459" s="93">
        <f t="shared" si="39"/>
        <v>143310</v>
      </c>
    </row>
    <row r="460" spans="1:19" ht="18">
      <c r="A460" s="91">
        <v>456</v>
      </c>
      <c r="B460" s="95" t="s">
        <v>1172</v>
      </c>
      <c r="C460" s="95" t="s">
        <v>1245</v>
      </c>
      <c r="D460" s="95" t="s">
        <v>322</v>
      </c>
      <c r="E460" s="92">
        <f t="shared" si="35"/>
        <v>1162692</v>
      </c>
      <c r="F460" s="93">
        <v>22143</v>
      </c>
      <c r="G460" s="94">
        <f t="shared" si="36"/>
        <v>1.9044596505351377</v>
      </c>
      <c r="H460" s="93">
        <v>69078</v>
      </c>
      <c r="I460" s="93">
        <v>320702</v>
      </c>
      <c r="J460" s="93">
        <v>17177</v>
      </c>
      <c r="K460" s="93">
        <v>72566</v>
      </c>
      <c r="L460" s="93">
        <v>3850</v>
      </c>
      <c r="M460" s="93">
        <v>170019</v>
      </c>
      <c r="N460" s="93">
        <f t="shared" si="37"/>
        <v>584314</v>
      </c>
      <c r="O460" s="93">
        <v>374603</v>
      </c>
      <c r="P460" s="93">
        <v>126860</v>
      </c>
      <c r="Q460" s="93">
        <v>76915</v>
      </c>
      <c r="R460" s="93">
        <f t="shared" si="38"/>
        <v>578378</v>
      </c>
      <c r="S460" s="93">
        <f t="shared" si="39"/>
        <v>75014</v>
      </c>
    </row>
    <row r="461" spans="1:19" ht="18">
      <c r="A461" s="91">
        <v>457</v>
      </c>
      <c r="B461" s="95" t="s">
        <v>1172</v>
      </c>
      <c r="C461" s="95" t="s">
        <v>1246</v>
      </c>
      <c r="D461" s="95" t="s">
        <v>322</v>
      </c>
      <c r="E461" s="92">
        <f t="shared" si="35"/>
        <v>730003</v>
      </c>
      <c r="F461" s="93">
        <v>38847</v>
      </c>
      <c r="G461" s="94">
        <f t="shared" si="36"/>
        <v>5.3214849801987114</v>
      </c>
      <c r="H461" s="93">
        <v>7035</v>
      </c>
      <c r="I461" s="93">
        <v>334335</v>
      </c>
      <c r="J461" s="93">
        <v>12192</v>
      </c>
      <c r="K461" s="93">
        <v>9553</v>
      </c>
      <c r="L461" s="93">
        <v>4696</v>
      </c>
      <c r="M461" s="93">
        <v>9355</v>
      </c>
      <c r="N461" s="93">
        <f t="shared" si="37"/>
        <v>370131</v>
      </c>
      <c r="O461" s="93">
        <v>205701</v>
      </c>
      <c r="P461" s="93">
        <v>142883</v>
      </c>
      <c r="Q461" s="93">
        <v>11288</v>
      </c>
      <c r="R461" s="93">
        <f t="shared" si="38"/>
        <v>359872</v>
      </c>
      <c r="S461" s="93">
        <f t="shared" si="39"/>
        <v>17294</v>
      </c>
    </row>
    <row r="462" spans="1:19" ht="18">
      <c r="A462" s="91">
        <v>458</v>
      </c>
      <c r="B462" s="95" t="s">
        <v>1172</v>
      </c>
      <c r="C462" s="95" t="s">
        <v>1247</v>
      </c>
      <c r="D462" s="95" t="s">
        <v>322</v>
      </c>
      <c r="E462" s="92">
        <f t="shared" si="35"/>
        <v>580194</v>
      </c>
      <c r="F462" s="93">
        <v>10840</v>
      </c>
      <c r="G462" s="94">
        <f t="shared" si="36"/>
        <v>1.8683405895269516</v>
      </c>
      <c r="H462" s="93">
        <v>13594</v>
      </c>
      <c r="I462" s="93">
        <v>212393</v>
      </c>
      <c r="J462" s="93">
        <v>22926</v>
      </c>
      <c r="K462" s="93">
        <v>45663</v>
      </c>
      <c r="L462" s="93">
        <v>1885</v>
      </c>
      <c r="M462" s="93">
        <v>14130</v>
      </c>
      <c r="N462" s="93">
        <f t="shared" si="37"/>
        <v>296997</v>
      </c>
      <c r="O462" s="93">
        <v>195404</v>
      </c>
      <c r="P462" s="93">
        <v>76636</v>
      </c>
      <c r="Q462" s="93">
        <v>11157</v>
      </c>
      <c r="R462" s="93">
        <f t="shared" si="38"/>
        <v>283197</v>
      </c>
      <c r="S462" s="93">
        <f t="shared" si="39"/>
        <v>27394</v>
      </c>
    </row>
    <row r="463" spans="1:19" ht="18">
      <c r="A463" s="91">
        <v>459</v>
      </c>
      <c r="B463" s="95" t="s">
        <v>1172</v>
      </c>
      <c r="C463" s="95" t="s">
        <v>1248</v>
      </c>
      <c r="D463" s="95" t="s">
        <v>342</v>
      </c>
      <c r="E463" s="92">
        <f t="shared" si="35"/>
        <v>1791463</v>
      </c>
      <c r="F463" s="93">
        <v>54128</v>
      </c>
      <c r="G463" s="94">
        <f t="shared" si="36"/>
        <v>3.0214411349829722</v>
      </c>
      <c r="H463" s="93">
        <v>57624</v>
      </c>
      <c r="I463" s="93">
        <v>563501</v>
      </c>
      <c r="J463" s="93">
        <v>32379</v>
      </c>
      <c r="K463" s="93">
        <v>84864</v>
      </c>
      <c r="L463" s="93">
        <v>18090</v>
      </c>
      <c r="M463" s="93">
        <v>207231</v>
      </c>
      <c r="N463" s="93">
        <f t="shared" si="37"/>
        <v>906065</v>
      </c>
      <c r="O463" s="93">
        <v>454401</v>
      </c>
      <c r="P463" s="93">
        <v>213732</v>
      </c>
      <c r="Q463" s="93">
        <v>217265</v>
      </c>
      <c r="R463" s="93">
        <f t="shared" si="38"/>
        <v>885398</v>
      </c>
      <c r="S463" s="93">
        <f t="shared" si="39"/>
        <v>78291</v>
      </c>
    </row>
    <row r="464" spans="1:19" ht="18">
      <c r="A464" s="91">
        <v>460</v>
      </c>
      <c r="B464" s="95" t="s">
        <v>1172</v>
      </c>
      <c r="C464" s="95" t="s">
        <v>1249</v>
      </c>
      <c r="D464" s="95" t="s">
        <v>342</v>
      </c>
      <c r="E464" s="92">
        <f t="shared" si="35"/>
        <v>777654</v>
      </c>
      <c r="F464" s="93">
        <v>17605</v>
      </c>
      <c r="G464" s="94">
        <f t="shared" si="36"/>
        <v>2.2638602771926846</v>
      </c>
      <c r="H464" s="93">
        <v>107345</v>
      </c>
      <c r="I464" s="93">
        <v>263401</v>
      </c>
      <c r="J464" s="93">
        <v>12061</v>
      </c>
      <c r="K464" s="93">
        <v>48655</v>
      </c>
      <c r="L464" s="93">
        <v>6018</v>
      </c>
      <c r="M464" s="93">
        <v>75893</v>
      </c>
      <c r="N464" s="93">
        <f t="shared" si="37"/>
        <v>406028</v>
      </c>
      <c r="O464" s="93">
        <v>196550</v>
      </c>
      <c r="P464" s="93">
        <v>103853</v>
      </c>
      <c r="Q464" s="93">
        <v>71223</v>
      </c>
      <c r="R464" s="93">
        <f t="shared" si="38"/>
        <v>371626</v>
      </c>
      <c r="S464" s="93">
        <f t="shared" si="39"/>
        <v>141747</v>
      </c>
    </row>
    <row r="465" spans="1:19" ht="18">
      <c r="A465" s="91">
        <v>461</v>
      </c>
      <c r="B465" s="95" t="s">
        <v>1172</v>
      </c>
      <c r="C465" s="95" t="s">
        <v>1250</v>
      </c>
      <c r="D465" s="95" t="s">
        <v>342</v>
      </c>
      <c r="E465" s="92">
        <f t="shared" si="35"/>
        <v>1182347</v>
      </c>
      <c r="F465" s="93">
        <v>13236</v>
      </c>
      <c r="G465" s="94">
        <f t="shared" si="36"/>
        <v>1.1194683117561934</v>
      </c>
      <c r="H465" s="93">
        <v>35838</v>
      </c>
      <c r="I465" s="93">
        <v>370449</v>
      </c>
      <c r="J465" s="93">
        <v>20642</v>
      </c>
      <c r="K465" s="93">
        <v>65406</v>
      </c>
      <c r="L465" s="93">
        <v>20712</v>
      </c>
      <c r="M465" s="93">
        <v>122345</v>
      </c>
      <c r="N465" s="93">
        <f t="shared" si="37"/>
        <v>599554</v>
      </c>
      <c r="O465" s="93">
        <v>276923</v>
      </c>
      <c r="P465" s="93">
        <v>115801</v>
      </c>
      <c r="Q465" s="93">
        <v>190069</v>
      </c>
      <c r="R465" s="93">
        <f t="shared" si="38"/>
        <v>582793</v>
      </c>
      <c r="S465" s="93">
        <f t="shared" si="39"/>
        <v>52599</v>
      </c>
    </row>
    <row r="466" spans="1:19" ht="18">
      <c r="A466" s="91">
        <v>462</v>
      </c>
      <c r="B466" s="95" t="s">
        <v>1172</v>
      </c>
      <c r="C466" s="95" t="s">
        <v>1251</v>
      </c>
      <c r="D466" s="95" t="s">
        <v>342</v>
      </c>
      <c r="E466" s="92">
        <f t="shared" si="35"/>
        <v>1971153</v>
      </c>
      <c r="F466" s="93">
        <v>23971</v>
      </c>
      <c r="G466" s="94">
        <f t="shared" si="36"/>
        <v>1.2160902781265586</v>
      </c>
      <c r="H466" s="93">
        <v>57120</v>
      </c>
      <c r="I466" s="93">
        <v>679989</v>
      </c>
      <c r="J466" s="93">
        <v>18790</v>
      </c>
      <c r="K466" s="93">
        <v>114545</v>
      </c>
      <c r="L466" s="93">
        <v>52401</v>
      </c>
      <c r="M466" s="93">
        <v>187772</v>
      </c>
      <c r="N466" s="93">
        <f t="shared" si="37"/>
        <v>1053497</v>
      </c>
      <c r="O466" s="93">
        <v>494844</v>
      </c>
      <c r="P466" s="93">
        <v>260039</v>
      </c>
      <c r="Q466" s="93">
        <v>162773</v>
      </c>
      <c r="R466" s="93">
        <f t="shared" si="38"/>
        <v>917656</v>
      </c>
      <c r="S466" s="93">
        <f t="shared" si="39"/>
        <v>192961</v>
      </c>
    </row>
    <row r="467" spans="1:19" ht="18">
      <c r="A467" s="91">
        <v>463</v>
      </c>
      <c r="B467" s="95" t="s">
        <v>1172</v>
      </c>
      <c r="C467" s="95" t="s">
        <v>1252</v>
      </c>
      <c r="D467" s="95" t="s">
        <v>342</v>
      </c>
      <c r="E467" s="92">
        <f t="shared" si="35"/>
        <v>833657</v>
      </c>
      <c r="F467" s="93">
        <v>6304</v>
      </c>
      <c r="G467" s="94">
        <f t="shared" si="36"/>
        <v>0.75618629724215114</v>
      </c>
      <c r="H467" s="93">
        <v>60468</v>
      </c>
      <c r="I467" s="93">
        <v>249776</v>
      </c>
      <c r="J467" s="93">
        <v>23573</v>
      </c>
      <c r="K467" s="93">
        <v>54939</v>
      </c>
      <c r="L467" s="93">
        <v>3660</v>
      </c>
      <c r="M467" s="93">
        <v>77982</v>
      </c>
      <c r="N467" s="93">
        <f t="shared" si="37"/>
        <v>409930</v>
      </c>
      <c r="O467" s="93">
        <v>216018</v>
      </c>
      <c r="P467" s="93">
        <v>86211</v>
      </c>
      <c r="Q467" s="93">
        <v>121498</v>
      </c>
      <c r="R467" s="93">
        <f t="shared" si="38"/>
        <v>423727</v>
      </c>
      <c r="S467" s="93">
        <f t="shared" si="39"/>
        <v>46671</v>
      </c>
    </row>
    <row r="468" spans="1:19" ht="18">
      <c r="A468" s="91">
        <v>464</v>
      </c>
      <c r="B468" s="95" t="s">
        <v>1172</v>
      </c>
      <c r="C468" s="95" t="s">
        <v>1253</v>
      </c>
      <c r="D468" s="95" t="s">
        <v>342</v>
      </c>
      <c r="E468" s="92">
        <f t="shared" si="35"/>
        <v>1058752</v>
      </c>
      <c r="F468" s="93">
        <v>13255</v>
      </c>
      <c r="G468" s="94">
        <f t="shared" si="36"/>
        <v>1.2519456869975216</v>
      </c>
      <c r="H468" s="93">
        <v>28429</v>
      </c>
      <c r="I468" s="93">
        <v>346404</v>
      </c>
      <c r="J468" s="93">
        <v>33066</v>
      </c>
      <c r="K468" s="93">
        <v>42304</v>
      </c>
      <c r="L468" s="93">
        <v>72490</v>
      </c>
      <c r="M468" s="93">
        <v>59046</v>
      </c>
      <c r="N468" s="93">
        <f t="shared" si="37"/>
        <v>553310</v>
      </c>
      <c r="O468" s="93">
        <v>280366</v>
      </c>
      <c r="P468" s="93">
        <v>139447</v>
      </c>
      <c r="Q468" s="93">
        <v>85629</v>
      </c>
      <c r="R468" s="93">
        <f t="shared" si="38"/>
        <v>505442</v>
      </c>
      <c r="S468" s="93">
        <f t="shared" si="39"/>
        <v>76297</v>
      </c>
    </row>
    <row r="469" spans="1:19" ht="18">
      <c r="A469" s="91">
        <v>465</v>
      </c>
      <c r="B469" s="95" t="s">
        <v>1172</v>
      </c>
      <c r="C469" s="95" t="s">
        <v>1254</v>
      </c>
      <c r="D469" s="95" t="s">
        <v>342</v>
      </c>
      <c r="E469" s="92">
        <f t="shared" si="35"/>
        <v>1177498</v>
      </c>
      <c r="F469" s="93">
        <v>5315</v>
      </c>
      <c r="G469" s="94">
        <f t="shared" si="36"/>
        <v>0.45138080913937861</v>
      </c>
      <c r="H469" s="93">
        <v>87215</v>
      </c>
      <c r="I469" s="93">
        <v>456822</v>
      </c>
      <c r="J469" s="93">
        <v>37109</v>
      </c>
      <c r="K469" s="93">
        <v>104060</v>
      </c>
      <c r="L469" s="93">
        <v>7266</v>
      </c>
      <c r="M469" s="93">
        <v>10599</v>
      </c>
      <c r="N469" s="93">
        <f t="shared" si="37"/>
        <v>615856</v>
      </c>
      <c r="O469" s="93">
        <v>356965</v>
      </c>
      <c r="P469" s="93">
        <v>184207</v>
      </c>
      <c r="Q469" s="93">
        <v>20470</v>
      </c>
      <c r="R469" s="93">
        <f t="shared" si="38"/>
        <v>561642</v>
      </c>
      <c r="S469" s="93">
        <f t="shared" si="39"/>
        <v>141429</v>
      </c>
    </row>
    <row r="470" spans="1:19" ht="18">
      <c r="A470" s="91">
        <v>466</v>
      </c>
      <c r="B470" s="95" t="s">
        <v>1172</v>
      </c>
      <c r="C470" s="95" t="s">
        <v>1255</v>
      </c>
      <c r="D470" s="95" t="s">
        <v>342</v>
      </c>
      <c r="E470" s="92">
        <f t="shared" si="35"/>
        <v>912525</v>
      </c>
      <c r="F470" s="93">
        <v>22391</v>
      </c>
      <c r="G470" s="94">
        <f t="shared" si="36"/>
        <v>2.453740993397441</v>
      </c>
      <c r="H470" s="93">
        <v>77174</v>
      </c>
      <c r="I470" s="93">
        <v>326392</v>
      </c>
      <c r="J470" s="93">
        <v>20879</v>
      </c>
      <c r="K470" s="93">
        <v>40791</v>
      </c>
      <c r="L470" s="93">
        <v>11592</v>
      </c>
      <c r="M470" s="93">
        <v>65580</v>
      </c>
      <c r="N470" s="93">
        <f t="shared" si="37"/>
        <v>465234</v>
      </c>
      <c r="O470" s="93">
        <v>270176</v>
      </c>
      <c r="P470" s="93">
        <v>157633</v>
      </c>
      <c r="Q470" s="93">
        <v>19482</v>
      </c>
      <c r="R470" s="93">
        <f t="shared" si="38"/>
        <v>447291</v>
      </c>
      <c r="S470" s="93">
        <f t="shared" si="39"/>
        <v>95117</v>
      </c>
    </row>
    <row r="471" spans="1:19" ht="18">
      <c r="A471" s="91">
        <v>467</v>
      </c>
      <c r="B471" s="95" t="s">
        <v>1172</v>
      </c>
      <c r="C471" s="95" t="s">
        <v>1256</v>
      </c>
      <c r="D471" s="95" t="s">
        <v>342</v>
      </c>
      <c r="E471" s="92">
        <f t="shared" si="35"/>
        <v>979130</v>
      </c>
      <c r="F471" s="93">
        <v>21902</v>
      </c>
      <c r="G471" s="94">
        <f t="shared" si="36"/>
        <v>2.2368837641579771</v>
      </c>
      <c r="H471" s="93">
        <v>61296</v>
      </c>
      <c r="I471" s="93">
        <v>307105</v>
      </c>
      <c r="J471" s="93">
        <v>22917</v>
      </c>
      <c r="K471" s="93">
        <v>55779</v>
      </c>
      <c r="L471" s="93">
        <v>6773</v>
      </c>
      <c r="M471" s="93">
        <v>106242</v>
      </c>
      <c r="N471" s="93">
        <f t="shared" si="37"/>
        <v>498816</v>
      </c>
      <c r="O471" s="93">
        <v>241648</v>
      </c>
      <c r="P471" s="93">
        <v>99479</v>
      </c>
      <c r="Q471" s="93">
        <v>139187</v>
      </c>
      <c r="R471" s="93">
        <f t="shared" si="38"/>
        <v>480314</v>
      </c>
      <c r="S471" s="93">
        <f t="shared" si="39"/>
        <v>79798</v>
      </c>
    </row>
    <row r="472" spans="1:19" ht="18">
      <c r="A472" s="91">
        <v>468</v>
      </c>
      <c r="B472" s="95" t="s">
        <v>1172</v>
      </c>
      <c r="C472" s="95" t="s">
        <v>1257</v>
      </c>
      <c r="D472" s="95" t="s">
        <v>342</v>
      </c>
      <c r="E472" s="92">
        <f t="shared" si="35"/>
        <v>1355965</v>
      </c>
      <c r="F472" s="93">
        <v>35152</v>
      </c>
      <c r="G472" s="94">
        <f t="shared" si="36"/>
        <v>2.5923972963903936</v>
      </c>
      <c r="H472" s="93">
        <v>51378</v>
      </c>
      <c r="I472" s="93">
        <v>411467</v>
      </c>
      <c r="J472" s="93">
        <v>23687</v>
      </c>
      <c r="K472" s="93">
        <v>77664</v>
      </c>
      <c r="L472" s="93">
        <v>32000</v>
      </c>
      <c r="M472" s="93">
        <v>112215</v>
      </c>
      <c r="N472" s="93">
        <f t="shared" si="37"/>
        <v>657033</v>
      </c>
      <c r="O472" s="93">
        <v>404778</v>
      </c>
      <c r="P472" s="93">
        <v>171087</v>
      </c>
      <c r="Q472" s="93">
        <v>123067</v>
      </c>
      <c r="R472" s="93">
        <f t="shared" si="38"/>
        <v>698932</v>
      </c>
      <c r="S472" s="93">
        <f t="shared" si="39"/>
        <v>9479</v>
      </c>
    </row>
    <row r="473" spans="1:19" ht="18">
      <c r="A473" s="91">
        <v>469</v>
      </c>
      <c r="B473" s="95" t="s">
        <v>1172</v>
      </c>
      <c r="C473" s="95" t="s">
        <v>1258</v>
      </c>
      <c r="D473" s="95" t="s">
        <v>342</v>
      </c>
      <c r="E473" s="92">
        <f t="shared" si="35"/>
        <v>2039113</v>
      </c>
      <c r="F473" s="93">
        <v>47158</v>
      </c>
      <c r="G473" s="94">
        <f t="shared" si="36"/>
        <v>2.3126722256196688</v>
      </c>
      <c r="H473" s="93">
        <v>71960</v>
      </c>
      <c r="I473" s="93">
        <v>866161</v>
      </c>
      <c r="J473" s="93">
        <v>12636</v>
      </c>
      <c r="K473" s="93">
        <v>101905</v>
      </c>
      <c r="L473" s="93">
        <v>41497</v>
      </c>
      <c r="M473" s="93">
        <v>12320</v>
      </c>
      <c r="N473" s="93">
        <f t="shared" si="37"/>
        <v>1034519</v>
      </c>
      <c r="O473" s="93">
        <v>121063</v>
      </c>
      <c r="P473" s="93">
        <v>158630</v>
      </c>
      <c r="Q473" s="93">
        <v>724901</v>
      </c>
      <c r="R473" s="93">
        <f t="shared" si="38"/>
        <v>1004594</v>
      </c>
      <c r="S473" s="93">
        <f t="shared" si="39"/>
        <v>101885</v>
      </c>
    </row>
    <row r="474" spans="1:19" ht="18">
      <c r="A474" s="91">
        <v>470</v>
      </c>
      <c r="B474" s="92" t="s">
        <v>1259</v>
      </c>
      <c r="C474" s="92" t="s">
        <v>1260</v>
      </c>
      <c r="D474" s="92" t="s">
        <v>455</v>
      </c>
      <c r="E474" s="92">
        <f t="shared" si="35"/>
        <v>1458309</v>
      </c>
      <c r="F474" s="93">
        <v>26671</v>
      </c>
      <c r="G474" s="94">
        <f t="shared" si="36"/>
        <v>1.8288990879162099</v>
      </c>
      <c r="H474" s="93">
        <v>25151</v>
      </c>
      <c r="I474" s="93">
        <v>445374</v>
      </c>
      <c r="J474" s="93">
        <v>63846</v>
      </c>
      <c r="K474" s="93">
        <v>86995</v>
      </c>
      <c r="L474" s="93">
        <v>5495</v>
      </c>
      <c r="M474" s="93">
        <v>145607</v>
      </c>
      <c r="N474" s="93">
        <f t="shared" si="37"/>
        <v>747317</v>
      </c>
      <c r="O474" s="93">
        <v>431442</v>
      </c>
      <c r="P474" s="93">
        <v>220461</v>
      </c>
      <c r="Q474" s="93">
        <v>59089</v>
      </c>
      <c r="R474" s="93">
        <f t="shared" si="38"/>
        <v>710992</v>
      </c>
      <c r="S474" s="93">
        <f t="shared" si="39"/>
        <v>61476</v>
      </c>
    </row>
    <row r="475" spans="1:19" ht="18">
      <c r="A475" s="91">
        <v>471</v>
      </c>
      <c r="B475" s="92" t="s">
        <v>1259</v>
      </c>
      <c r="C475" s="92" t="s">
        <v>1261</v>
      </c>
      <c r="D475" s="92" t="s">
        <v>455</v>
      </c>
      <c r="E475" s="92">
        <f t="shared" si="35"/>
        <v>1792406</v>
      </c>
      <c r="F475" s="93">
        <v>22877</v>
      </c>
      <c r="G475" s="94">
        <f t="shared" si="36"/>
        <v>1.276329135251723</v>
      </c>
      <c r="H475" s="93">
        <v>54323</v>
      </c>
      <c r="I475" s="93">
        <v>671711</v>
      </c>
      <c r="J475" s="93">
        <v>48522</v>
      </c>
      <c r="K475" s="93">
        <v>126972</v>
      </c>
      <c r="L475" s="93">
        <v>26313</v>
      </c>
      <c r="M475" s="93">
        <v>36787</v>
      </c>
      <c r="N475" s="93">
        <f t="shared" si="37"/>
        <v>910305</v>
      </c>
      <c r="O475" s="93">
        <v>456795</v>
      </c>
      <c r="P475" s="93">
        <v>204676</v>
      </c>
      <c r="Q475" s="93">
        <v>220630</v>
      </c>
      <c r="R475" s="93">
        <f t="shared" si="38"/>
        <v>882101</v>
      </c>
      <c r="S475" s="93">
        <f t="shared" si="39"/>
        <v>82527</v>
      </c>
    </row>
    <row r="476" spans="1:19" ht="18">
      <c r="A476" s="91">
        <v>472</v>
      </c>
      <c r="B476" s="92" t="s">
        <v>1259</v>
      </c>
      <c r="C476" s="92" t="s">
        <v>1262</v>
      </c>
      <c r="D476" s="92" t="s">
        <v>455</v>
      </c>
      <c r="E476" s="92">
        <f t="shared" si="35"/>
        <v>2010997</v>
      </c>
      <c r="F476" s="93">
        <v>39657</v>
      </c>
      <c r="G476" s="94">
        <f t="shared" si="36"/>
        <v>1.9720069199506511</v>
      </c>
      <c r="H476" s="93">
        <v>72406</v>
      </c>
      <c r="I476" s="93">
        <v>872053</v>
      </c>
      <c r="J476" s="93">
        <v>76597</v>
      </c>
      <c r="K476" s="93">
        <v>29999</v>
      </c>
      <c r="L476" s="93">
        <v>1104</v>
      </c>
      <c r="M476" s="93">
        <v>40539</v>
      </c>
      <c r="N476" s="93">
        <f t="shared" si="37"/>
        <v>1020292</v>
      </c>
      <c r="O476" s="93">
        <v>342947</v>
      </c>
      <c r="P476" s="93">
        <v>379116</v>
      </c>
      <c r="Q476" s="93">
        <v>268642</v>
      </c>
      <c r="R476" s="93">
        <f t="shared" si="38"/>
        <v>990705</v>
      </c>
      <c r="S476" s="93">
        <f t="shared" si="39"/>
        <v>101993</v>
      </c>
    </row>
    <row r="477" spans="1:19" ht="18">
      <c r="A477" s="91">
        <v>473</v>
      </c>
      <c r="B477" s="92" t="s">
        <v>1259</v>
      </c>
      <c r="C477" s="92" t="s">
        <v>1263</v>
      </c>
      <c r="D477" s="92" t="s">
        <v>455</v>
      </c>
      <c r="E477" s="92">
        <f t="shared" si="35"/>
        <v>1020763</v>
      </c>
      <c r="F477" s="93">
        <v>8036</v>
      </c>
      <c r="G477" s="94">
        <f t="shared" si="36"/>
        <v>0.78725424021050916</v>
      </c>
      <c r="H477" s="93">
        <v>31062</v>
      </c>
      <c r="I477" s="93">
        <v>393328</v>
      </c>
      <c r="J477" s="93">
        <v>24861</v>
      </c>
      <c r="K477" s="93">
        <v>8769</v>
      </c>
      <c r="L477" s="93">
        <v>8416</v>
      </c>
      <c r="M477" s="93">
        <v>111293</v>
      </c>
      <c r="N477" s="93">
        <f t="shared" si="37"/>
        <v>546667</v>
      </c>
      <c r="O477" s="93">
        <v>276325</v>
      </c>
      <c r="P477" s="93">
        <v>141331</v>
      </c>
      <c r="Q477" s="93">
        <v>56440</v>
      </c>
      <c r="R477" s="93">
        <f t="shared" si="38"/>
        <v>474096</v>
      </c>
      <c r="S477" s="93">
        <f t="shared" si="39"/>
        <v>103633</v>
      </c>
    </row>
    <row r="478" spans="1:19" ht="18">
      <c r="A478" s="91">
        <v>474</v>
      </c>
      <c r="B478" s="92" t="s">
        <v>1259</v>
      </c>
      <c r="C478" s="92" t="s">
        <v>1264</v>
      </c>
      <c r="D478" s="92" t="s">
        <v>455</v>
      </c>
      <c r="E478" s="92">
        <f t="shared" si="35"/>
        <v>1462535</v>
      </c>
      <c r="F478" s="93">
        <v>11220</v>
      </c>
      <c r="G478" s="94">
        <f t="shared" si="36"/>
        <v>0.76716112776788248</v>
      </c>
      <c r="H478" s="93">
        <v>63929</v>
      </c>
      <c r="I478" s="93">
        <v>564632</v>
      </c>
      <c r="J478" s="93">
        <v>41101</v>
      </c>
      <c r="K478" s="93">
        <v>77465</v>
      </c>
      <c r="L478" s="93">
        <v>10379</v>
      </c>
      <c r="M478" s="93">
        <v>21045</v>
      </c>
      <c r="N478" s="93">
        <f t="shared" si="37"/>
        <v>714622</v>
      </c>
      <c r="O478" s="93">
        <v>381341</v>
      </c>
      <c r="P478" s="93">
        <v>200452</v>
      </c>
      <c r="Q478" s="93">
        <v>166120</v>
      </c>
      <c r="R478" s="93">
        <f t="shared" si="38"/>
        <v>747913</v>
      </c>
      <c r="S478" s="93">
        <f t="shared" si="39"/>
        <v>30638</v>
      </c>
    </row>
    <row r="479" spans="1:19" ht="18">
      <c r="A479" s="91">
        <v>475</v>
      </c>
      <c r="B479" s="92" t="s">
        <v>1259</v>
      </c>
      <c r="C479" s="92" t="s">
        <v>1265</v>
      </c>
      <c r="D479" s="92" t="s">
        <v>455</v>
      </c>
      <c r="E479" s="92">
        <f t="shared" si="35"/>
        <v>1184765</v>
      </c>
      <c r="F479" s="93">
        <v>42566</v>
      </c>
      <c r="G479" s="94">
        <f t="shared" si="36"/>
        <v>3.5927800027853625</v>
      </c>
      <c r="H479" s="93">
        <v>12472</v>
      </c>
      <c r="I479" s="93">
        <v>508281</v>
      </c>
      <c r="J479" s="93">
        <v>56661</v>
      </c>
      <c r="K479" s="93">
        <v>2500</v>
      </c>
      <c r="L479" s="93">
        <v>6387</v>
      </c>
      <c r="M479" s="93">
        <v>25206</v>
      </c>
      <c r="N479" s="93">
        <f t="shared" si="37"/>
        <v>599035</v>
      </c>
      <c r="O479" s="93">
        <v>376149</v>
      </c>
      <c r="P479" s="93">
        <v>188357</v>
      </c>
      <c r="Q479" s="93">
        <v>21224</v>
      </c>
      <c r="R479" s="93">
        <f t="shared" si="38"/>
        <v>585730</v>
      </c>
      <c r="S479" s="93">
        <f t="shared" si="39"/>
        <v>25777</v>
      </c>
    </row>
    <row r="480" spans="1:19" ht="18">
      <c r="A480" s="91">
        <v>476</v>
      </c>
      <c r="B480" s="92" t="s">
        <v>1259</v>
      </c>
      <c r="C480" s="92" t="s">
        <v>1266</v>
      </c>
      <c r="D480" s="92" t="s">
        <v>745</v>
      </c>
      <c r="E480" s="92">
        <f t="shared" si="35"/>
        <v>2310492</v>
      </c>
      <c r="F480" s="93">
        <v>69030</v>
      </c>
      <c r="G480" s="94">
        <f t="shared" si="36"/>
        <v>2.9876753522626349</v>
      </c>
      <c r="H480" s="93">
        <v>394702</v>
      </c>
      <c r="I480" s="93">
        <v>585432</v>
      </c>
      <c r="J480" s="93">
        <v>54642</v>
      </c>
      <c r="K480" s="93">
        <v>182403</v>
      </c>
      <c r="L480" s="93">
        <v>35373</v>
      </c>
      <c r="M480" s="93">
        <v>342181</v>
      </c>
      <c r="N480" s="93">
        <f t="shared" si="37"/>
        <v>1200031</v>
      </c>
      <c r="O480" s="93">
        <v>500185</v>
      </c>
      <c r="P480" s="93">
        <v>372396</v>
      </c>
      <c r="Q480" s="93">
        <v>237880</v>
      </c>
      <c r="R480" s="93">
        <f t="shared" si="38"/>
        <v>1110461</v>
      </c>
      <c r="S480" s="93">
        <f t="shared" si="39"/>
        <v>484272</v>
      </c>
    </row>
    <row r="481" spans="1:19" ht="18">
      <c r="A481" s="91">
        <v>477</v>
      </c>
      <c r="B481" s="92" t="s">
        <v>1259</v>
      </c>
      <c r="C481" s="92" t="s">
        <v>1267</v>
      </c>
      <c r="D481" s="92" t="s">
        <v>745</v>
      </c>
      <c r="E481" s="92">
        <f t="shared" si="35"/>
        <v>1735318</v>
      </c>
      <c r="F481" s="93">
        <v>56770</v>
      </c>
      <c r="G481" s="94">
        <f t="shared" si="36"/>
        <v>3.2714465014481497</v>
      </c>
      <c r="H481" s="93">
        <v>232322</v>
      </c>
      <c r="I481" s="93">
        <v>372258</v>
      </c>
      <c r="J481" s="93">
        <v>50573</v>
      </c>
      <c r="K481" s="93">
        <v>126751</v>
      </c>
      <c r="L481" s="93">
        <v>34185</v>
      </c>
      <c r="M481" s="93">
        <v>186323</v>
      </c>
      <c r="N481" s="93">
        <f t="shared" si="37"/>
        <v>770090</v>
      </c>
      <c r="O481" s="93">
        <v>402983</v>
      </c>
      <c r="P481" s="93">
        <v>298797</v>
      </c>
      <c r="Q481" s="93">
        <v>263448</v>
      </c>
      <c r="R481" s="93">
        <f t="shared" si="38"/>
        <v>965228</v>
      </c>
      <c r="S481" s="93">
        <f t="shared" si="39"/>
        <v>37184</v>
      </c>
    </row>
    <row r="482" spans="1:19" ht="18">
      <c r="A482" s="91">
        <v>478</v>
      </c>
      <c r="B482" s="92" t="s">
        <v>1259</v>
      </c>
      <c r="C482" s="92" t="s">
        <v>1268</v>
      </c>
      <c r="D482" s="92" t="s">
        <v>745</v>
      </c>
      <c r="E482" s="92">
        <f t="shared" si="35"/>
        <v>2527518</v>
      </c>
      <c r="F482" s="93">
        <v>116208</v>
      </c>
      <c r="G482" s="94">
        <f t="shared" si="36"/>
        <v>4.5977120637716524</v>
      </c>
      <c r="H482" s="93">
        <v>64157</v>
      </c>
      <c r="I482" s="93">
        <v>675090</v>
      </c>
      <c r="J482" s="93">
        <v>58128</v>
      </c>
      <c r="K482" s="93">
        <v>221374</v>
      </c>
      <c r="L482" s="93">
        <v>44817</v>
      </c>
      <c r="M482" s="93">
        <v>316366</v>
      </c>
      <c r="N482" s="93">
        <f t="shared" si="37"/>
        <v>1315775</v>
      </c>
      <c r="O482" s="93">
        <v>506890</v>
      </c>
      <c r="P482" s="93">
        <v>406461</v>
      </c>
      <c r="Q482" s="93">
        <v>298392</v>
      </c>
      <c r="R482" s="93">
        <f t="shared" si="38"/>
        <v>1211743</v>
      </c>
      <c r="S482" s="93">
        <f t="shared" si="39"/>
        <v>168189</v>
      </c>
    </row>
    <row r="483" spans="1:19" ht="18">
      <c r="A483" s="91">
        <v>479</v>
      </c>
      <c r="B483" s="92" t="s">
        <v>1259</v>
      </c>
      <c r="C483" s="92" t="s">
        <v>1269</v>
      </c>
      <c r="D483" s="92" t="s">
        <v>745</v>
      </c>
      <c r="E483" s="92">
        <f t="shared" si="35"/>
        <v>1991285</v>
      </c>
      <c r="F483" s="93">
        <v>52201</v>
      </c>
      <c r="G483" s="94">
        <f t="shared" si="36"/>
        <v>2.6214730688977217</v>
      </c>
      <c r="H483" s="93">
        <v>167981</v>
      </c>
      <c r="I483" s="93">
        <v>545131</v>
      </c>
      <c r="J483" s="93">
        <v>57737</v>
      </c>
      <c r="K483" s="93">
        <v>146945</v>
      </c>
      <c r="L483" s="93">
        <v>53175</v>
      </c>
      <c r="M483" s="93">
        <v>212094</v>
      </c>
      <c r="N483" s="93">
        <f t="shared" si="37"/>
        <v>1015082</v>
      </c>
      <c r="O483" s="93">
        <v>398176</v>
      </c>
      <c r="P483" s="93">
        <v>307365</v>
      </c>
      <c r="Q483" s="93">
        <v>270662</v>
      </c>
      <c r="R483" s="93">
        <f t="shared" si="38"/>
        <v>976203</v>
      </c>
      <c r="S483" s="93">
        <f t="shared" si="39"/>
        <v>206860</v>
      </c>
    </row>
    <row r="484" spans="1:19" ht="18">
      <c r="A484" s="91">
        <v>480</v>
      </c>
      <c r="B484" s="92" t="s">
        <v>1259</v>
      </c>
      <c r="C484" s="92" t="s">
        <v>1270</v>
      </c>
      <c r="D484" s="92" t="s">
        <v>745</v>
      </c>
      <c r="E484" s="92">
        <f t="shared" si="35"/>
        <v>1811665</v>
      </c>
      <c r="F484" s="93">
        <v>168365</v>
      </c>
      <c r="G484" s="94">
        <f t="shared" si="36"/>
        <v>9.2933848145214473</v>
      </c>
      <c r="H484" s="93">
        <v>215257</v>
      </c>
      <c r="I484" s="93">
        <v>448192</v>
      </c>
      <c r="J484" s="93">
        <v>42869</v>
      </c>
      <c r="K484" s="93">
        <v>114760</v>
      </c>
      <c r="L484" s="93">
        <v>20908</v>
      </c>
      <c r="M484" s="93">
        <v>183354</v>
      </c>
      <c r="N484" s="93">
        <f t="shared" si="37"/>
        <v>810083</v>
      </c>
      <c r="O484" s="93">
        <v>415128</v>
      </c>
      <c r="P484" s="93">
        <v>371228</v>
      </c>
      <c r="Q484" s="93">
        <v>215226</v>
      </c>
      <c r="R484" s="93">
        <f t="shared" si="38"/>
        <v>1001582</v>
      </c>
      <c r="S484" s="93">
        <f t="shared" si="39"/>
        <v>23758</v>
      </c>
    </row>
    <row r="485" spans="1:19" ht="18">
      <c r="A485" s="91">
        <v>481</v>
      </c>
      <c r="B485" s="92" t="s">
        <v>1259</v>
      </c>
      <c r="C485" s="92" t="s">
        <v>1271</v>
      </c>
      <c r="D485" s="92" t="s">
        <v>745</v>
      </c>
      <c r="E485" s="92">
        <f t="shared" si="35"/>
        <v>2140741</v>
      </c>
      <c r="F485" s="93">
        <v>19555</v>
      </c>
      <c r="G485" s="94">
        <f t="shared" si="36"/>
        <v>0.91346874750378482</v>
      </c>
      <c r="H485" s="93">
        <v>316976</v>
      </c>
      <c r="I485" s="93">
        <v>564945</v>
      </c>
      <c r="J485" s="93">
        <v>48292</v>
      </c>
      <c r="K485" s="93">
        <v>231534</v>
      </c>
      <c r="L485" s="93">
        <v>33885</v>
      </c>
      <c r="M485" s="93">
        <v>188309</v>
      </c>
      <c r="N485" s="93">
        <f t="shared" si="37"/>
        <v>1066965</v>
      </c>
      <c r="O485" s="93">
        <v>544877</v>
      </c>
      <c r="P485" s="93">
        <v>291418</v>
      </c>
      <c r="Q485" s="93">
        <v>237481</v>
      </c>
      <c r="R485" s="93">
        <f t="shared" si="38"/>
        <v>1073776</v>
      </c>
      <c r="S485" s="93">
        <f t="shared" si="39"/>
        <v>310165</v>
      </c>
    </row>
    <row r="486" spans="1:19" ht="18">
      <c r="A486" s="91">
        <v>482</v>
      </c>
      <c r="B486" s="92" t="s">
        <v>1259</v>
      </c>
      <c r="C486" s="92" t="s">
        <v>1272</v>
      </c>
      <c r="D486" s="92" t="s">
        <v>745</v>
      </c>
      <c r="E486" s="92">
        <f t="shared" si="35"/>
        <v>1317670</v>
      </c>
      <c r="F486" s="93">
        <v>179506</v>
      </c>
      <c r="G486" s="94">
        <f t="shared" si="36"/>
        <v>13.622986028368256</v>
      </c>
      <c r="H486" s="93">
        <v>235783</v>
      </c>
      <c r="I486" s="93">
        <v>382310</v>
      </c>
      <c r="J486" s="93">
        <v>48503</v>
      </c>
      <c r="K486" s="93">
        <v>101298</v>
      </c>
      <c r="L486" s="93">
        <v>13446</v>
      </c>
      <c r="M486" s="93">
        <v>30440</v>
      </c>
      <c r="N486" s="93">
        <f t="shared" si="37"/>
        <v>575997</v>
      </c>
      <c r="O486" s="93">
        <v>440303</v>
      </c>
      <c r="P486" s="93">
        <v>202669</v>
      </c>
      <c r="Q486" s="93">
        <v>98701</v>
      </c>
      <c r="R486" s="93">
        <f t="shared" si="38"/>
        <v>741673</v>
      </c>
      <c r="S486" s="93">
        <f t="shared" si="39"/>
        <v>70107</v>
      </c>
    </row>
    <row r="487" spans="1:19" ht="18">
      <c r="A487" s="91">
        <v>483</v>
      </c>
      <c r="B487" s="92" t="s">
        <v>1259</v>
      </c>
      <c r="C487" s="92" t="s">
        <v>1273</v>
      </c>
      <c r="D487" s="92" t="s">
        <v>745</v>
      </c>
      <c r="E487" s="92">
        <f t="shared" si="35"/>
        <v>1230595</v>
      </c>
      <c r="F487" s="93">
        <v>23483</v>
      </c>
      <c r="G487" s="94">
        <f t="shared" si="36"/>
        <v>1.9082638886067309</v>
      </c>
      <c r="H487" s="93">
        <v>199494</v>
      </c>
      <c r="I487" s="93">
        <v>336956</v>
      </c>
      <c r="J487" s="93">
        <v>39392</v>
      </c>
      <c r="K487" s="93">
        <v>83726</v>
      </c>
      <c r="L487" s="93">
        <v>9073</v>
      </c>
      <c r="M487" s="93">
        <v>130159</v>
      </c>
      <c r="N487" s="93">
        <f t="shared" si="37"/>
        <v>599306</v>
      </c>
      <c r="O487" s="93">
        <v>347773</v>
      </c>
      <c r="P487" s="93">
        <v>168232</v>
      </c>
      <c r="Q487" s="93">
        <v>115284</v>
      </c>
      <c r="R487" s="93">
        <f t="shared" si="38"/>
        <v>631289</v>
      </c>
      <c r="S487" s="93">
        <f t="shared" si="39"/>
        <v>167511</v>
      </c>
    </row>
    <row r="488" spans="1:19" ht="18">
      <c r="A488" s="91">
        <v>484</v>
      </c>
      <c r="B488" s="92" t="s">
        <v>1259</v>
      </c>
      <c r="C488" s="92" t="s">
        <v>1274</v>
      </c>
      <c r="D488" s="92" t="s">
        <v>745</v>
      </c>
      <c r="E488" s="92">
        <f t="shared" si="35"/>
        <v>1339733</v>
      </c>
      <c r="F488" s="93">
        <v>34139</v>
      </c>
      <c r="G488" s="94">
        <f t="shared" si="36"/>
        <v>2.5481943043875162</v>
      </c>
      <c r="H488" s="93">
        <v>68567</v>
      </c>
      <c r="I488" s="93">
        <v>432878</v>
      </c>
      <c r="J488" s="93">
        <v>48632</v>
      </c>
      <c r="K488" s="93">
        <v>38176</v>
      </c>
      <c r="L488" s="93">
        <v>21136</v>
      </c>
      <c r="M488" s="93">
        <v>118057</v>
      </c>
      <c r="N488" s="93">
        <f t="shared" si="37"/>
        <v>658879</v>
      </c>
      <c r="O488" s="93">
        <v>355666</v>
      </c>
      <c r="P488" s="93">
        <v>186891</v>
      </c>
      <c r="Q488" s="93">
        <v>138297</v>
      </c>
      <c r="R488" s="93">
        <f t="shared" si="38"/>
        <v>680854</v>
      </c>
      <c r="S488" s="93">
        <f t="shared" si="39"/>
        <v>46592</v>
      </c>
    </row>
    <row r="489" spans="1:19" ht="18">
      <c r="A489" s="91">
        <v>485</v>
      </c>
      <c r="B489" s="92" t="s">
        <v>1259</v>
      </c>
      <c r="C489" s="92" t="s">
        <v>1275</v>
      </c>
      <c r="D489" s="92" t="s">
        <v>745</v>
      </c>
      <c r="E489" s="92">
        <f t="shared" si="35"/>
        <v>1269680</v>
      </c>
      <c r="F489" s="93">
        <v>15517</v>
      </c>
      <c r="G489" s="94">
        <f t="shared" si="36"/>
        <v>1.2221189591078068</v>
      </c>
      <c r="H489" s="93">
        <v>105991</v>
      </c>
      <c r="I489" s="93">
        <v>312113</v>
      </c>
      <c r="J489" s="93">
        <v>41300</v>
      </c>
      <c r="K489" s="93">
        <v>109601</v>
      </c>
      <c r="L489" s="93">
        <v>14089</v>
      </c>
      <c r="M489" s="93">
        <v>153861</v>
      </c>
      <c r="N489" s="93">
        <f t="shared" si="37"/>
        <v>630964</v>
      </c>
      <c r="O489" s="93">
        <v>285399</v>
      </c>
      <c r="P489" s="93">
        <v>153264</v>
      </c>
      <c r="Q489" s="93">
        <v>200053</v>
      </c>
      <c r="R489" s="93">
        <f t="shared" si="38"/>
        <v>638716</v>
      </c>
      <c r="S489" s="93">
        <f t="shared" si="39"/>
        <v>98239</v>
      </c>
    </row>
    <row r="490" spans="1:19" ht="18">
      <c r="A490" s="91">
        <v>486</v>
      </c>
      <c r="B490" s="92" t="s">
        <v>1259</v>
      </c>
      <c r="C490" s="92" t="s">
        <v>1276</v>
      </c>
      <c r="D490" s="92" t="s">
        <v>406</v>
      </c>
      <c r="E490" s="92">
        <f t="shared" si="35"/>
        <v>1155648</v>
      </c>
      <c r="F490" s="93">
        <v>63904</v>
      </c>
      <c r="G490" s="94">
        <f t="shared" si="36"/>
        <v>5.5297114692363074</v>
      </c>
      <c r="H490" s="93">
        <v>14608</v>
      </c>
      <c r="I490" s="93">
        <v>338351</v>
      </c>
      <c r="J490" s="93">
        <v>50564</v>
      </c>
      <c r="K490" s="93">
        <v>66492</v>
      </c>
      <c r="L490" s="93">
        <v>18526</v>
      </c>
      <c r="M490" s="93">
        <v>111565</v>
      </c>
      <c r="N490" s="93">
        <f t="shared" si="37"/>
        <v>585498</v>
      </c>
      <c r="O490" s="93">
        <v>280780</v>
      </c>
      <c r="P490" s="93">
        <v>142908</v>
      </c>
      <c r="Q490" s="93">
        <v>146462</v>
      </c>
      <c r="R490" s="93">
        <f t="shared" si="38"/>
        <v>570150</v>
      </c>
      <c r="S490" s="93">
        <f t="shared" si="39"/>
        <v>29956</v>
      </c>
    </row>
    <row r="491" spans="1:19" ht="18">
      <c r="A491" s="91">
        <v>487</v>
      </c>
      <c r="B491" s="92" t="s">
        <v>1259</v>
      </c>
      <c r="C491" s="92" t="s">
        <v>1277</v>
      </c>
      <c r="D491" s="92" t="s">
        <v>406</v>
      </c>
      <c r="E491" s="92">
        <f t="shared" si="35"/>
        <v>987133</v>
      </c>
      <c r="F491" s="93">
        <v>26447</v>
      </c>
      <c r="G491" s="94">
        <f t="shared" si="36"/>
        <v>2.6791729179350705</v>
      </c>
      <c r="H491" s="93">
        <v>48852</v>
      </c>
      <c r="I491" s="93">
        <v>398287</v>
      </c>
      <c r="J491" s="93">
        <v>36157</v>
      </c>
      <c r="K491" s="93">
        <v>64042</v>
      </c>
      <c r="L491" s="93">
        <v>9431</v>
      </c>
      <c r="M491" s="93">
        <v>24722</v>
      </c>
      <c r="N491" s="93">
        <f t="shared" si="37"/>
        <v>532639</v>
      </c>
      <c r="O491" s="93">
        <v>308417</v>
      </c>
      <c r="P491" s="93">
        <v>136338</v>
      </c>
      <c r="Q491" s="93">
        <v>9739</v>
      </c>
      <c r="R491" s="93">
        <f t="shared" si="38"/>
        <v>454494</v>
      </c>
      <c r="S491" s="93">
        <f t="shared" si="39"/>
        <v>126997</v>
      </c>
    </row>
    <row r="492" spans="1:19" ht="18">
      <c r="A492" s="91">
        <v>488</v>
      </c>
      <c r="B492" s="92" t="s">
        <v>1259</v>
      </c>
      <c r="C492" s="92" t="s">
        <v>1278</v>
      </c>
      <c r="D492" s="92" t="s">
        <v>406</v>
      </c>
      <c r="E492" s="92">
        <f t="shared" si="35"/>
        <v>1683150</v>
      </c>
      <c r="F492" s="93">
        <v>17014</v>
      </c>
      <c r="G492" s="94">
        <f t="shared" si="36"/>
        <v>1.0108427650536198</v>
      </c>
      <c r="H492" s="93">
        <v>11257</v>
      </c>
      <c r="I492" s="93">
        <v>499712</v>
      </c>
      <c r="J492" s="93">
        <v>45069</v>
      </c>
      <c r="K492" s="93">
        <v>89312</v>
      </c>
      <c r="L492" s="93">
        <v>9520</v>
      </c>
      <c r="M492" s="93">
        <v>201349</v>
      </c>
      <c r="N492" s="93">
        <f t="shared" si="37"/>
        <v>844962</v>
      </c>
      <c r="O492" s="93">
        <v>351092</v>
      </c>
      <c r="P492" s="93">
        <v>227734</v>
      </c>
      <c r="Q492" s="93">
        <v>259362</v>
      </c>
      <c r="R492" s="93">
        <f t="shared" si="38"/>
        <v>838188</v>
      </c>
      <c r="S492" s="93">
        <f t="shared" si="39"/>
        <v>18031</v>
      </c>
    </row>
    <row r="493" spans="1:19" ht="18">
      <c r="A493" s="91">
        <v>489</v>
      </c>
      <c r="B493" s="92" t="s">
        <v>1259</v>
      </c>
      <c r="C493" s="92" t="s">
        <v>1279</v>
      </c>
      <c r="D493" s="92" t="s">
        <v>406</v>
      </c>
      <c r="E493" s="92">
        <f t="shared" si="35"/>
        <v>888517</v>
      </c>
      <c r="F493" s="93">
        <v>7122</v>
      </c>
      <c r="G493" s="94">
        <f t="shared" si="36"/>
        <v>0.80156035281260785</v>
      </c>
      <c r="H493" s="93">
        <v>46825</v>
      </c>
      <c r="I493" s="93">
        <v>312134</v>
      </c>
      <c r="J493" s="93">
        <v>43137</v>
      </c>
      <c r="K493" s="93">
        <v>60999</v>
      </c>
      <c r="L493" s="93">
        <v>6074</v>
      </c>
      <c r="M493" s="93">
        <v>28311</v>
      </c>
      <c r="N493" s="93">
        <f t="shared" si="37"/>
        <v>450655</v>
      </c>
      <c r="O493" s="93">
        <v>277459</v>
      </c>
      <c r="P493" s="93">
        <v>154695</v>
      </c>
      <c r="Q493" s="93">
        <v>5708</v>
      </c>
      <c r="R493" s="93">
        <f t="shared" si="38"/>
        <v>437862</v>
      </c>
      <c r="S493" s="93">
        <f t="shared" si="39"/>
        <v>59618</v>
      </c>
    </row>
    <row r="494" spans="1:19" ht="18">
      <c r="A494" s="91">
        <v>490</v>
      </c>
      <c r="B494" s="92" t="s">
        <v>1259</v>
      </c>
      <c r="C494" s="92" t="s">
        <v>1280</v>
      </c>
      <c r="D494" s="92" t="s">
        <v>406</v>
      </c>
      <c r="E494" s="92">
        <f t="shared" si="35"/>
        <v>1335278</v>
      </c>
      <c r="F494" s="93">
        <v>12426</v>
      </c>
      <c r="G494" s="94">
        <f t="shared" si="36"/>
        <v>0.93059273050256197</v>
      </c>
      <c r="H494" s="93">
        <v>40205</v>
      </c>
      <c r="I494" s="93">
        <v>412382</v>
      </c>
      <c r="J494" s="93">
        <v>58037</v>
      </c>
      <c r="K494" s="93">
        <v>87839</v>
      </c>
      <c r="L494" s="93">
        <v>15102</v>
      </c>
      <c r="M494" s="93">
        <v>125519</v>
      </c>
      <c r="N494" s="93">
        <f t="shared" si="37"/>
        <v>698879</v>
      </c>
      <c r="O494" s="93">
        <v>351958</v>
      </c>
      <c r="P494" s="93">
        <v>176800</v>
      </c>
      <c r="Q494" s="93">
        <v>107641</v>
      </c>
      <c r="R494" s="93">
        <f t="shared" si="38"/>
        <v>636399</v>
      </c>
      <c r="S494" s="93">
        <f t="shared" si="39"/>
        <v>102685</v>
      </c>
    </row>
    <row r="495" spans="1:19" ht="18">
      <c r="A495" s="91">
        <v>491</v>
      </c>
      <c r="B495" s="92" t="s">
        <v>1259</v>
      </c>
      <c r="C495" s="92" t="s">
        <v>1281</v>
      </c>
      <c r="D495" s="92" t="s">
        <v>406</v>
      </c>
      <c r="E495" s="92">
        <f t="shared" si="35"/>
        <v>1063277</v>
      </c>
      <c r="F495" s="93">
        <v>62859</v>
      </c>
      <c r="G495" s="94">
        <f t="shared" si="36"/>
        <v>5.911817898816583</v>
      </c>
      <c r="H495" s="93">
        <v>15633</v>
      </c>
      <c r="I495" s="93">
        <v>309699</v>
      </c>
      <c r="J495" s="93">
        <v>39949</v>
      </c>
      <c r="K495" s="93">
        <v>61260</v>
      </c>
      <c r="L495" s="93">
        <v>4258</v>
      </c>
      <c r="M495" s="93">
        <v>116712</v>
      </c>
      <c r="N495" s="93">
        <f t="shared" si="37"/>
        <v>531878</v>
      </c>
      <c r="O495" s="93">
        <v>361356</v>
      </c>
      <c r="P495" s="93">
        <v>135341</v>
      </c>
      <c r="Q495" s="93">
        <v>34702</v>
      </c>
      <c r="R495" s="93">
        <f t="shared" si="38"/>
        <v>531399</v>
      </c>
      <c r="S495" s="93">
        <f t="shared" si="39"/>
        <v>16112</v>
      </c>
    </row>
    <row r="496" spans="1:19" ht="18">
      <c r="A496" s="91">
        <v>492</v>
      </c>
      <c r="B496" s="92" t="s">
        <v>1259</v>
      </c>
      <c r="C496" s="92" t="s">
        <v>1282</v>
      </c>
      <c r="D496" s="92" t="s">
        <v>406</v>
      </c>
      <c r="E496" s="92">
        <f t="shared" si="35"/>
        <v>1123834</v>
      </c>
      <c r="F496" s="93">
        <v>5178</v>
      </c>
      <c r="G496" s="94">
        <f t="shared" si="36"/>
        <v>0.46074420243559105</v>
      </c>
      <c r="H496" s="93">
        <v>78424</v>
      </c>
      <c r="I496" s="93">
        <v>362920</v>
      </c>
      <c r="J496" s="93">
        <v>45380</v>
      </c>
      <c r="K496" s="93">
        <v>62145</v>
      </c>
      <c r="L496" s="93">
        <v>5421</v>
      </c>
      <c r="M496" s="93">
        <v>95376</v>
      </c>
      <c r="N496" s="93">
        <f t="shared" si="37"/>
        <v>571242</v>
      </c>
      <c r="O496" s="93">
        <v>266194</v>
      </c>
      <c r="P496" s="93">
        <v>106456</v>
      </c>
      <c r="Q496" s="93">
        <v>179942</v>
      </c>
      <c r="R496" s="93">
        <f t="shared" si="38"/>
        <v>552592</v>
      </c>
      <c r="S496" s="93">
        <f t="shared" si="39"/>
        <v>97074</v>
      </c>
    </row>
    <row r="497" spans="1:19" ht="18">
      <c r="A497" s="91">
        <v>493</v>
      </c>
      <c r="B497" s="92" t="s">
        <v>1259</v>
      </c>
      <c r="C497" s="92" t="s">
        <v>1283</v>
      </c>
      <c r="D497" s="92" t="s">
        <v>406</v>
      </c>
      <c r="E497" s="92">
        <f t="shared" si="35"/>
        <v>1283956</v>
      </c>
      <c r="F497" s="93">
        <v>26693</v>
      </c>
      <c r="G497" s="94">
        <f t="shared" si="36"/>
        <v>2.078965322799224</v>
      </c>
      <c r="H497" s="93">
        <v>20511</v>
      </c>
      <c r="I497" s="93">
        <v>405598</v>
      </c>
      <c r="J497" s="93">
        <v>43390</v>
      </c>
      <c r="K497" s="93">
        <v>72875</v>
      </c>
      <c r="L497" s="93">
        <v>4241</v>
      </c>
      <c r="M497" s="93">
        <v>124443</v>
      </c>
      <c r="N497" s="93">
        <f t="shared" si="37"/>
        <v>650547</v>
      </c>
      <c r="O497" s="93">
        <v>333727</v>
      </c>
      <c r="P497" s="93">
        <v>126388</v>
      </c>
      <c r="Q497" s="93">
        <v>173294</v>
      </c>
      <c r="R497" s="93">
        <f t="shared" si="38"/>
        <v>633409</v>
      </c>
      <c r="S497" s="93">
        <f t="shared" si="39"/>
        <v>37649</v>
      </c>
    </row>
    <row r="498" spans="1:19" ht="18">
      <c r="A498" s="91">
        <v>494</v>
      </c>
      <c r="B498" s="92" t="s">
        <v>1259</v>
      </c>
      <c r="C498" s="92" t="s">
        <v>1284</v>
      </c>
      <c r="D498" s="92" t="s">
        <v>406</v>
      </c>
      <c r="E498" s="92">
        <f t="shared" si="35"/>
        <v>1110075</v>
      </c>
      <c r="F498" s="93">
        <v>3746</v>
      </c>
      <c r="G498" s="94">
        <f t="shared" si="36"/>
        <v>0.337454676485823</v>
      </c>
      <c r="H498" s="93">
        <v>25092</v>
      </c>
      <c r="I498" s="93">
        <v>331270</v>
      </c>
      <c r="J498" s="93">
        <v>41273</v>
      </c>
      <c r="K498" s="93">
        <v>61475</v>
      </c>
      <c r="L498" s="93">
        <v>3503</v>
      </c>
      <c r="M498" s="93">
        <v>151203</v>
      </c>
      <c r="N498" s="93">
        <f t="shared" si="37"/>
        <v>588724</v>
      </c>
      <c r="O498" s="93">
        <v>236339</v>
      </c>
      <c r="P498" s="93">
        <v>135618</v>
      </c>
      <c r="Q498" s="93">
        <v>149394</v>
      </c>
      <c r="R498" s="93">
        <f t="shared" si="38"/>
        <v>521351</v>
      </c>
      <c r="S498" s="93">
        <f t="shared" si="39"/>
        <v>92465</v>
      </c>
    </row>
    <row r="499" spans="1:19" ht="18">
      <c r="A499" s="91">
        <v>495</v>
      </c>
      <c r="B499" s="92" t="s">
        <v>1259</v>
      </c>
      <c r="C499" s="92" t="s">
        <v>1285</v>
      </c>
      <c r="D499" s="92" t="s">
        <v>406</v>
      </c>
      <c r="E499" s="92">
        <f t="shared" si="35"/>
        <v>1138276</v>
      </c>
      <c r="F499" s="93">
        <v>8138</v>
      </c>
      <c r="G499" s="94">
        <f t="shared" si="36"/>
        <v>0.71494084035857741</v>
      </c>
      <c r="H499" s="93">
        <v>19645</v>
      </c>
      <c r="I499" s="93">
        <v>354430</v>
      </c>
      <c r="J499" s="93">
        <v>47607</v>
      </c>
      <c r="K499" s="93">
        <v>65811</v>
      </c>
      <c r="L499" s="93">
        <v>3031</v>
      </c>
      <c r="M499" s="93">
        <v>99418</v>
      </c>
      <c r="N499" s="93">
        <f t="shared" si="37"/>
        <v>570297</v>
      </c>
      <c r="O499" s="93">
        <v>284743</v>
      </c>
      <c r="P499" s="93">
        <v>144191</v>
      </c>
      <c r="Q499" s="93">
        <v>139045</v>
      </c>
      <c r="R499" s="93">
        <f t="shared" si="38"/>
        <v>567979</v>
      </c>
      <c r="S499" s="93">
        <f t="shared" si="39"/>
        <v>21963</v>
      </c>
    </row>
    <row r="500" spans="1:19" ht="18">
      <c r="A500" s="91">
        <v>496</v>
      </c>
      <c r="B500" s="92" t="s">
        <v>1259</v>
      </c>
      <c r="C500" s="92" t="s">
        <v>1286</v>
      </c>
      <c r="D500" s="92" t="s">
        <v>406</v>
      </c>
      <c r="E500" s="92">
        <f t="shared" si="35"/>
        <v>1119549</v>
      </c>
      <c r="F500" s="93">
        <v>39464</v>
      </c>
      <c r="G500" s="94">
        <f t="shared" si="36"/>
        <v>3.5249908668579937</v>
      </c>
      <c r="H500" s="93">
        <v>64150</v>
      </c>
      <c r="I500" s="93">
        <v>371877</v>
      </c>
      <c r="J500" s="93">
        <v>45721</v>
      </c>
      <c r="K500" s="93">
        <v>69005</v>
      </c>
      <c r="L500" s="93">
        <v>15299</v>
      </c>
      <c r="M500" s="93">
        <v>90755</v>
      </c>
      <c r="N500" s="93">
        <f t="shared" si="37"/>
        <v>592657</v>
      </c>
      <c r="O500" s="93">
        <v>335805</v>
      </c>
      <c r="P500" s="93">
        <v>141488</v>
      </c>
      <c r="Q500" s="93">
        <v>49599</v>
      </c>
      <c r="R500" s="93">
        <f t="shared" si="38"/>
        <v>526892</v>
      </c>
      <c r="S500" s="93">
        <f t="shared" si="39"/>
        <v>129915</v>
      </c>
    </row>
    <row r="501" spans="1:19" ht="18">
      <c r="A501" s="91">
        <v>497</v>
      </c>
      <c r="B501" s="92" t="s">
        <v>1259</v>
      </c>
      <c r="C501" s="92" t="s">
        <v>1287</v>
      </c>
      <c r="D501" s="92" t="s">
        <v>406</v>
      </c>
      <c r="E501" s="92">
        <f t="shared" si="35"/>
        <v>1260124</v>
      </c>
      <c r="F501" s="93">
        <v>42110</v>
      </c>
      <c r="G501" s="94">
        <f t="shared" si="36"/>
        <v>3.3417346229418694</v>
      </c>
      <c r="H501" s="93">
        <v>29506</v>
      </c>
      <c r="I501" s="93">
        <v>350022</v>
      </c>
      <c r="J501" s="93">
        <v>51748</v>
      </c>
      <c r="K501" s="93">
        <v>92332</v>
      </c>
      <c r="L501" s="93">
        <v>13579</v>
      </c>
      <c r="M501" s="93">
        <v>127295</v>
      </c>
      <c r="N501" s="93">
        <f t="shared" si="37"/>
        <v>634976</v>
      </c>
      <c r="O501" s="93">
        <v>312354</v>
      </c>
      <c r="P501" s="93">
        <v>157667</v>
      </c>
      <c r="Q501" s="93">
        <v>155127</v>
      </c>
      <c r="R501" s="93">
        <f t="shared" si="38"/>
        <v>625148</v>
      </c>
      <c r="S501" s="93">
        <f t="shared" si="39"/>
        <v>39334</v>
      </c>
    </row>
    <row r="502" spans="1:19" ht="18">
      <c r="A502" s="91">
        <v>498</v>
      </c>
      <c r="B502" s="92" t="s">
        <v>1259</v>
      </c>
      <c r="C502" s="92" t="s">
        <v>1288</v>
      </c>
      <c r="D502" s="92" t="s">
        <v>487</v>
      </c>
      <c r="E502" s="92">
        <f t="shared" si="35"/>
        <v>1291603</v>
      </c>
      <c r="F502" s="93">
        <v>39163</v>
      </c>
      <c r="G502" s="94">
        <f t="shared" si="36"/>
        <v>3.0321236479010962</v>
      </c>
      <c r="H502" s="93">
        <v>20601</v>
      </c>
      <c r="I502" s="93">
        <v>348393</v>
      </c>
      <c r="J502" s="93">
        <v>40732</v>
      </c>
      <c r="K502" s="93">
        <v>99255</v>
      </c>
      <c r="L502" s="93">
        <v>19550</v>
      </c>
      <c r="M502" s="93">
        <v>150545</v>
      </c>
      <c r="N502" s="93">
        <f t="shared" si="37"/>
        <v>658475</v>
      </c>
      <c r="O502" s="93">
        <v>387767</v>
      </c>
      <c r="P502" s="93">
        <v>206910</v>
      </c>
      <c r="Q502" s="93">
        <v>38451</v>
      </c>
      <c r="R502" s="93">
        <f t="shared" si="38"/>
        <v>633128</v>
      </c>
      <c r="S502" s="93">
        <f t="shared" si="39"/>
        <v>45948</v>
      </c>
    </row>
    <row r="503" spans="1:19" ht="18">
      <c r="A503" s="91">
        <v>499</v>
      </c>
      <c r="B503" s="92" t="s">
        <v>1259</v>
      </c>
      <c r="C503" s="92" t="s">
        <v>1289</v>
      </c>
      <c r="D503" s="92" t="s">
        <v>487</v>
      </c>
      <c r="E503" s="92">
        <f t="shared" si="35"/>
        <v>4025018</v>
      </c>
      <c r="F503" s="93">
        <v>137438</v>
      </c>
      <c r="G503" s="94">
        <f t="shared" si="36"/>
        <v>3.4145934254207062</v>
      </c>
      <c r="H503" s="93">
        <v>521290</v>
      </c>
      <c r="I503" s="93">
        <v>1004353</v>
      </c>
      <c r="J503" s="93">
        <v>90058</v>
      </c>
      <c r="K503" s="93">
        <v>414396</v>
      </c>
      <c r="L503" s="93">
        <v>122452</v>
      </c>
      <c r="M503" s="93">
        <v>550092</v>
      </c>
      <c r="N503" s="93">
        <f t="shared" si="37"/>
        <v>2181351</v>
      </c>
      <c r="O503" s="93">
        <v>1072827</v>
      </c>
      <c r="P503" s="93">
        <v>731168</v>
      </c>
      <c r="Q503" s="93">
        <v>39672</v>
      </c>
      <c r="R503" s="93">
        <f t="shared" si="38"/>
        <v>1843667</v>
      </c>
      <c r="S503" s="93">
        <f t="shared" si="39"/>
        <v>858974</v>
      </c>
    </row>
    <row r="504" spans="1:19" ht="18">
      <c r="A504" s="91">
        <v>500</v>
      </c>
      <c r="B504" s="92" t="s">
        <v>1259</v>
      </c>
      <c r="C504" s="92" t="s">
        <v>1290</v>
      </c>
      <c r="D504" s="92" t="s">
        <v>487</v>
      </c>
      <c r="E504" s="92">
        <f t="shared" si="35"/>
        <v>4095109</v>
      </c>
      <c r="F504" s="93">
        <v>173658</v>
      </c>
      <c r="G504" s="94">
        <f t="shared" si="36"/>
        <v>4.2406197246520181</v>
      </c>
      <c r="H504" s="93">
        <v>279028</v>
      </c>
      <c r="I504" s="93">
        <v>1007043</v>
      </c>
      <c r="J504" s="93">
        <v>84910</v>
      </c>
      <c r="K504" s="93">
        <v>227054</v>
      </c>
      <c r="L504" s="93">
        <v>256537</v>
      </c>
      <c r="M504" s="93">
        <v>423749</v>
      </c>
      <c r="N504" s="93">
        <f t="shared" si="37"/>
        <v>1999293</v>
      </c>
      <c r="O504" s="93">
        <v>953785</v>
      </c>
      <c r="P504" s="93">
        <v>605246</v>
      </c>
      <c r="Q504" s="93">
        <v>536785</v>
      </c>
      <c r="R504" s="93">
        <f t="shared" si="38"/>
        <v>2095816</v>
      </c>
      <c r="S504" s="93">
        <f t="shared" si="39"/>
        <v>182505</v>
      </c>
    </row>
    <row r="505" spans="1:19" ht="18">
      <c r="A505" s="91">
        <v>501</v>
      </c>
      <c r="B505" s="92" t="s">
        <v>1259</v>
      </c>
      <c r="C505" s="92" t="s">
        <v>1291</v>
      </c>
      <c r="D505" s="92" t="s">
        <v>487</v>
      </c>
      <c r="E505" s="92">
        <f t="shared" si="35"/>
        <v>1221580</v>
      </c>
      <c r="F505" s="93">
        <v>34242</v>
      </c>
      <c r="G505" s="94">
        <f t="shared" si="36"/>
        <v>2.803091078766843</v>
      </c>
      <c r="H505" s="93">
        <v>42975</v>
      </c>
      <c r="I505" s="93">
        <v>322896</v>
      </c>
      <c r="J505" s="93">
        <v>53594</v>
      </c>
      <c r="K505" s="93">
        <v>68908</v>
      </c>
      <c r="L505" s="93">
        <v>12560</v>
      </c>
      <c r="M505" s="93">
        <v>155540</v>
      </c>
      <c r="N505" s="93">
        <f t="shared" si="37"/>
        <v>613498</v>
      </c>
      <c r="O505" s="93">
        <v>334554</v>
      </c>
      <c r="P505" s="93">
        <v>228000</v>
      </c>
      <c r="Q505" s="93">
        <v>45528</v>
      </c>
      <c r="R505" s="93">
        <f t="shared" si="38"/>
        <v>608082</v>
      </c>
      <c r="S505" s="93">
        <f t="shared" si="39"/>
        <v>48391</v>
      </c>
    </row>
    <row r="506" spans="1:19" ht="18">
      <c r="A506" s="91">
        <v>502</v>
      </c>
      <c r="B506" s="92" t="s">
        <v>1259</v>
      </c>
      <c r="C506" s="92" t="s">
        <v>1292</v>
      </c>
      <c r="D506" s="92" t="s">
        <v>487</v>
      </c>
      <c r="E506" s="92">
        <f t="shared" si="35"/>
        <v>1600656</v>
      </c>
      <c r="F506" s="93">
        <v>75067</v>
      </c>
      <c r="G506" s="94">
        <f t="shared" si="36"/>
        <v>4.6897646964744455</v>
      </c>
      <c r="H506" s="93">
        <v>263080</v>
      </c>
      <c r="I506" s="93">
        <v>502118</v>
      </c>
      <c r="J506" s="93">
        <v>62150</v>
      </c>
      <c r="K506" s="93">
        <v>169497</v>
      </c>
      <c r="L506" s="93">
        <v>46083</v>
      </c>
      <c r="M506" s="93">
        <v>73626</v>
      </c>
      <c r="N506" s="93">
        <f t="shared" si="37"/>
        <v>853474</v>
      </c>
      <c r="O506" s="93">
        <v>299783</v>
      </c>
      <c r="P506" s="93">
        <v>276818</v>
      </c>
      <c r="Q506" s="93">
        <v>170581</v>
      </c>
      <c r="R506" s="93">
        <f t="shared" si="38"/>
        <v>747182</v>
      </c>
      <c r="S506" s="93">
        <f t="shared" si="39"/>
        <v>369372</v>
      </c>
    </row>
    <row r="507" spans="1:19" ht="18">
      <c r="A507" s="91">
        <v>503</v>
      </c>
      <c r="B507" s="92" t="s">
        <v>1259</v>
      </c>
      <c r="C507" s="92" t="s">
        <v>1293</v>
      </c>
      <c r="D507" s="92" t="s">
        <v>487</v>
      </c>
      <c r="E507" s="92">
        <f t="shared" si="35"/>
        <v>1558659</v>
      </c>
      <c r="F507" s="93">
        <v>82386</v>
      </c>
      <c r="G507" s="94">
        <f t="shared" si="36"/>
        <v>5.2856975130544912</v>
      </c>
      <c r="H507" s="93">
        <v>238192</v>
      </c>
      <c r="I507" s="93">
        <v>365686</v>
      </c>
      <c r="J507" s="93">
        <v>44385</v>
      </c>
      <c r="K507" s="93">
        <v>105347</v>
      </c>
      <c r="L507" s="93">
        <v>68213</v>
      </c>
      <c r="M507" s="93">
        <v>168953</v>
      </c>
      <c r="N507" s="93">
        <f t="shared" si="37"/>
        <v>752584</v>
      </c>
      <c r="O507" s="93">
        <v>351129</v>
      </c>
      <c r="P507" s="93">
        <v>214550</v>
      </c>
      <c r="Q507" s="93">
        <v>240396</v>
      </c>
      <c r="R507" s="93">
        <f t="shared" si="38"/>
        <v>806075</v>
      </c>
      <c r="S507" s="93">
        <f t="shared" si="39"/>
        <v>184701</v>
      </c>
    </row>
    <row r="508" spans="1:19" ht="18">
      <c r="A508" s="91">
        <v>504</v>
      </c>
      <c r="B508" s="92" t="s">
        <v>1259</v>
      </c>
      <c r="C508" s="92" t="s">
        <v>1294</v>
      </c>
      <c r="D508" s="92" t="s">
        <v>487</v>
      </c>
      <c r="E508" s="92">
        <f t="shared" si="35"/>
        <v>975171</v>
      </c>
      <c r="F508" s="93">
        <v>20215</v>
      </c>
      <c r="G508" s="94">
        <f t="shared" si="36"/>
        <v>2.0729697663281619</v>
      </c>
      <c r="H508" s="93">
        <v>85894</v>
      </c>
      <c r="I508" s="93">
        <v>254545</v>
      </c>
      <c r="J508" s="93">
        <v>49429</v>
      </c>
      <c r="K508" s="93">
        <v>61961</v>
      </c>
      <c r="L508" s="93">
        <v>9252</v>
      </c>
      <c r="M508" s="93">
        <v>117428</v>
      </c>
      <c r="N508" s="93">
        <f t="shared" si="37"/>
        <v>492615</v>
      </c>
      <c r="O508" s="93">
        <v>216824</v>
      </c>
      <c r="P508" s="93">
        <v>160651</v>
      </c>
      <c r="Q508" s="93">
        <v>105081</v>
      </c>
      <c r="R508" s="93">
        <f t="shared" si="38"/>
        <v>482556</v>
      </c>
      <c r="S508" s="93">
        <f t="shared" si="39"/>
        <v>95953</v>
      </c>
    </row>
    <row r="509" spans="1:19" ht="18">
      <c r="A509" s="91">
        <v>505</v>
      </c>
      <c r="B509" s="92" t="s">
        <v>1259</v>
      </c>
      <c r="C509" s="92" t="s">
        <v>1295</v>
      </c>
      <c r="D509" s="92" t="s">
        <v>487</v>
      </c>
      <c r="E509" s="92">
        <f t="shared" si="35"/>
        <v>1010131</v>
      </c>
      <c r="F509" s="93">
        <v>41755</v>
      </c>
      <c r="G509" s="94">
        <f t="shared" si="36"/>
        <v>4.1336222727547218</v>
      </c>
      <c r="H509" s="93">
        <v>59087</v>
      </c>
      <c r="I509" s="93">
        <v>324533</v>
      </c>
      <c r="J509" s="93">
        <v>41132</v>
      </c>
      <c r="K509" s="93">
        <v>78029</v>
      </c>
      <c r="L509" s="93">
        <v>15083</v>
      </c>
      <c r="M509" s="93">
        <v>41700</v>
      </c>
      <c r="N509" s="93">
        <f t="shared" si="37"/>
        <v>500477</v>
      </c>
      <c r="O509" s="93">
        <v>266251</v>
      </c>
      <c r="P509" s="93">
        <v>168990</v>
      </c>
      <c r="Q509" s="93">
        <v>74413</v>
      </c>
      <c r="R509" s="93">
        <f t="shared" si="38"/>
        <v>509654</v>
      </c>
      <c r="S509" s="93">
        <f t="shared" si="39"/>
        <v>49910</v>
      </c>
    </row>
    <row r="510" spans="1:19" ht="18">
      <c r="A510" s="91">
        <v>506</v>
      </c>
      <c r="B510" s="92" t="s">
        <v>1259</v>
      </c>
      <c r="C510" s="92" t="s">
        <v>1296</v>
      </c>
      <c r="D510" s="92" t="s">
        <v>487</v>
      </c>
      <c r="E510" s="92">
        <f t="shared" si="35"/>
        <v>938565</v>
      </c>
      <c r="F510" s="93">
        <v>59803</v>
      </c>
      <c r="G510" s="94">
        <f t="shared" si="36"/>
        <v>6.3717483605291054</v>
      </c>
      <c r="H510" s="93">
        <v>127201</v>
      </c>
      <c r="I510" s="93">
        <v>301899</v>
      </c>
      <c r="J510" s="93">
        <v>44529</v>
      </c>
      <c r="K510" s="93">
        <v>90769</v>
      </c>
      <c r="L510" s="93">
        <v>10037</v>
      </c>
      <c r="M510" s="93">
        <v>41887</v>
      </c>
      <c r="N510" s="93">
        <f t="shared" si="37"/>
        <v>489121</v>
      </c>
      <c r="O510" s="93">
        <v>227508</v>
      </c>
      <c r="P510" s="93">
        <v>144479</v>
      </c>
      <c r="Q510" s="93">
        <v>77457</v>
      </c>
      <c r="R510" s="93">
        <f t="shared" si="38"/>
        <v>449444</v>
      </c>
      <c r="S510" s="93">
        <f t="shared" si="39"/>
        <v>166878</v>
      </c>
    </row>
    <row r="511" spans="1:19" ht="18">
      <c r="A511" s="91">
        <v>507</v>
      </c>
      <c r="B511" s="92" t="s">
        <v>1259</v>
      </c>
      <c r="C511" s="92" t="s">
        <v>1297</v>
      </c>
      <c r="D511" s="92" t="s">
        <v>487</v>
      </c>
      <c r="E511" s="92">
        <f t="shared" si="35"/>
        <v>1183636</v>
      </c>
      <c r="F511" s="93">
        <v>53771</v>
      </c>
      <c r="G511" s="94">
        <f t="shared" si="36"/>
        <v>4.5428662190065188</v>
      </c>
      <c r="H511" s="93">
        <v>80301</v>
      </c>
      <c r="I511" s="93">
        <v>356464</v>
      </c>
      <c r="J511" s="93">
        <v>44202</v>
      </c>
      <c r="K511" s="93">
        <v>117708</v>
      </c>
      <c r="L511" s="93">
        <v>18282</v>
      </c>
      <c r="M511" s="93">
        <v>64982</v>
      </c>
      <c r="N511" s="93">
        <f t="shared" si="37"/>
        <v>601638</v>
      </c>
      <c r="O511" s="93">
        <v>286813</v>
      </c>
      <c r="P511" s="93">
        <v>216537</v>
      </c>
      <c r="Q511" s="93">
        <v>78648</v>
      </c>
      <c r="R511" s="93">
        <f t="shared" si="38"/>
        <v>581998</v>
      </c>
      <c r="S511" s="93">
        <f t="shared" si="39"/>
        <v>99941</v>
      </c>
    </row>
    <row r="512" spans="1:19" ht="18">
      <c r="A512" s="91">
        <v>508</v>
      </c>
      <c r="B512" s="92" t="s">
        <v>1259</v>
      </c>
      <c r="C512" s="92" t="s">
        <v>1298</v>
      </c>
      <c r="D512" s="92" t="s">
        <v>1299</v>
      </c>
      <c r="E512" s="92">
        <f t="shared" si="35"/>
        <v>1171675</v>
      </c>
      <c r="F512" s="93">
        <v>49547</v>
      </c>
      <c r="G512" s="94">
        <f t="shared" si="36"/>
        <v>4.2287323703245354</v>
      </c>
      <c r="H512" s="93">
        <v>155074</v>
      </c>
      <c r="I512" s="93">
        <v>308383</v>
      </c>
      <c r="J512" s="93">
        <v>79576</v>
      </c>
      <c r="K512" s="93">
        <v>90602</v>
      </c>
      <c r="L512" s="93">
        <v>8190</v>
      </c>
      <c r="M512" s="93">
        <v>114457</v>
      </c>
      <c r="N512" s="93">
        <f t="shared" si="37"/>
        <v>601208</v>
      </c>
      <c r="O512" s="93">
        <v>209175</v>
      </c>
      <c r="P512" s="93">
        <v>200327</v>
      </c>
      <c r="Q512" s="93">
        <v>160965</v>
      </c>
      <c r="R512" s="93">
        <f t="shared" si="38"/>
        <v>570467</v>
      </c>
      <c r="S512" s="93">
        <f t="shared" si="39"/>
        <v>185815</v>
      </c>
    </row>
    <row r="513" spans="1:19" ht="18">
      <c r="A513" s="91">
        <v>509</v>
      </c>
      <c r="B513" s="92" t="s">
        <v>1259</v>
      </c>
      <c r="C513" s="92" t="s">
        <v>1300</v>
      </c>
      <c r="D513" s="92" t="s">
        <v>1299</v>
      </c>
      <c r="E513" s="92">
        <f t="shared" si="35"/>
        <v>2241709</v>
      </c>
      <c r="F513" s="93">
        <v>24195</v>
      </c>
      <c r="G513" s="94">
        <f t="shared" si="36"/>
        <v>1.079310472501114</v>
      </c>
      <c r="H513" s="93">
        <v>193575</v>
      </c>
      <c r="I513" s="93">
        <v>558108</v>
      </c>
      <c r="J513" s="93">
        <v>50730</v>
      </c>
      <c r="K513" s="93">
        <v>169983</v>
      </c>
      <c r="L513" s="93">
        <v>38986</v>
      </c>
      <c r="M513" s="93">
        <v>284089</v>
      </c>
      <c r="N513" s="93">
        <f t="shared" si="37"/>
        <v>1101896</v>
      </c>
      <c r="O513" s="93">
        <v>587278</v>
      </c>
      <c r="P513" s="93">
        <v>461735</v>
      </c>
      <c r="Q513" s="93">
        <v>90800</v>
      </c>
      <c r="R513" s="93">
        <f t="shared" si="38"/>
        <v>1139813</v>
      </c>
      <c r="S513" s="93">
        <f t="shared" si="39"/>
        <v>155658</v>
      </c>
    </row>
    <row r="514" spans="1:19" ht="18">
      <c r="A514" s="91">
        <v>510</v>
      </c>
      <c r="B514" s="92" t="s">
        <v>1259</v>
      </c>
      <c r="C514" s="92" t="s">
        <v>1301</v>
      </c>
      <c r="D514" s="92" t="s">
        <v>1299</v>
      </c>
      <c r="E514" s="92">
        <f t="shared" si="35"/>
        <v>2019260</v>
      </c>
      <c r="F514" s="93">
        <v>32933</v>
      </c>
      <c r="G514" s="94">
        <f t="shared" si="36"/>
        <v>1.630944009191486</v>
      </c>
      <c r="H514" s="93">
        <v>372397</v>
      </c>
      <c r="I514" s="93">
        <v>534054</v>
      </c>
      <c r="J514" s="93">
        <v>47275</v>
      </c>
      <c r="K514" s="93">
        <v>166048</v>
      </c>
      <c r="L514" s="93">
        <v>51358</v>
      </c>
      <c r="M514" s="93">
        <v>167957</v>
      </c>
      <c r="N514" s="93">
        <f t="shared" si="37"/>
        <v>966692</v>
      </c>
      <c r="O514" s="93">
        <v>568844</v>
      </c>
      <c r="P514" s="93">
        <v>322834</v>
      </c>
      <c r="Q514" s="93">
        <v>160890</v>
      </c>
      <c r="R514" s="93">
        <f t="shared" si="38"/>
        <v>1052568</v>
      </c>
      <c r="S514" s="93">
        <f t="shared" si="39"/>
        <v>286521</v>
      </c>
    </row>
    <row r="515" spans="1:19" ht="18">
      <c r="A515" s="91">
        <v>511</v>
      </c>
      <c r="B515" s="92" t="s">
        <v>1259</v>
      </c>
      <c r="C515" s="92" t="s">
        <v>1302</v>
      </c>
      <c r="D515" s="92" t="s">
        <v>1299</v>
      </c>
      <c r="E515" s="92">
        <f t="shared" si="35"/>
        <v>1597747</v>
      </c>
      <c r="F515" s="93">
        <v>20891</v>
      </c>
      <c r="G515" s="94">
        <f t="shared" si="36"/>
        <v>1.307528663799713</v>
      </c>
      <c r="H515" s="93">
        <v>276009</v>
      </c>
      <c r="I515" s="93">
        <v>499273</v>
      </c>
      <c r="J515" s="93">
        <v>31518</v>
      </c>
      <c r="K515" s="93">
        <v>100487</v>
      </c>
      <c r="L515" s="93">
        <v>8403</v>
      </c>
      <c r="M515" s="93">
        <v>130554</v>
      </c>
      <c r="N515" s="93">
        <f t="shared" si="37"/>
        <v>770235</v>
      </c>
      <c r="O515" s="93">
        <v>369429</v>
      </c>
      <c r="P515" s="93">
        <v>173415</v>
      </c>
      <c r="Q515" s="93">
        <v>284668</v>
      </c>
      <c r="R515" s="93">
        <f t="shared" si="38"/>
        <v>827512</v>
      </c>
      <c r="S515" s="93">
        <f t="shared" si="39"/>
        <v>218732</v>
      </c>
    </row>
    <row r="516" spans="1:19" ht="18">
      <c r="A516" s="91">
        <v>512</v>
      </c>
      <c r="B516" s="92" t="s">
        <v>1259</v>
      </c>
      <c r="C516" s="92" t="s">
        <v>1303</v>
      </c>
      <c r="D516" s="92" t="s">
        <v>1299</v>
      </c>
      <c r="E516" s="92">
        <f t="shared" si="35"/>
        <v>2336372</v>
      </c>
      <c r="F516" s="93">
        <v>74804</v>
      </c>
      <c r="G516" s="94">
        <f t="shared" si="36"/>
        <v>3.2017161650627552</v>
      </c>
      <c r="H516" s="93">
        <v>222858</v>
      </c>
      <c r="I516" s="93">
        <v>661034</v>
      </c>
      <c r="J516" s="93">
        <v>57675</v>
      </c>
      <c r="K516" s="93">
        <v>182360</v>
      </c>
      <c r="L516" s="93">
        <v>111626</v>
      </c>
      <c r="M516" s="93">
        <v>266451</v>
      </c>
      <c r="N516" s="93">
        <f t="shared" si="37"/>
        <v>1279146</v>
      </c>
      <c r="O516" s="93">
        <v>532986</v>
      </c>
      <c r="P516" s="93">
        <v>368421</v>
      </c>
      <c r="Q516" s="93">
        <v>155819</v>
      </c>
      <c r="R516" s="93">
        <f t="shared" si="38"/>
        <v>1057226</v>
      </c>
      <c r="S516" s="93">
        <f t="shared" si="39"/>
        <v>444778</v>
      </c>
    </row>
    <row r="517" spans="1:19" ht="18">
      <c r="A517" s="91">
        <v>513</v>
      </c>
      <c r="B517" s="92" t="s">
        <v>1259</v>
      </c>
      <c r="C517" s="92" t="s">
        <v>1304</v>
      </c>
      <c r="D517" s="92" t="s">
        <v>1299</v>
      </c>
      <c r="E517" s="92">
        <f t="shared" si="35"/>
        <v>1261955</v>
      </c>
      <c r="F517" s="93">
        <v>24310</v>
      </c>
      <c r="G517" s="94">
        <f t="shared" si="36"/>
        <v>1.9263761386103306</v>
      </c>
      <c r="H517" s="93">
        <v>61787</v>
      </c>
      <c r="I517" s="93">
        <v>326582</v>
      </c>
      <c r="J517" s="93">
        <v>40456</v>
      </c>
      <c r="K517" s="93">
        <v>79166</v>
      </c>
      <c r="L517" s="93">
        <v>53533</v>
      </c>
      <c r="M517" s="93">
        <v>150595</v>
      </c>
      <c r="N517" s="93">
        <f t="shared" si="37"/>
        <v>650332</v>
      </c>
      <c r="O517" s="93">
        <v>370396</v>
      </c>
      <c r="P517" s="93">
        <v>171270</v>
      </c>
      <c r="Q517" s="93">
        <v>69957</v>
      </c>
      <c r="R517" s="93">
        <f t="shared" si="38"/>
        <v>611623</v>
      </c>
      <c r="S517" s="93">
        <f t="shared" si="39"/>
        <v>100496</v>
      </c>
    </row>
    <row r="518" spans="1:19" ht="18">
      <c r="A518" s="91">
        <v>514</v>
      </c>
      <c r="B518" s="92" t="s">
        <v>1259</v>
      </c>
      <c r="C518" s="92" t="s">
        <v>1305</v>
      </c>
      <c r="D518" s="92" t="s">
        <v>1299</v>
      </c>
      <c r="E518" s="92">
        <f t="shared" ref="E518:E581" si="40">N518+R518</f>
        <v>1076611</v>
      </c>
      <c r="F518" s="93">
        <v>30883</v>
      </c>
      <c r="G518" s="94">
        <f t="shared" ref="G518:G581" si="41">F518/E518*100</f>
        <v>2.868538404307591</v>
      </c>
      <c r="H518" s="93">
        <v>110478</v>
      </c>
      <c r="I518" s="93">
        <v>343020</v>
      </c>
      <c r="J518" s="93">
        <v>42574</v>
      </c>
      <c r="K518" s="93">
        <v>94116</v>
      </c>
      <c r="L518" s="93">
        <v>9772</v>
      </c>
      <c r="M518" s="93">
        <v>54038</v>
      </c>
      <c r="N518" s="93">
        <f t="shared" ref="N518:N581" si="42">SUM(I518:M518)</f>
        <v>543520</v>
      </c>
      <c r="O518" s="93">
        <v>232613</v>
      </c>
      <c r="P518" s="93">
        <v>189707</v>
      </c>
      <c r="Q518" s="93">
        <v>110771</v>
      </c>
      <c r="R518" s="93">
        <f t="shared" ref="R518:R581" si="43">SUM(O518:Q518)</f>
        <v>533091</v>
      </c>
      <c r="S518" s="93">
        <f t="shared" ref="S518:S581" si="44">H518+N518-R518</f>
        <v>120907</v>
      </c>
    </row>
    <row r="519" spans="1:19" ht="18">
      <c r="A519" s="91">
        <v>515</v>
      </c>
      <c r="B519" s="92" t="s">
        <v>1259</v>
      </c>
      <c r="C519" s="92" t="s">
        <v>1306</v>
      </c>
      <c r="D519" s="92" t="s">
        <v>417</v>
      </c>
      <c r="E519" s="92">
        <f t="shared" si="40"/>
        <v>1985132</v>
      </c>
      <c r="F519" s="93">
        <v>72455</v>
      </c>
      <c r="G519" s="94">
        <f t="shared" si="41"/>
        <v>3.6498832319462888</v>
      </c>
      <c r="H519" s="93">
        <v>210409</v>
      </c>
      <c r="I519" s="93">
        <v>620879</v>
      </c>
      <c r="J519" s="93">
        <v>66218</v>
      </c>
      <c r="K519" s="93">
        <v>113461</v>
      </c>
      <c r="L519" s="93">
        <v>55344</v>
      </c>
      <c r="M519" s="93">
        <v>153823</v>
      </c>
      <c r="N519" s="93">
        <f t="shared" si="42"/>
        <v>1009725</v>
      </c>
      <c r="O519" s="93">
        <v>263140</v>
      </c>
      <c r="P519" s="93">
        <v>440462</v>
      </c>
      <c r="Q519" s="93">
        <v>271805</v>
      </c>
      <c r="R519" s="93">
        <f t="shared" si="43"/>
        <v>975407</v>
      </c>
      <c r="S519" s="93">
        <f t="shared" si="44"/>
        <v>244727</v>
      </c>
    </row>
    <row r="520" spans="1:19" ht="18">
      <c r="A520" s="91">
        <v>516</v>
      </c>
      <c r="B520" s="92" t="s">
        <v>1259</v>
      </c>
      <c r="C520" s="92" t="s">
        <v>1307</v>
      </c>
      <c r="D520" s="92" t="s">
        <v>417</v>
      </c>
      <c r="E520" s="92">
        <f t="shared" si="40"/>
        <v>1557868</v>
      </c>
      <c r="F520" s="93">
        <v>20412</v>
      </c>
      <c r="G520" s="94">
        <f t="shared" si="41"/>
        <v>1.3102522164907424</v>
      </c>
      <c r="H520" s="93">
        <v>72922</v>
      </c>
      <c r="I520" s="93">
        <v>477752</v>
      </c>
      <c r="J520" s="93">
        <v>71292</v>
      </c>
      <c r="K520" s="93">
        <v>90032</v>
      </c>
      <c r="L520" s="93">
        <v>28074</v>
      </c>
      <c r="M520" s="93">
        <v>128260</v>
      </c>
      <c r="N520" s="93">
        <f t="shared" si="42"/>
        <v>795410</v>
      </c>
      <c r="O520" s="93">
        <v>415533</v>
      </c>
      <c r="P520" s="93">
        <v>168179</v>
      </c>
      <c r="Q520" s="93">
        <v>178746</v>
      </c>
      <c r="R520" s="93">
        <f t="shared" si="43"/>
        <v>762458</v>
      </c>
      <c r="S520" s="93">
        <f t="shared" si="44"/>
        <v>105874</v>
      </c>
    </row>
    <row r="521" spans="1:19" ht="18">
      <c r="A521" s="91">
        <v>517</v>
      </c>
      <c r="B521" s="92" t="s">
        <v>1259</v>
      </c>
      <c r="C521" s="92" t="s">
        <v>1308</v>
      </c>
      <c r="D521" s="92" t="s">
        <v>417</v>
      </c>
      <c r="E521" s="92">
        <f t="shared" si="40"/>
        <v>1367028</v>
      </c>
      <c r="F521" s="93">
        <v>19481</v>
      </c>
      <c r="G521" s="94">
        <f t="shared" si="41"/>
        <v>1.4250622518339053</v>
      </c>
      <c r="H521" s="93">
        <v>20763</v>
      </c>
      <c r="I521" s="93">
        <v>444864</v>
      </c>
      <c r="J521" s="93">
        <v>45007</v>
      </c>
      <c r="K521" s="93">
        <v>80863</v>
      </c>
      <c r="L521" s="93">
        <v>8937</v>
      </c>
      <c r="M521" s="93">
        <v>107785</v>
      </c>
      <c r="N521" s="93">
        <f t="shared" si="42"/>
        <v>687456</v>
      </c>
      <c r="O521" s="93">
        <v>343359</v>
      </c>
      <c r="P521" s="93">
        <v>156296</v>
      </c>
      <c r="Q521" s="93">
        <v>179917</v>
      </c>
      <c r="R521" s="93">
        <f t="shared" si="43"/>
        <v>679572</v>
      </c>
      <c r="S521" s="93">
        <f t="shared" si="44"/>
        <v>28647</v>
      </c>
    </row>
    <row r="522" spans="1:19" ht="18">
      <c r="A522" s="91">
        <v>518</v>
      </c>
      <c r="B522" s="92" t="s">
        <v>1259</v>
      </c>
      <c r="C522" s="92" t="s">
        <v>1309</v>
      </c>
      <c r="D522" s="92" t="s">
        <v>417</v>
      </c>
      <c r="E522" s="92">
        <f t="shared" si="40"/>
        <v>1055171</v>
      </c>
      <c r="F522" s="93">
        <v>50583</v>
      </c>
      <c r="G522" s="94">
        <f t="shared" si="41"/>
        <v>4.7938201485825518</v>
      </c>
      <c r="H522" s="93">
        <v>24907</v>
      </c>
      <c r="I522" s="93">
        <v>355128</v>
      </c>
      <c r="J522" s="93">
        <v>46529</v>
      </c>
      <c r="K522" s="93">
        <v>94199</v>
      </c>
      <c r="L522" s="93">
        <v>40874</v>
      </c>
      <c r="M522" s="93">
        <v>26835</v>
      </c>
      <c r="N522" s="93">
        <f t="shared" si="42"/>
        <v>563565</v>
      </c>
      <c r="O522" s="93">
        <v>191478</v>
      </c>
      <c r="P522" s="93">
        <v>229698</v>
      </c>
      <c r="Q522" s="93">
        <v>70430</v>
      </c>
      <c r="R522" s="93">
        <f t="shared" si="43"/>
        <v>491606</v>
      </c>
      <c r="S522" s="93">
        <f t="shared" si="44"/>
        <v>96866</v>
      </c>
    </row>
    <row r="523" spans="1:19" ht="18">
      <c r="A523" s="91">
        <v>519</v>
      </c>
      <c r="B523" s="92" t="s">
        <v>1259</v>
      </c>
      <c r="C523" s="92" t="s">
        <v>1310</v>
      </c>
      <c r="D523" s="92" t="s">
        <v>417</v>
      </c>
      <c r="E523" s="92">
        <f t="shared" si="40"/>
        <v>1098531</v>
      </c>
      <c r="F523" s="93">
        <v>19567</v>
      </c>
      <c r="G523" s="94">
        <f t="shared" si="41"/>
        <v>1.7811968893003474</v>
      </c>
      <c r="H523" s="93">
        <v>44509</v>
      </c>
      <c r="I523" s="93">
        <v>347586</v>
      </c>
      <c r="J523" s="93">
        <v>39428</v>
      </c>
      <c r="K523" s="93">
        <v>70200</v>
      </c>
      <c r="L523" s="93">
        <v>5170</v>
      </c>
      <c r="M523" s="93">
        <v>97626</v>
      </c>
      <c r="N523" s="93">
        <f t="shared" si="42"/>
        <v>560010</v>
      </c>
      <c r="O523" s="93">
        <v>294696</v>
      </c>
      <c r="P523" s="93">
        <v>108081</v>
      </c>
      <c r="Q523" s="93">
        <v>135744</v>
      </c>
      <c r="R523" s="93">
        <f t="shared" si="43"/>
        <v>538521</v>
      </c>
      <c r="S523" s="93">
        <f t="shared" si="44"/>
        <v>65998</v>
      </c>
    </row>
    <row r="524" spans="1:19" ht="18">
      <c r="A524" s="91">
        <v>520</v>
      </c>
      <c r="B524" s="92" t="s">
        <v>1259</v>
      </c>
      <c r="C524" s="92" t="s">
        <v>1311</v>
      </c>
      <c r="D524" s="92" t="s">
        <v>417</v>
      </c>
      <c r="E524" s="92">
        <f t="shared" si="40"/>
        <v>1187488</v>
      </c>
      <c r="F524" s="93">
        <v>39634</v>
      </c>
      <c r="G524" s="94">
        <f t="shared" si="41"/>
        <v>3.3376337276671428</v>
      </c>
      <c r="H524" s="93">
        <v>97511</v>
      </c>
      <c r="I524" s="93">
        <v>357093</v>
      </c>
      <c r="J524" s="93">
        <v>44909</v>
      </c>
      <c r="K524" s="93">
        <v>122079</v>
      </c>
      <c r="L524" s="93">
        <v>20563</v>
      </c>
      <c r="M524" s="93">
        <v>66266</v>
      </c>
      <c r="N524" s="93">
        <f t="shared" si="42"/>
        <v>610910</v>
      </c>
      <c r="O524" s="93">
        <v>313980</v>
      </c>
      <c r="P524" s="93">
        <v>144438</v>
      </c>
      <c r="Q524" s="93">
        <v>118160</v>
      </c>
      <c r="R524" s="93">
        <f t="shared" si="43"/>
        <v>576578</v>
      </c>
      <c r="S524" s="93">
        <f t="shared" si="44"/>
        <v>131843</v>
      </c>
    </row>
    <row r="525" spans="1:19" ht="18">
      <c r="A525" s="91">
        <v>521</v>
      </c>
      <c r="B525" s="92" t="s">
        <v>1259</v>
      </c>
      <c r="C525" s="92" t="s">
        <v>1312</v>
      </c>
      <c r="D525" s="92" t="s">
        <v>417</v>
      </c>
      <c r="E525" s="92">
        <f t="shared" si="40"/>
        <v>1048574</v>
      </c>
      <c r="F525" s="93">
        <v>13696</v>
      </c>
      <c r="G525" s="94">
        <f t="shared" si="41"/>
        <v>1.3061548350426389</v>
      </c>
      <c r="H525" s="93">
        <v>49019</v>
      </c>
      <c r="I525" s="93">
        <v>317225</v>
      </c>
      <c r="J525" s="93">
        <v>48399</v>
      </c>
      <c r="K525" s="93">
        <v>63507</v>
      </c>
      <c r="L525" s="93">
        <v>3522</v>
      </c>
      <c r="M525" s="93">
        <v>94728</v>
      </c>
      <c r="N525" s="93">
        <f t="shared" si="42"/>
        <v>527381</v>
      </c>
      <c r="O525" s="93">
        <v>277168</v>
      </c>
      <c r="P525" s="93">
        <v>115269</v>
      </c>
      <c r="Q525" s="93">
        <v>128756</v>
      </c>
      <c r="R525" s="93">
        <f t="shared" si="43"/>
        <v>521193</v>
      </c>
      <c r="S525" s="93">
        <f t="shared" si="44"/>
        <v>55207</v>
      </c>
    </row>
    <row r="526" spans="1:19" ht="18">
      <c r="A526" s="91">
        <v>522</v>
      </c>
      <c r="B526" s="92" t="s">
        <v>1259</v>
      </c>
      <c r="C526" s="92" t="s">
        <v>1313</v>
      </c>
      <c r="D526" s="92" t="s">
        <v>417</v>
      </c>
      <c r="E526" s="92">
        <f t="shared" si="40"/>
        <v>1170693</v>
      </c>
      <c r="F526" s="93">
        <v>26773</v>
      </c>
      <c r="G526" s="94">
        <f t="shared" si="41"/>
        <v>2.2869360284891083</v>
      </c>
      <c r="H526" s="93">
        <v>23014</v>
      </c>
      <c r="I526" s="93">
        <v>381445</v>
      </c>
      <c r="J526" s="93">
        <v>41106</v>
      </c>
      <c r="K526" s="93">
        <v>85792</v>
      </c>
      <c r="L526" s="93">
        <v>13948</v>
      </c>
      <c r="M526" s="93">
        <v>91878</v>
      </c>
      <c r="N526" s="93">
        <f t="shared" si="42"/>
        <v>614169</v>
      </c>
      <c r="O526" s="93">
        <v>238970</v>
      </c>
      <c r="P526" s="93">
        <v>137799</v>
      </c>
      <c r="Q526" s="93">
        <v>179755</v>
      </c>
      <c r="R526" s="93">
        <f t="shared" si="43"/>
        <v>556524</v>
      </c>
      <c r="S526" s="93">
        <f t="shared" si="44"/>
        <v>80659</v>
      </c>
    </row>
    <row r="527" spans="1:19" ht="18">
      <c r="A527" s="91">
        <v>523</v>
      </c>
      <c r="B527" s="92" t="s">
        <v>1259</v>
      </c>
      <c r="C527" s="92" t="s">
        <v>1314</v>
      </c>
      <c r="D527" s="92" t="s">
        <v>417</v>
      </c>
      <c r="E527" s="92">
        <f t="shared" si="40"/>
        <v>1130804</v>
      </c>
      <c r="F527" s="93">
        <v>59800</v>
      </c>
      <c r="G527" s="94">
        <f t="shared" si="41"/>
        <v>5.2882727687556823</v>
      </c>
      <c r="H527" s="93">
        <v>42532</v>
      </c>
      <c r="I527" s="93">
        <v>308299</v>
      </c>
      <c r="J527" s="93">
        <v>46887</v>
      </c>
      <c r="K527" s="93">
        <v>62619</v>
      </c>
      <c r="L527" s="93">
        <v>7120</v>
      </c>
      <c r="M527" s="93">
        <v>139246</v>
      </c>
      <c r="N527" s="93">
        <f t="shared" si="42"/>
        <v>564171</v>
      </c>
      <c r="O527" s="93">
        <v>320055</v>
      </c>
      <c r="P527" s="93">
        <v>125322</v>
      </c>
      <c r="Q527" s="93">
        <v>121256</v>
      </c>
      <c r="R527" s="93">
        <f t="shared" si="43"/>
        <v>566633</v>
      </c>
      <c r="S527" s="93">
        <f t="shared" si="44"/>
        <v>40070</v>
      </c>
    </row>
    <row r="528" spans="1:19" ht="18">
      <c r="A528" s="91">
        <v>524</v>
      </c>
      <c r="B528" s="92" t="s">
        <v>1259</v>
      </c>
      <c r="C528" s="92" t="s">
        <v>1315</v>
      </c>
      <c r="D528" s="92" t="s">
        <v>417</v>
      </c>
      <c r="E528" s="92">
        <f t="shared" si="40"/>
        <v>1317154</v>
      </c>
      <c r="F528" s="93">
        <v>30637</v>
      </c>
      <c r="G528" s="94">
        <f t="shared" si="41"/>
        <v>2.3259998451206161</v>
      </c>
      <c r="H528" s="93">
        <v>47630</v>
      </c>
      <c r="I528" s="93">
        <v>397798</v>
      </c>
      <c r="J528" s="93">
        <v>74982</v>
      </c>
      <c r="K528" s="93">
        <v>69334</v>
      </c>
      <c r="L528" s="93">
        <v>6515</v>
      </c>
      <c r="M528" s="93">
        <v>128216</v>
      </c>
      <c r="N528" s="93">
        <f t="shared" si="42"/>
        <v>676845</v>
      </c>
      <c r="O528" s="93">
        <v>274498</v>
      </c>
      <c r="P528" s="93">
        <v>242102</v>
      </c>
      <c r="Q528" s="93">
        <v>123709</v>
      </c>
      <c r="R528" s="93">
        <f t="shared" si="43"/>
        <v>640309</v>
      </c>
      <c r="S528" s="93">
        <f t="shared" si="44"/>
        <v>84166</v>
      </c>
    </row>
    <row r="529" spans="1:19" ht="18">
      <c r="A529" s="91">
        <v>525</v>
      </c>
      <c r="B529" s="92" t="s">
        <v>1259</v>
      </c>
      <c r="C529" s="92" t="s">
        <v>1316</v>
      </c>
      <c r="D529" s="92" t="s">
        <v>462</v>
      </c>
      <c r="E529" s="92">
        <f t="shared" si="40"/>
        <v>1572695</v>
      </c>
      <c r="F529" s="93">
        <v>1237</v>
      </c>
      <c r="G529" s="94">
        <f t="shared" si="41"/>
        <v>7.8654793205294102E-2</v>
      </c>
      <c r="H529" s="93">
        <v>74432</v>
      </c>
      <c r="I529" s="93">
        <v>469394</v>
      </c>
      <c r="J529" s="93">
        <v>52644</v>
      </c>
      <c r="K529" s="93">
        <v>101863</v>
      </c>
      <c r="L529" s="93">
        <v>30880</v>
      </c>
      <c r="M529" s="93">
        <v>141020</v>
      </c>
      <c r="N529" s="93">
        <f t="shared" si="42"/>
        <v>795801</v>
      </c>
      <c r="O529" s="93">
        <v>413711</v>
      </c>
      <c r="P529" s="93">
        <v>341125</v>
      </c>
      <c r="Q529" s="93">
        <v>22058</v>
      </c>
      <c r="R529" s="93">
        <f t="shared" si="43"/>
        <v>776894</v>
      </c>
      <c r="S529" s="93">
        <f t="shared" si="44"/>
        <v>93339</v>
      </c>
    </row>
    <row r="530" spans="1:19" ht="18">
      <c r="A530" s="91">
        <v>526</v>
      </c>
      <c r="B530" s="92" t="s">
        <v>1259</v>
      </c>
      <c r="C530" s="92" t="s">
        <v>1317</v>
      </c>
      <c r="D530" s="92" t="s">
        <v>462</v>
      </c>
      <c r="E530" s="92">
        <f t="shared" si="40"/>
        <v>1082378</v>
      </c>
      <c r="F530" s="93">
        <v>26606</v>
      </c>
      <c r="G530" s="94">
        <f t="shared" si="41"/>
        <v>2.4581061329775737</v>
      </c>
      <c r="H530" s="93">
        <v>48822</v>
      </c>
      <c r="I530" s="93">
        <v>376945</v>
      </c>
      <c r="J530" s="93">
        <v>52375</v>
      </c>
      <c r="K530" s="93">
        <v>89695</v>
      </c>
      <c r="L530" s="93">
        <v>12682</v>
      </c>
      <c r="M530" s="93">
        <v>45547</v>
      </c>
      <c r="N530" s="93">
        <f t="shared" si="42"/>
        <v>577244</v>
      </c>
      <c r="O530" s="93">
        <v>294908</v>
      </c>
      <c r="P530" s="93">
        <v>192719</v>
      </c>
      <c r="Q530" s="93">
        <v>17507</v>
      </c>
      <c r="R530" s="93">
        <f t="shared" si="43"/>
        <v>505134</v>
      </c>
      <c r="S530" s="93">
        <f t="shared" si="44"/>
        <v>120932</v>
      </c>
    </row>
    <row r="531" spans="1:19" ht="18">
      <c r="A531" s="91">
        <v>527</v>
      </c>
      <c r="B531" s="92" t="s">
        <v>1259</v>
      </c>
      <c r="C531" s="92" t="s">
        <v>1318</v>
      </c>
      <c r="D531" s="92" t="s">
        <v>462</v>
      </c>
      <c r="E531" s="92">
        <f t="shared" si="40"/>
        <v>894399</v>
      </c>
      <c r="F531" s="93">
        <v>19542</v>
      </c>
      <c r="G531" s="94">
        <f t="shared" si="41"/>
        <v>2.1849308865506334</v>
      </c>
      <c r="H531" s="93">
        <v>72380</v>
      </c>
      <c r="I531" s="93">
        <v>327210</v>
      </c>
      <c r="J531" s="93">
        <v>37168</v>
      </c>
      <c r="K531" s="93">
        <v>69691</v>
      </c>
      <c r="L531" s="93">
        <v>4810</v>
      </c>
      <c r="M531" s="93">
        <v>16316</v>
      </c>
      <c r="N531" s="93">
        <f t="shared" si="42"/>
        <v>455195</v>
      </c>
      <c r="O531" s="93">
        <v>267280</v>
      </c>
      <c r="P531" s="93">
        <v>91656</v>
      </c>
      <c r="Q531" s="93">
        <v>80268</v>
      </c>
      <c r="R531" s="93">
        <f t="shared" si="43"/>
        <v>439204</v>
      </c>
      <c r="S531" s="93">
        <f t="shared" si="44"/>
        <v>88371</v>
      </c>
    </row>
    <row r="532" spans="1:19" ht="18">
      <c r="A532" s="91">
        <v>528</v>
      </c>
      <c r="B532" s="92" t="s">
        <v>1259</v>
      </c>
      <c r="C532" s="92" t="s">
        <v>1319</v>
      </c>
      <c r="D532" s="92" t="s">
        <v>462</v>
      </c>
      <c r="E532" s="92">
        <f t="shared" si="40"/>
        <v>1037053</v>
      </c>
      <c r="F532" s="93">
        <v>1421</v>
      </c>
      <c r="G532" s="94">
        <f t="shared" si="41"/>
        <v>0.13702289082621621</v>
      </c>
      <c r="H532" s="93">
        <v>30073</v>
      </c>
      <c r="I532" s="93">
        <v>311880</v>
      </c>
      <c r="J532" s="93">
        <v>40799</v>
      </c>
      <c r="K532" s="93">
        <v>74692</v>
      </c>
      <c r="L532" s="93">
        <v>6759</v>
      </c>
      <c r="M532" s="93">
        <v>84647</v>
      </c>
      <c r="N532" s="93">
        <f t="shared" si="42"/>
        <v>518777</v>
      </c>
      <c r="O532" s="93">
        <v>243613</v>
      </c>
      <c r="P532" s="93">
        <v>155013</v>
      </c>
      <c r="Q532" s="93">
        <v>119650</v>
      </c>
      <c r="R532" s="93">
        <f t="shared" si="43"/>
        <v>518276</v>
      </c>
      <c r="S532" s="93">
        <f t="shared" si="44"/>
        <v>30574</v>
      </c>
    </row>
    <row r="533" spans="1:19" ht="18">
      <c r="A533" s="91">
        <v>529</v>
      </c>
      <c r="B533" s="92" t="s">
        <v>1259</v>
      </c>
      <c r="C533" s="92" t="s">
        <v>1320</v>
      </c>
      <c r="D533" s="92" t="s">
        <v>462</v>
      </c>
      <c r="E533" s="92">
        <f t="shared" si="40"/>
        <v>991118</v>
      </c>
      <c r="F533" s="93">
        <v>1305</v>
      </c>
      <c r="G533" s="94">
        <f t="shared" si="41"/>
        <v>0.13166948839593268</v>
      </c>
      <c r="H533" s="93">
        <v>13871</v>
      </c>
      <c r="I533" s="93">
        <v>363049</v>
      </c>
      <c r="J533" s="93">
        <v>41722</v>
      </c>
      <c r="K533" s="93">
        <v>75079</v>
      </c>
      <c r="L533" s="93">
        <v>4892</v>
      </c>
      <c r="M533" s="93">
        <v>22556</v>
      </c>
      <c r="N533" s="93">
        <f t="shared" si="42"/>
        <v>507298</v>
      </c>
      <c r="O533" s="93">
        <v>258630</v>
      </c>
      <c r="P533" s="93">
        <v>179494</v>
      </c>
      <c r="Q533" s="93">
        <v>45696</v>
      </c>
      <c r="R533" s="93">
        <f t="shared" si="43"/>
        <v>483820</v>
      </c>
      <c r="S533" s="93">
        <f t="shared" si="44"/>
        <v>37349</v>
      </c>
    </row>
    <row r="534" spans="1:19" ht="18">
      <c r="A534" s="91">
        <v>530</v>
      </c>
      <c r="B534" s="92" t="s">
        <v>1259</v>
      </c>
      <c r="C534" s="92" t="s">
        <v>1321</v>
      </c>
      <c r="D534" s="92" t="s">
        <v>462</v>
      </c>
      <c r="E534" s="92">
        <f t="shared" si="40"/>
        <v>1151163</v>
      </c>
      <c r="F534" s="93">
        <v>390</v>
      </c>
      <c r="G534" s="94">
        <f t="shared" si="41"/>
        <v>3.3878781719009383E-2</v>
      </c>
      <c r="H534" s="93">
        <v>40850</v>
      </c>
      <c r="I534" s="93">
        <v>357654</v>
      </c>
      <c r="J534" s="93">
        <v>41139</v>
      </c>
      <c r="K534" s="93">
        <v>88046</v>
      </c>
      <c r="L534" s="93">
        <v>4753</v>
      </c>
      <c r="M534" s="93">
        <v>96042</v>
      </c>
      <c r="N534" s="93">
        <f t="shared" si="42"/>
        <v>587634</v>
      </c>
      <c r="O534" s="93">
        <v>254645</v>
      </c>
      <c r="P534" s="93">
        <v>196498</v>
      </c>
      <c r="Q534" s="93">
        <v>112386</v>
      </c>
      <c r="R534" s="93">
        <f t="shared" si="43"/>
        <v>563529</v>
      </c>
      <c r="S534" s="93">
        <f t="shared" si="44"/>
        <v>64955</v>
      </c>
    </row>
    <row r="535" spans="1:19" ht="18">
      <c r="A535" s="91">
        <v>531</v>
      </c>
      <c r="B535" s="92" t="s">
        <v>1259</v>
      </c>
      <c r="C535" s="92" t="s">
        <v>1322</v>
      </c>
      <c r="D535" s="92" t="s">
        <v>462</v>
      </c>
      <c r="E535" s="92">
        <f t="shared" si="40"/>
        <v>750064</v>
      </c>
      <c r="F535" s="93">
        <v>0</v>
      </c>
      <c r="G535" s="94">
        <f t="shared" si="41"/>
        <v>0</v>
      </c>
      <c r="H535" s="93">
        <v>23250</v>
      </c>
      <c r="I535" s="93">
        <v>263189</v>
      </c>
      <c r="J535" s="93">
        <v>37149</v>
      </c>
      <c r="K535" s="93">
        <v>58586</v>
      </c>
      <c r="L535" s="93">
        <v>5190</v>
      </c>
      <c r="M535" s="93">
        <v>14580</v>
      </c>
      <c r="N535" s="93">
        <f t="shared" si="42"/>
        <v>378694</v>
      </c>
      <c r="O535" s="93">
        <v>232221</v>
      </c>
      <c r="P535" s="93">
        <v>91773</v>
      </c>
      <c r="Q535" s="93">
        <v>47376</v>
      </c>
      <c r="R535" s="93">
        <f t="shared" si="43"/>
        <v>371370</v>
      </c>
      <c r="S535" s="93">
        <f t="shared" si="44"/>
        <v>30574</v>
      </c>
    </row>
    <row r="536" spans="1:19" ht="18">
      <c r="A536" s="91">
        <v>532</v>
      </c>
      <c r="B536" s="92" t="s">
        <v>1259</v>
      </c>
      <c r="C536" s="92" t="s">
        <v>1323</v>
      </c>
      <c r="D536" s="92" t="s">
        <v>462</v>
      </c>
      <c r="E536" s="92">
        <f t="shared" si="40"/>
        <v>876068</v>
      </c>
      <c r="F536" s="93">
        <v>1769</v>
      </c>
      <c r="G536" s="94">
        <f t="shared" si="41"/>
        <v>0.20192496472876534</v>
      </c>
      <c r="H536" s="93">
        <v>34584</v>
      </c>
      <c r="I536" s="93">
        <v>262891</v>
      </c>
      <c r="J536" s="93">
        <v>47898</v>
      </c>
      <c r="K536" s="93">
        <v>60970</v>
      </c>
      <c r="L536" s="93">
        <v>6920</v>
      </c>
      <c r="M536" s="93">
        <v>56076</v>
      </c>
      <c r="N536" s="93">
        <f t="shared" si="42"/>
        <v>434755</v>
      </c>
      <c r="O536" s="93">
        <v>218461</v>
      </c>
      <c r="P536" s="93">
        <v>129336</v>
      </c>
      <c r="Q536" s="93">
        <v>93516</v>
      </c>
      <c r="R536" s="93">
        <f t="shared" si="43"/>
        <v>441313</v>
      </c>
      <c r="S536" s="93">
        <f t="shared" si="44"/>
        <v>28026</v>
      </c>
    </row>
    <row r="537" spans="1:19" ht="18">
      <c r="A537" s="91">
        <v>533</v>
      </c>
      <c r="B537" s="92" t="s">
        <v>1259</v>
      </c>
      <c r="C537" s="92" t="s">
        <v>1324</v>
      </c>
      <c r="D537" s="92" t="s">
        <v>462</v>
      </c>
      <c r="E537" s="92">
        <f t="shared" si="40"/>
        <v>869201</v>
      </c>
      <c r="F537" s="93">
        <v>0</v>
      </c>
      <c r="G537" s="94">
        <f t="shared" si="41"/>
        <v>0</v>
      </c>
      <c r="H537" s="93">
        <v>26340</v>
      </c>
      <c r="I537" s="93">
        <v>267426</v>
      </c>
      <c r="J537" s="93">
        <v>41349</v>
      </c>
      <c r="K537" s="93">
        <v>64041</v>
      </c>
      <c r="L537" s="93">
        <v>9421</v>
      </c>
      <c r="M537" s="93">
        <v>59864</v>
      </c>
      <c r="N537" s="93">
        <f t="shared" si="42"/>
        <v>442101</v>
      </c>
      <c r="O537" s="93">
        <v>224370</v>
      </c>
      <c r="P537" s="93">
        <v>113816</v>
      </c>
      <c r="Q537" s="93">
        <v>88914</v>
      </c>
      <c r="R537" s="93">
        <f t="shared" si="43"/>
        <v>427100</v>
      </c>
      <c r="S537" s="93">
        <f t="shared" si="44"/>
        <v>41341</v>
      </c>
    </row>
    <row r="538" spans="1:19" ht="18">
      <c r="A538" s="91">
        <v>534</v>
      </c>
      <c r="B538" s="92" t="s">
        <v>1259</v>
      </c>
      <c r="C538" s="92" t="s">
        <v>1325</v>
      </c>
      <c r="D538" s="92" t="s">
        <v>507</v>
      </c>
      <c r="E538" s="92">
        <f t="shared" si="40"/>
        <v>1551544</v>
      </c>
      <c r="F538" s="93">
        <v>88360</v>
      </c>
      <c r="G538" s="94">
        <f t="shared" si="41"/>
        <v>5.694972234110022</v>
      </c>
      <c r="H538" s="93">
        <v>43266</v>
      </c>
      <c r="I538" s="93">
        <v>480618</v>
      </c>
      <c r="J538" s="93">
        <v>50133</v>
      </c>
      <c r="K538" s="93">
        <v>99387</v>
      </c>
      <c r="L538" s="93">
        <v>29844</v>
      </c>
      <c r="M538" s="93">
        <v>156532</v>
      </c>
      <c r="N538" s="93">
        <f t="shared" si="42"/>
        <v>816514</v>
      </c>
      <c r="O538" s="93">
        <v>478482</v>
      </c>
      <c r="P538" s="93">
        <v>247181</v>
      </c>
      <c r="Q538" s="93">
        <v>9367</v>
      </c>
      <c r="R538" s="93">
        <f t="shared" si="43"/>
        <v>735030</v>
      </c>
      <c r="S538" s="93">
        <f t="shared" si="44"/>
        <v>124750</v>
      </c>
    </row>
    <row r="539" spans="1:19" ht="18">
      <c r="A539" s="91">
        <v>535</v>
      </c>
      <c r="B539" s="92" t="s">
        <v>1259</v>
      </c>
      <c r="C539" s="92" t="s">
        <v>1326</v>
      </c>
      <c r="D539" s="92" t="s">
        <v>507</v>
      </c>
      <c r="E539" s="92">
        <f t="shared" si="40"/>
        <v>1074609</v>
      </c>
      <c r="F539" s="93">
        <v>87678</v>
      </c>
      <c r="G539" s="94">
        <f t="shared" si="41"/>
        <v>8.1590606443832137</v>
      </c>
      <c r="H539" s="93">
        <v>51459</v>
      </c>
      <c r="I539" s="93">
        <v>371635</v>
      </c>
      <c r="J539" s="93">
        <v>37359</v>
      </c>
      <c r="K539" s="93">
        <v>68162</v>
      </c>
      <c r="L539" s="93">
        <v>17015</v>
      </c>
      <c r="M539" s="93">
        <v>107779</v>
      </c>
      <c r="N539" s="93">
        <f t="shared" si="42"/>
        <v>601950</v>
      </c>
      <c r="O539" s="93">
        <v>217704</v>
      </c>
      <c r="P539" s="93">
        <v>162433</v>
      </c>
      <c r="Q539" s="93">
        <v>92522</v>
      </c>
      <c r="R539" s="93">
        <f t="shared" si="43"/>
        <v>472659</v>
      </c>
      <c r="S539" s="93">
        <f t="shared" si="44"/>
        <v>180750</v>
      </c>
    </row>
    <row r="540" spans="1:19" ht="18">
      <c r="A540" s="91">
        <v>536</v>
      </c>
      <c r="B540" s="92" t="s">
        <v>1259</v>
      </c>
      <c r="C540" s="92" t="s">
        <v>1327</v>
      </c>
      <c r="D540" s="92" t="s">
        <v>507</v>
      </c>
      <c r="E540" s="92">
        <f t="shared" si="40"/>
        <v>2104186</v>
      </c>
      <c r="F540" s="93">
        <v>64460</v>
      </c>
      <c r="G540" s="94">
        <f t="shared" si="41"/>
        <v>3.0634173975114369</v>
      </c>
      <c r="H540" s="93">
        <v>113589</v>
      </c>
      <c r="I540" s="93">
        <v>564058</v>
      </c>
      <c r="J540" s="93">
        <v>50924</v>
      </c>
      <c r="K540" s="93">
        <v>291969</v>
      </c>
      <c r="L540" s="93">
        <v>63737</v>
      </c>
      <c r="M540" s="93">
        <v>105226</v>
      </c>
      <c r="N540" s="93">
        <f t="shared" si="42"/>
        <v>1075914</v>
      </c>
      <c r="O540" s="93">
        <v>490125</v>
      </c>
      <c r="P540" s="93">
        <v>273979</v>
      </c>
      <c r="Q540" s="93">
        <v>264168</v>
      </c>
      <c r="R540" s="93">
        <f t="shared" si="43"/>
        <v>1028272</v>
      </c>
      <c r="S540" s="93">
        <f t="shared" si="44"/>
        <v>161231</v>
      </c>
    </row>
    <row r="541" spans="1:19" ht="18">
      <c r="A541" s="91">
        <v>537</v>
      </c>
      <c r="B541" s="92" t="s">
        <v>1259</v>
      </c>
      <c r="C541" s="92" t="s">
        <v>1328</v>
      </c>
      <c r="D541" s="92" t="s">
        <v>507</v>
      </c>
      <c r="E541" s="92">
        <f t="shared" si="40"/>
        <v>1308218</v>
      </c>
      <c r="F541" s="93">
        <v>35599</v>
      </c>
      <c r="G541" s="94">
        <f t="shared" si="41"/>
        <v>2.7211825552010445</v>
      </c>
      <c r="H541" s="93">
        <v>112908</v>
      </c>
      <c r="I541" s="93">
        <v>431847</v>
      </c>
      <c r="J541" s="93">
        <v>50493</v>
      </c>
      <c r="K541" s="93">
        <v>94531</v>
      </c>
      <c r="L541" s="93">
        <v>43690</v>
      </c>
      <c r="M541" s="93">
        <v>66124</v>
      </c>
      <c r="N541" s="93">
        <f t="shared" si="42"/>
        <v>686685</v>
      </c>
      <c r="O541" s="93">
        <v>348149</v>
      </c>
      <c r="P541" s="93">
        <v>218557</v>
      </c>
      <c r="Q541" s="93">
        <v>54827</v>
      </c>
      <c r="R541" s="93">
        <f t="shared" si="43"/>
        <v>621533</v>
      </c>
      <c r="S541" s="93">
        <f t="shared" si="44"/>
        <v>178060</v>
      </c>
    </row>
    <row r="542" spans="1:19" ht="18">
      <c r="A542" s="91">
        <v>538</v>
      </c>
      <c r="B542" s="92" t="s">
        <v>1259</v>
      </c>
      <c r="C542" s="92" t="s">
        <v>1329</v>
      </c>
      <c r="D542" s="92" t="s">
        <v>507</v>
      </c>
      <c r="E542" s="92">
        <f t="shared" si="40"/>
        <v>1791396</v>
      </c>
      <c r="F542" s="93">
        <v>29373</v>
      </c>
      <c r="G542" s="94">
        <f t="shared" si="41"/>
        <v>1.6396709605246411</v>
      </c>
      <c r="H542" s="93">
        <v>119782</v>
      </c>
      <c r="I542" s="93">
        <v>477820</v>
      </c>
      <c r="J542" s="93">
        <v>52453</v>
      </c>
      <c r="K542" s="93">
        <v>119403</v>
      </c>
      <c r="L542" s="93">
        <v>21984</v>
      </c>
      <c r="M542" s="93">
        <v>226971</v>
      </c>
      <c r="N542" s="93">
        <f t="shared" si="42"/>
        <v>898631</v>
      </c>
      <c r="O542" s="93">
        <v>376997</v>
      </c>
      <c r="P542" s="93">
        <v>283914</v>
      </c>
      <c r="Q542" s="93">
        <v>231854</v>
      </c>
      <c r="R542" s="93">
        <f t="shared" si="43"/>
        <v>892765</v>
      </c>
      <c r="S542" s="93">
        <f t="shared" si="44"/>
        <v>125648</v>
      </c>
    </row>
    <row r="543" spans="1:19" ht="18">
      <c r="A543" s="91">
        <v>539</v>
      </c>
      <c r="B543" s="92" t="s">
        <v>1259</v>
      </c>
      <c r="C543" s="92" t="s">
        <v>1330</v>
      </c>
      <c r="D543" s="92" t="s">
        <v>507</v>
      </c>
      <c r="E543" s="92">
        <f t="shared" si="40"/>
        <v>2049987</v>
      </c>
      <c r="F543" s="93">
        <v>32802</v>
      </c>
      <c r="G543" s="94">
        <f t="shared" si="41"/>
        <v>1.6001077080000994</v>
      </c>
      <c r="H543" s="93">
        <v>129131</v>
      </c>
      <c r="I543" s="93">
        <v>551142</v>
      </c>
      <c r="J543" s="93">
        <v>51298</v>
      </c>
      <c r="K543" s="93">
        <v>134584</v>
      </c>
      <c r="L543" s="93">
        <v>55210</v>
      </c>
      <c r="M543" s="93">
        <v>255618</v>
      </c>
      <c r="N543" s="93">
        <f t="shared" si="42"/>
        <v>1047852</v>
      </c>
      <c r="O543" s="93">
        <v>681610</v>
      </c>
      <c r="P543" s="93">
        <v>256193</v>
      </c>
      <c r="Q543" s="93">
        <v>64332</v>
      </c>
      <c r="R543" s="93">
        <f t="shared" si="43"/>
        <v>1002135</v>
      </c>
      <c r="S543" s="93">
        <f t="shared" si="44"/>
        <v>174848</v>
      </c>
    </row>
    <row r="544" spans="1:19" ht="18">
      <c r="A544" s="91">
        <v>540</v>
      </c>
      <c r="B544" s="92" t="s">
        <v>1259</v>
      </c>
      <c r="C544" s="92" t="s">
        <v>1331</v>
      </c>
      <c r="D544" s="92" t="s">
        <v>507</v>
      </c>
      <c r="E544" s="92">
        <f t="shared" si="40"/>
        <v>1607028</v>
      </c>
      <c r="F544" s="93">
        <v>44237</v>
      </c>
      <c r="G544" s="94">
        <f t="shared" si="41"/>
        <v>2.752721172250888</v>
      </c>
      <c r="H544" s="93">
        <v>118409</v>
      </c>
      <c r="I544" s="93">
        <v>434489</v>
      </c>
      <c r="J544" s="93">
        <v>50778</v>
      </c>
      <c r="K544" s="93">
        <v>114140</v>
      </c>
      <c r="L544" s="93">
        <v>23553</v>
      </c>
      <c r="M544" s="93">
        <v>177511</v>
      </c>
      <c r="N544" s="93">
        <f t="shared" si="42"/>
        <v>800471</v>
      </c>
      <c r="O544" s="93">
        <v>350002</v>
      </c>
      <c r="P544" s="93">
        <v>233930</v>
      </c>
      <c r="Q544" s="93">
        <v>222625</v>
      </c>
      <c r="R544" s="93">
        <f t="shared" si="43"/>
        <v>806557</v>
      </c>
      <c r="S544" s="93">
        <f t="shared" si="44"/>
        <v>112323</v>
      </c>
    </row>
    <row r="545" spans="1:19" ht="18">
      <c r="A545" s="91">
        <v>541</v>
      </c>
      <c r="B545" s="92" t="s">
        <v>1259</v>
      </c>
      <c r="C545" s="92" t="s">
        <v>1332</v>
      </c>
      <c r="D545" s="92" t="s">
        <v>507</v>
      </c>
      <c r="E545" s="92">
        <f t="shared" si="40"/>
        <v>1695681</v>
      </c>
      <c r="F545" s="93">
        <v>21665</v>
      </c>
      <c r="G545" s="94">
        <f t="shared" si="41"/>
        <v>1.2776577669974483</v>
      </c>
      <c r="H545" s="93">
        <v>92458</v>
      </c>
      <c r="I545" s="93">
        <v>634527</v>
      </c>
      <c r="J545" s="93">
        <v>54690</v>
      </c>
      <c r="K545" s="93">
        <v>119036</v>
      </c>
      <c r="L545" s="93">
        <v>66240</v>
      </c>
      <c r="M545" s="93">
        <v>4946</v>
      </c>
      <c r="N545" s="93">
        <f t="shared" si="42"/>
        <v>879439</v>
      </c>
      <c r="O545" s="93">
        <v>380292</v>
      </c>
      <c r="P545" s="93">
        <v>242168</v>
      </c>
      <c r="Q545" s="93">
        <v>193782</v>
      </c>
      <c r="R545" s="93">
        <f t="shared" si="43"/>
        <v>816242</v>
      </c>
      <c r="S545" s="93">
        <f t="shared" si="44"/>
        <v>155655</v>
      </c>
    </row>
    <row r="546" spans="1:19" ht="18">
      <c r="A546" s="91">
        <v>542</v>
      </c>
      <c r="B546" s="92" t="s">
        <v>1259</v>
      </c>
      <c r="C546" s="92" t="s">
        <v>1333</v>
      </c>
      <c r="D546" s="92" t="s">
        <v>498</v>
      </c>
      <c r="E546" s="92">
        <f t="shared" si="40"/>
        <v>4563532</v>
      </c>
      <c r="F546" s="93">
        <v>56923</v>
      </c>
      <c r="G546" s="94">
        <f t="shared" si="41"/>
        <v>1.2473452580150637</v>
      </c>
      <c r="H546" s="93">
        <v>375037</v>
      </c>
      <c r="I546" s="93">
        <v>893139</v>
      </c>
      <c r="J546" s="93">
        <v>89224</v>
      </c>
      <c r="K546" s="93">
        <v>338002</v>
      </c>
      <c r="L546" s="93">
        <v>140151</v>
      </c>
      <c r="M546" s="93">
        <v>851215</v>
      </c>
      <c r="N546" s="93">
        <f t="shared" si="42"/>
        <v>2311731</v>
      </c>
      <c r="O546" s="93">
        <v>775946</v>
      </c>
      <c r="P546" s="93">
        <v>637642</v>
      </c>
      <c r="Q546" s="93">
        <v>838213</v>
      </c>
      <c r="R546" s="93">
        <f t="shared" si="43"/>
        <v>2251801</v>
      </c>
      <c r="S546" s="93">
        <f t="shared" si="44"/>
        <v>434967</v>
      </c>
    </row>
    <row r="547" spans="1:19" ht="18">
      <c r="A547" s="91">
        <v>543</v>
      </c>
      <c r="B547" s="92" t="s">
        <v>1259</v>
      </c>
      <c r="C547" s="92" t="s">
        <v>1334</v>
      </c>
      <c r="D547" s="92" t="s">
        <v>498</v>
      </c>
      <c r="E547" s="92">
        <f t="shared" si="40"/>
        <v>1893897</v>
      </c>
      <c r="F547" s="93">
        <v>69912</v>
      </c>
      <c r="G547" s="94">
        <f t="shared" si="41"/>
        <v>3.6914362291085521</v>
      </c>
      <c r="H547" s="93">
        <v>106359</v>
      </c>
      <c r="I547" s="93">
        <v>432631</v>
      </c>
      <c r="J547" s="93">
        <v>31312</v>
      </c>
      <c r="K547" s="93">
        <v>167046</v>
      </c>
      <c r="L547" s="93">
        <v>81577</v>
      </c>
      <c r="M547" s="93">
        <v>218329</v>
      </c>
      <c r="N547" s="93">
        <f t="shared" si="42"/>
        <v>930895</v>
      </c>
      <c r="O547" s="93">
        <v>577496</v>
      </c>
      <c r="P547" s="93">
        <v>292263</v>
      </c>
      <c r="Q547" s="93">
        <v>93243</v>
      </c>
      <c r="R547" s="93">
        <f t="shared" si="43"/>
        <v>963002</v>
      </c>
      <c r="S547" s="93">
        <f t="shared" si="44"/>
        <v>74252</v>
      </c>
    </row>
    <row r="548" spans="1:19" ht="18">
      <c r="A548" s="91">
        <v>544</v>
      </c>
      <c r="B548" s="92" t="s">
        <v>1259</v>
      </c>
      <c r="C548" s="92" t="s">
        <v>1335</v>
      </c>
      <c r="D548" s="92" t="s">
        <v>498</v>
      </c>
      <c r="E548" s="92">
        <f t="shared" si="40"/>
        <v>2394847</v>
      </c>
      <c r="F548" s="93">
        <v>88745</v>
      </c>
      <c r="G548" s="94">
        <f t="shared" si="41"/>
        <v>3.7056647042587687</v>
      </c>
      <c r="H548" s="93">
        <v>129443</v>
      </c>
      <c r="I548" s="93">
        <v>610183</v>
      </c>
      <c r="J548" s="93">
        <v>68939</v>
      </c>
      <c r="K548" s="93">
        <v>134467</v>
      </c>
      <c r="L548" s="93">
        <v>224530</v>
      </c>
      <c r="M548" s="93">
        <v>192527</v>
      </c>
      <c r="N548" s="93">
        <f t="shared" si="42"/>
        <v>1230646</v>
      </c>
      <c r="O548" s="93">
        <v>471172</v>
      </c>
      <c r="P548" s="93">
        <v>453686</v>
      </c>
      <c r="Q548" s="93">
        <v>239343</v>
      </c>
      <c r="R548" s="93">
        <f t="shared" si="43"/>
        <v>1164201</v>
      </c>
      <c r="S548" s="93">
        <f t="shared" si="44"/>
        <v>195888</v>
      </c>
    </row>
    <row r="549" spans="1:19" ht="18">
      <c r="A549" s="91">
        <v>545</v>
      </c>
      <c r="B549" s="92" t="s">
        <v>1259</v>
      </c>
      <c r="C549" s="92" t="s">
        <v>1336</v>
      </c>
      <c r="D549" s="92" t="s">
        <v>498</v>
      </c>
      <c r="E549" s="92">
        <f t="shared" si="40"/>
        <v>2071657</v>
      </c>
      <c r="F549" s="93">
        <v>58233</v>
      </c>
      <c r="G549" s="94">
        <f t="shared" si="41"/>
        <v>2.8109382972181205</v>
      </c>
      <c r="H549" s="93">
        <v>121159</v>
      </c>
      <c r="I549" s="93">
        <v>531134</v>
      </c>
      <c r="J549" s="93">
        <v>94316</v>
      </c>
      <c r="K549" s="93">
        <v>93028</v>
      </c>
      <c r="L549" s="93">
        <v>19439</v>
      </c>
      <c r="M549" s="93">
        <v>293200</v>
      </c>
      <c r="N549" s="93">
        <f t="shared" si="42"/>
        <v>1031117</v>
      </c>
      <c r="O549" s="93">
        <v>462410</v>
      </c>
      <c r="P549" s="93">
        <v>276157</v>
      </c>
      <c r="Q549" s="93">
        <v>301973</v>
      </c>
      <c r="R549" s="93">
        <f t="shared" si="43"/>
        <v>1040540</v>
      </c>
      <c r="S549" s="93">
        <f t="shared" si="44"/>
        <v>111736</v>
      </c>
    </row>
    <row r="550" spans="1:19" ht="18">
      <c r="A550" s="91">
        <v>546</v>
      </c>
      <c r="B550" s="92" t="s">
        <v>1259</v>
      </c>
      <c r="C550" s="92" t="s">
        <v>1337</v>
      </c>
      <c r="D550" s="92" t="s">
        <v>498</v>
      </c>
      <c r="E550" s="92">
        <f t="shared" si="40"/>
        <v>831315</v>
      </c>
      <c r="F550" s="93">
        <v>51550</v>
      </c>
      <c r="G550" s="94">
        <f t="shared" si="41"/>
        <v>6.2010188676975639</v>
      </c>
      <c r="H550" s="93">
        <v>111801</v>
      </c>
      <c r="I550" s="93">
        <v>274746</v>
      </c>
      <c r="J550" s="93">
        <v>33018</v>
      </c>
      <c r="K550" s="93">
        <v>63177</v>
      </c>
      <c r="L550" s="93">
        <v>18987</v>
      </c>
      <c r="M550" s="93">
        <v>36134</v>
      </c>
      <c r="N550" s="93">
        <f t="shared" si="42"/>
        <v>426062</v>
      </c>
      <c r="O550" s="93">
        <v>209760</v>
      </c>
      <c r="P550" s="93">
        <v>182853</v>
      </c>
      <c r="Q550" s="93">
        <v>12640</v>
      </c>
      <c r="R550" s="93">
        <f t="shared" si="43"/>
        <v>405253</v>
      </c>
      <c r="S550" s="93">
        <f t="shared" si="44"/>
        <v>132610</v>
      </c>
    </row>
    <row r="551" spans="1:19" ht="18">
      <c r="A551" s="91">
        <v>547</v>
      </c>
      <c r="B551" s="92" t="s">
        <v>1259</v>
      </c>
      <c r="C551" s="92" t="s">
        <v>1338</v>
      </c>
      <c r="D551" s="92" t="s">
        <v>498</v>
      </c>
      <c r="E551" s="92">
        <f t="shared" si="40"/>
        <v>1336944</v>
      </c>
      <c r="F551" s="93">
        <v>58474</v>
      </c>
      <c r="G551" s="94">
        <f t="shared" si="41"/>
        <v>4.3737060041407867</v>
      </c>
      <c r="H551" s="93">
        <v>151738</v>
      </c>
      <c r="I551" s="93">
        <v>335803</v>
      </c>
      <c r="J551" s="93">
        <v>37588</v>
      </c>
      <c r="K551" s="93">
        <v>119839</v>
      </c>
      <c r="L551" s="93">
        <v>3374</v>
      </c>
      <c r="M551" s="93">
        <v>153460</v>
      </c>
      <c r="N551" s="93">
        <f t="shared" si="42"/>
        <v>650064</v>
      </c>
      <c r="O551" s="93">
        <v>296125</v>
      </c>
      <c r="P551" s="93">
        <v>202953</v>
      </c>
      <c r="Q551" s="93">
        <v>187802</v>
      </c>
      <c r="R551" s="93">
        <f t="shared" si="43"/>
        <v>686880</v>
      </c>
      <c r="S551" s="93">
        <f t="shared" si="44"/>
        <v>114922</v>
      </c>
    </row>
    <row r="552" spans="1:19" ht="18">
      <c r="A552" s="91">
        <v>548</v>
      </c>
      <c r="B552" s="92" t="s">
        <v>1259</v>
      </c>
      <c r="C552" s="92" t="s">
        <v>1339</v>
      </c>
      <c r="D552" s="92" t="s">
        <v>498</v>
      </c>
      <c r="E552" s="92">
        <f t="shared" si="40"/>
        <v>1716763</v>
      </c>
      <c r="F552" s="93">
        <v>50595</v>
      </c>
      <c r="G552" s="94">
        <f t="shared" si="41"/>
        <v>2.9471161715391117</v>
      </c>
      <c r="H552" s="93">
        <v>152666</v>
      </c>
      <c r="I552" s="93">
        <v>475291</v>
      </c>
      <c r="J552" s="93">
        <v>42334</v>
      </c>
      <c r="K552" s="93">
        <v>111975</v>
      </c>
      <c r="L552" s="93">
        <v>63557</v>
      </c>
      <c r="M552" s="93">
        <v>198846</v>
      </c>
      <c r="N552" s="93">
        <f t="shared" si="42"/>
        <v>892003</v>
      </c>
      <c r="O552" s="93">
        <v>331796</v>
      </c>
      <c r="P552" s="93">
        <v>277449</v>
      </c>
      <c r="Q552" s="93">
        <v>215515</v>
      </c>
      <c r="R552" s="93">
        <f t="shared" si="43"/>
        <v>824760</v>
      </c>
      <c r="S552" s="93">
        <f t="shared" si="44"/>
        <v>219909</v>
      </c>
    </row>
    <row r="553" spans="1:19" ht="18">
      <c r="A553" s="91">
        <v>549</v>
      </c>
      <c r="B553" s="92" t="s">
        <v>1259</v>
      </c>
      <c r="C553" s="92" t="s">
        <v>1340</v>
      </c>
      <c r="D553" s="92" t="s">
        <v>498</v>
      </c>
      <c r="E553" s="92">
        <f t="shared" si="40"/>
        <v>1056226</v>
      </c>
      <c r="F553" s="93">
        <v>19632</v>
      </c>
      <c r="G553" s="94">
        <f t="shared" si="41"/>
        <v>1.8586931206010835</v>
      </c>
      <c r="H553" s="93">
        <v>7033</v>
      </c>
      <c r="I553" s="93">
        <v>276448</v>
      </c>
      <c r="J553" s="93">
        <v>34995</v>
      </c>
      <c r="K553" s="93">
        <v>94228</v>
      </c>
      <c r="L553" s="93">
        <v>20747</v>
      </c>
      <c r="M553" s="93">
        <v>108658</v>
      </c>
      <c r="N553" s="93">
        <f t="shared" si="42"/>
        <v>535076</v>
      </c>
      <c r="O553" s="93">
        <v>379877</v>
      </c>
      <c r="P553" s="93">
        <v>135251</v>
      </c>
      <c r="Q553" s="93">
        <v>6022</v>
      </c>
      <c r="R553" s="93">
        <f t="shared" si="43"/>
        <v>521150</v>
      </c>
      <c r="S553" s="93">
        <f t="shared" si="44"/>
        <v>20959</v>
      </c>
    </row>
    <row r="554" spans="1:19" ht="18">
      <c r="A554" s="91">
        <v>550</v>
      </c>
      <c r="B554" s="92" t="s">
        <v>1259</v>
      </c>
      <c r="C554" s="92" t="s">
        <v>1341</v>
      </c>
      <c r="D554" s="92" t="s">
        <v>1342</v>
      </c>
      <c r="E554" s="92">
        <f t="shared" si="40"/>
        <v>1069474</v>
      </c>
      <c r="F554" s="93">
        <v>31312</v>
      </c>
      <c r="G554" s="94">
        <f t="shared" si="41"/>
        <v>2.9277944110843275</v>
      </c>
      <c r="H554" s="93">
        <v>7825</v>
      </c>
      <c r="I554" s="93">
        <v>333091</v>
      </c>
      <c r="J554" s="93">
        <v>34211</v>
      </c>
      <c r="K554" s="93">
        <v>74144</v>
      </c>
      <c r="L554" s="93">
        <v>9333</v>
      </c>
      <c r="M554" s="93">
        <v>87545</v>
      </c>
      <c r="N554" s="93">
        <f t="shared" si="42"/>
        <v>538324</v>
      </c>
      <c r="O554" s="93">
        <v>264959</v>
      </c>
      <c r="P554" s="93">
        <v>135103</v>
      </c>
      <c r="Q554" s="93">
        <v>131088</v>
      </c>
      <c r="R554" s="93">
        <f t="shared" si="43"/>
        <v>531150</v>
      </c>
      <c r="S554" s="93">
        <f t="shared" si="44"/>
        <v>14999</v>
      </c>
    </row>
    <row r="555" spans="1:19" ht="18">
      <c r="A555" s="91">
        <v>551</v>
      </c>
      <c r="B555" s="92" t="s">
        <v>1259</v>
      </c>
      <c r="C555" s="92" t="s">
        <v>1343</v>
      </c>
      <c r="D555" s="92" t="s">
        <v>1342</v>
      </c>
      <c r="E555" s="92">
        <f t="shared" si="40"/>
        <v>1149259</v>
      </c>
      <c r="F555" s="93">
        <v>10077</v>
      </c>
      <c r="G555" s="94">
        <f t="shared" si="41"/>
        <v>0.87682585039577676</v>
      </c>
      <c r="H555" s="93">
        <v>37345</v>
      </c>
      <c r="I555" s="93">
        <v>360614</v>
      </c>
      <c r="J555" s="93">
        <v>37201</v>
      </c>
      <c r="K555" s="93">
        <v>68587</v>
      </c>
      <c r="L555" s="93">
        <v>5642</v>
      </c>
      <c r="M555" s="93">
        <v>101820</v>
      </c>
      <c r="N555" s="93">
        <f t="shared" si="42"/>
        <v>573864</v>
      </c>
      <c r="O555" s="93">
        <v>258622</v>
      </c>
      <c r="P555" s="93">
        <v>183837</v>
      </c>
      <c r="Q555" s="93">
        <v>132936</v>
      </c>
      <c r="R555" s="93">
        <f t="shared" si="43"/>
        <v>575395</v>
      </c>
      <c r="S555" s="93">
        <f t="shared" si="44"/>
        <v>35814</v>
      </c>
    </row>
    <row r="556" spans="1:19" ht="18">
      <c r="A556" s="91">
        <v>552</v>
      </c>
      <c r="B556" s="92" t="s">
        <v>1259</v>
      </c>
      <c r="C556" s="92" t="s">
        <v>1344</v>
      </c>
      <c r="D556" s="92" t="s">
        <v>1342</v>
      </c>
      <c r="E556" s="92">
        <f t="shared" si="40"/>
        <v>1049759</v>
      </c>
      <c r="F556" s="93">
        <v>11412</v>
      </c>
      <c r="G556" s="94">
        <f t="shared" si="41"/>
        <v>1.0871066597190404</v>
      </c>
      <c r="H556" s="93">
        <v>68586</v>
      </c>
      <c r="I556" s="93">
        <v>387557</v>
      </c>
      <c r="J556" s="93">
        <v>39417</v>
      </c>
      <c r="K556" s="93">
        <v>64551</v>
      </c>
      <c r="L556" s="93">
        <v>8726</v>
      </c>
      <c r="M556" s="93">
        <v>20884</v>
      </c>
      <c r="N556" s="93">
        <f t="shared" si="42"/>
        <v>521135</v>
      </c>
      <c r="O556" s="93">
        <v>291633</v>
      </c>
      <c r="P556" s="93">
        <v>195097</v>
      </c>
      <c r="Q556" s="93">
        <v>41894</v>
      </c>
      <c r="R556" s="93">
        <f t="shared" si="43"/>
        <v>528624</v>
      </c>
      <c r="S556" s="93">
        <f t="shared" si="44"/>
        <v>61097</v>
      </c>
    </row>
    <row r="557" spans="1:19" ht="18">
      <c r="A557" s="91">
        <v>553</v>
      </c>
      <c r="B557" s="92" t="s">
        <v>1259</v>
      </c>
      <c r="C557" s="92" t="s">
        <v>1345</v>
      </c>
      <c r="D557" s="92" t="s">
        <v>428</v>
      </c>
      <c r="E557" s="92">
        <f t="shared" si="40"/>
        <v>4353476</v>
      </c>
      <c r="F557" s="93">
        <v>118907</v>
      </c>
      <c r="G557" s="94">
        <f t="shared" si="41"/>
        <v>2.7313117150525237</v>
      </c>
      <c r="H557" s="93">
        <v>486358</v>
      </c>
      <c r="I557" s="93">
        <v>844554</v>
      </c>
      <c r="J557" s="93">
        <v>124362</v>
      </c>
      <c r="K557" s="93">
        <v>346230</v>
      </c>
      <c r="L557" s="93">
        <v>526474</v>
      </c>
      <c r="M557" s="93">
        <v>518633</v>
      </c>
      <c r="N557" s="93">
        <f t="shared" si="42"/>
        <v>2360253</v>
      </c>
      <c r="O557" s="93">
        <v>716282</v>
      </c>
      <c r="P557" s="93">
        <v>896450</v>
      </c>
      <c r="Q557" s="93">
        <v>380491</v>
      </c>
      <c r="R557" s="93">
        <f t="shared" si="43"/>
        <v>1993223</v>
      </c>
      <c r="S557" s="93">
        <f t="shared" si="44"/>
        <v>853388</v>
      </c>
    </row>
    <row r="558" spans="1:19" ht="18">
      <c r="A558" s="91">
        <v>554</v>
      </c>
      <c r="B558" s="92" t="s">
        <v>1259</v>
      </c>
      <c r="C558" s="92" t="s">
        <v>1346</v>
      </c>
      <c r="D558" s="92" t="s">
        <v>428</v>
      </c>
      <c r="E558" s="92">
        <f t="shared" si="40"/>
        <v>3065984</v>
      </c>
      <c r="F558" s="93">
        <v>72042</v>
      </c>
      <c r="G558" s="94">
        <f t="shared" si="41"/>
        <v>2.3497187199933203</v>
      </c>
      <c r="H558" s="93">
        <v>302463</v>
      </c>
      <c r="I558" s="93">
        <v>765986</v>
      </c>
      <c r="J558" s="93">
        <v>72066</v>
      </c>
      <c r="K558" s="93">
        <v>356207</v>
      </c>
      <c r="L558" s="93">
        <v>263920</v>
      </c>
      <c r="M558" s="93">
        <v>135531</v>
      </c>
      <c r="N558" s="93">
        <f t="shared" si="42"/>
        <v>1593710</v>
      </c>
      <c r="O558" s="93">
        <v>549342</v>
      </c>
      <c r="P558" s="93">
        <v>799021</v>
      </c>
      <c r="Q558" s="93">
        <v>123911</v>
      </c>
      <c r="R558" s="93">
        <f t="shared" si="43"/>
        <v>1472274</v>
      </c>
      <c r="S558" s="93">
        <f t="shared" si="44"/>
        <v>423899</v>
      </c>
    </row>
    <row r="559" spans="1:19" ht="18">
      <c r="A559" s="91">
        <v>555</v>
      </c>
      <c r="B559" s="92" t="s">
        <v>1259</v>
      </c>
      <c r="C559" s="92" t="s">
        <v>1347</v>
      </c>
      <c r="D559" s="92" t="s">
        <v>428</v>
      </c>
      <c r="E559" s="92">
        <f t="shared" si="40"/>
        <v>1732480</v>
      </c>
      <c r="F559" s="93">
        <v>24019</v>
      </c>
      <c r="G559" s="94">
        <f t="shared" si="41"/>
        <v>1.3863940709272258</v>
      </c>
      <c r="H559" s="93">
        <v>167336</v>
      </c>
      <c r="I559" s="93">
        <v>508453</v>
      </c>
      <c r="J559" s="93">
        <v>50535</v>
      </c>
      <c r="K559" s="93">
        <v>164506</v>
      </c>
      <c r="L559" s="93">
        <v>65764</v>
      </c>
      <c r="M559" s="93">
        <v>102965</v>
      </c>
      <c r="N559" s="93">
        <f t="shared" si="42"/>
        <v>892223</v>
      </c>
      <c r="O559" s="93">
        <v>385480</v>
      </c>
      <c r="P559" s="93">
        <v>280996</v>
      </c>
      <c r="Q559" s="93">
        <v>173781</v>
      </c>
      <c r="R559" s="93">
        <f t="shared" si="43"/>
        <v>840257</v>
      </c>
      <c r="S559" s="93">
        <f t="shared" si="44"/>
        <v>219302</v>
      </c>
    </row>
    <row r="560" spans="1:19" ht="18">
      <c r="A560" s="91">
        <v>556</v>
      </c>
      <c r="B560" s="92" t="s">
        <v>1259</v>
      </c>
      <c r="C560" s="92" t="s">
        <v>1348</v>
      </c>
      <c r="D560" s="92" t="s">
        <v>428</v>
      </c>
      <c r="E560" s="92">
        <f t="shared" si="40"/>
        <v>1417489</v>
      </c>
      <c r="F560" s="93">
        <v>7668</v>
      </c>
      <c r="G560" s="94">
        <f t="shared" si="41"/>
        <v>0.5409565788517583</v>
      </c>
      <c r="H560" s="93">
        <v>219516</v>
      </c>
      <c r="I560" s="93">
        <v>532391</v>
      </c>
      <c r="J560" s="93">
        <v>50958</v>
      </c>
      <c r="K560" s="93">
        <v>149590</v>
      </c>
      <c r="L560" s="93">
        <v>9709</v>
      </c>
      <c r="M560" s="93">
        <v>38852</v>
      </c>
      <c r="N560" s="93">
        <f t="shared" si="42"/>
        <v>781500</v>
      </c>
      <c r="O560" s="93">
        <v>345178</v>
      </c>
      <c r="P560" s="93">
        <v>190723</v>
      </c>
      <c r="Q560" s="93">
        <v>100088</v>
      </c>
      <c r="R560" s="93">
        <f t="shared" si="43"/>
        <v>635989</v>
      </c>
      <c r="S560" s="93">
        <f t="shared" si="44"/>
        <v>365027</v>
      </c>
    </row>
    <row r="561" spans="1:19" ht="18">
      <c r="A561" s="91">
        <v>557</v>
      </c>
      <c r="B561" s="92" t="s">
        <v>1259</v>
      </c>
      <c r="C561" s="92" t="s">
        <v>1349</v>
      </c>
      <c r="D561" s="92" t="s">
        <v>428</v>
      </c>
      <c r="E561" s="92">
        <f t="shared" si="40"/>
        <v>2164539</v>
      </c>
      <c r="F561" s="93">
        <v>25522</v>
      </c>
      <c r="G561" s="94">
        <f t="shared" si="41"/>
        <v>1.1790963341385856</v>
      </c>
      <c r="H561" s="93">
        <v>272937</v>
      </c>
      <c r="I561" s="93">
        <v>569979</v>
      </c>
      <c r="J561" s="93">
        <v>48428</v>
      </c>
      <c r="K561" s="93">
        <v>174881</v>
      </c>
      <c r="L561" s="93">
        <v>126456</v>
      </c>
      <c r="M561" s="93">
        <v>102070</v>
      </c>
      <c r="N561" s="93">
        <f t="shared" si="42"/>
        <v>1021814</v>
      </c>
      <c r="O561" s="93">
        <v>419561</v>
      </c>
      <c r="P561" s="93">
        <v>341267</v>
      </c>
      <c r="Q561" s="93">
        <v>381897</v>
      </c>
      <c r="R561" s="93">
        <f t="shared" si="43"/>
        <v>1142725</v>
      </c>
      <c r="S561" s="93">
        <f t="shared" si="44"/>
        <v>152026</v>
      </c>
    </row>
    <row r="562" spans="1:19" ht="18">
      <c r="A562" s="91">
        <v>558</v>
      </c>
      <c r="B562" s="92" t="s">
        <v>1259</v>
      </c>
      <c r="C562" s="92" t="s">
        <v>1350</v>
      </c>
      <c r="D562" s="92" t="s">
        <v>428</v>
      </c>
      <c r="E562" s="92">
        <f t="shared" si="40"/>
        <v>2457073</v>
      </c>
      <c r="F562" s="93">
        <v>9806</v>
      </c>
      <c r="G562" s="94">
        <f t="shared" si="41"/>
        <v>0.39909274164829456</v>
      </c>
      <c r="H562" s="93">
        <v>185216</v>
      </c>
      <c r="I562" s="93">
        <v>578190</v>
      </c>
      <c r="J562" s="93">
        <v>73668</v>
      </c>
      <c r="K562" s="93">
        <v>157403</v>
      </c>
      <c r="L562" s="93">
        <v>102078</v>
      </c>
      <c r="M562" s="93">
        <v>328936</v>
      </c>
      <c r="N562" s="93">
        <f t="shared" si="42"/>
        <v>1240275</v>
      </c>
      <c r="O562" s="93">
        <v>534877</v>
      </c>
      <c r="P562" s="93">
        <v>387876</v>
      </c>
      <c r="Q562" s="93">
        <v>294045</v>
      </c>
      <c r="R562" s="93">
        <f t="shared" si="43"/>
        <v>1216798</v>
      </c>
      <c r="S562" s="93">
        <f t="shared" si="44"/>
        <v>208693</v>
      </c>
    </row>
    <row r="563" spans="1:19" ht="18">
      <c r="A563" s="91">
        <v>559</v>
      </c>
      <c r="B563" s="92" t="s">
        <v>1259</v>
      </c>
      <c r="C563" s="92" t="s">
        <v>1351</v>
      </c>
      <c r="D563" s="92" t="s">
        <v>428</v>
      </c>
      <c r="E563" s="92">
        <f t="shared" si="40"/>
        <v>919492</v>
      </c>
      <c r="F563" s="93">
        <v>10436</v>
      </c>
      <c r="G563" s="94">
        <f t="shared" si="41"/>
        <v>1.1349745294140678</v>
      </c>
      <c r="H563" s="93">
        <v>60799</v>
      </c>
      <c r="I563" s="93">
        <v>271986</v>
      </c>
      <c r="J563" s="93">
        <v>41113</v>
      </c>
      <c r="K563" s="93">
        <v>68804</v>
      </c>
      <c r="L563" s="93">
        <v>17835</v>
      </c>
      <c r="M563" s="93">
        <v>57163</v>
      </c>
      <c r="N563" s="93">
        <f t="shared" si="42"/>
        <v>456901</v>
      </c>
      <c r="O563" s="93">
        <v>222140</v>
      </c>
      <c r="P563" s="93">
        <v>163012</v>
      </c>
      <c r="Q563" s="93">
        <v>77439</v>
      </c>
      <c r="R563" s="93">
        <f t="shared" si="43"/>
        <v>462591</v>
      </c>
      <c r="S563" s="93">
        <f t="shared" si="44"/>
        <v>55109</v>
      </c>
    </row>
    <row r="564" spans="1:19" ht="18">
      <c r="A564" s="91">
        <v>560</v>
      </c>
      <c r="B564" s="92" t="s">
        <v>1259</v>
      </c>
      <c r="C564" s="92" t="s">
        <v>1352</v>
      </c>
      <c r="D564" s="92" t="s">
        <v>428</v>
      </c>
      <c r="E564" s="92">
        <f t="shared" si="40"/>
        <v>1357487</v>
      </c>
      <c r="F564" s="93">
        <v>28289</v>
      </c>
      <c r="G564" s="94">
        <f t="shared" si="41"/>
        <v>2.0839241922758744</v>
      </c>
      <c r="H564" s="93">
        <v>138522</v>
      </c>
      <c r="I564" s="93">
        <v>390465</v>
      </c>
      <c r="J564" s="93">
        <v>47165</v>
      </c>
      <c r="K564" s="93">
        <v>62202</v>
      </c>
      <c r="L564" s="93">
        <v>28010</v>
      </c>
      <c r="M564" s="93">
        <v>151807</v>
      </c>
      <c r="N564" s="93">
        <f t="shared" si="42"/>
        <v>679649</v>
      </c>
      <c r="O564" s="93">
        <v>317277</v>
      </c>
      <c r="P564" s="93">
        <v>226187</v>
      </c>
      <c r="Q564" s="93">
        <v>134374</v>
      </c>
      <c r="R564" s="93">
        <f t="shared" si="43"/>
        <v>677838</v>
      </c>
      <c r="S564" s="93">
        <f t="shared" si="44"/>
        <v>140333</v>
      </c>
    </row>
    <row r="565" spans="1:19" ht="18">
      <c r="A565" s="91">
        <v>561</v>
      </c>
      <c r="B565" s="92" t="s">
        <v>1259</v>
      </c>
      <c r="C565" s="92" t="s">
        <v>1353</v>
      </c>
      <c r="D565" s="92" t="s">
        <v>428</v>
      </c>
      <c r="E565" s="92">
        <f t="shared" si="40"/>
        <v>1071418</v>
      </c>
      <c r="F565" s="93">
        <v>11684</v>
      </c>
      <c r="G565" s="94">
        <f t="shared" si="41"/>
        <v>1.0905174264386075</v>
      </c>
      <c r="H565" s="93">
        <v>16427</v>
      </c>
      <c r="I565" s="93">
        <v>308734</v>
      </c>
      <c r="J565" s="93">
        <v>42906</v>
      </c>
      <c r="K565" s="93">
        <v>82192</v>
      </c>
      <c r="L565" s="93">
        <v>4847</v>
      </c>
      <c r="M565" s="93">
        <v>119649</v>
      </c>
      <c r="N565" s="93">
        <f t="shared" si="42"/>
        <v>558328</v>
      </c>
      <c r="O565" s="93">
        <v>219762</v>
      </c>
      <c r="P565" s="93">
        <v>126871</v>
      </c>
      <c r="Q565" s="93">
        <v>166457</v>
      </c>
      <c r="R565" s="93">
        <f t="shared" si="43"/>
        <v>513090</v>
      </c>
      <c r="S565" s="93">
        <f t="shared" si="44"/>
        <v>61665</v>
      </c>
    </row>
    <row r="566" spans="1:19" ht="18">
      <c r="A566" s="91">
        <v>562</v>
      </c>
      <c r="B566" s="92" t="s">
        <v>1259</v>
      </c>
      <c r="C566" s="92" t="s">
        <v>1354</v>
      </c>
      <c r="D566" s="92" t="s">
        <v>428</v>
      </c>
      <c r="E566" s="92">
        <f t="shared" si="40"/>
        <v>1418069</v>
      </c>
      <c r="F566" s="93">
        <v>27830</v>
      </c>
      <c r="G566" s="94">
        <f t="shared" si="41"/>
        <v>1.9625279164836127</v>
      </c>
      <c r="H566" s="93">
        <v>41273</v>
      </c>
      <c r="I566" s="93">
        <v>374612</v>
      </c>
      <c r="J566" s="93">
        <v>51293</v>
      </c>
      <c r="K566" s="93">
        <v>98691</v>
      </c>
      <c r="L566" s="93">
        <v>43260</v>
      </c>
      <c r="M566" s="93">
        <v>144694</v>
      </c>
      <c r="N566" s="93">
        <f t="shared" si="42"/>
        <v>712550</v>
      </c>
      <c r="O566" s="93">
        <v>288822</v>
      </c>
      <c r="P566" s="93">
        <v>249727</v>
      </c>
      <c r="Q566" s="93">
        <v>166970</v>
      </c>
      <c r="R566" s="93">
        <f t="shared" si="43"/>
        <v>705519</v>
      </c>
      <c r="S566" s="93">
        <f t="shared" si="44"/>
        <v>48304</v>
      </c>
    </row>
    <row r="567" spans="1:19" ht="18">
      <c r="A567" s="91">
        <v>563</v>
      </c>
      <c r="B567" s="92" t="s">
        <v>1259</v>
      </c>
      <c r="C567" s="92" t="s">
        <v>1355</v>
      </c>
      <c r="D567" s="92" t="s">
        <v>428</v>
      </c>
      <c r="E567" s="92">
        <f t="shared" si="40"/>
        <v>906669</v>
      </c>
      <c r="F567" s="93">
        <v>69964</v>
      </c>
      <c r="G567" s="94">
        <f t="shared" si="41"/>
        <v>7.7165977881674568</v>
      </c>
      <c r="H567" s="93">
        <v>70929</v>
      </c>
      <c r="I567" s="93">
        <v>312443</v>
      </c>
      <c r="J567" s="93">
        <v>27835</v>
      </c>
      <c r="K567" s="93">
        <v>77417</v>
      </c>
      <c r="L567" s="93">
        <v>4414</v>
      </c>
      <c r="M567" s="93">
        <v>25234</v>
      </c>
      <c r="N567" s="93">
        <f t="shared" si="42"/>
        <v>447343</v>
      </c>
      <c r="O567" s="93">
        <v>210581</v>
      </c>
      <c r="P567" s="93">
        <v>168398</v>
      </c>
      <c r="Q567" s="93">
        <v>80347</v>
      </c>
      <c r="R567" s="93">
        <f t="shared" si="43"/>
        <v>459326</v>
      </c>
      <c r="S567" s="93">
        <f t="shared" si="44"/>
        <v>58946</v>
      </c>
    </row>
    <row r="568" spans="1:19" ht="18">
      <c r="A568" s="91">
        <v>564</v>
      </c>
      <c r="B568" s="92" t="s">
        <v>1259</v>
      </c>
      <c r="C568" s="92" t="s">
        <v>1356</v>
      </c>
      <c r="D568" s="92" t="s">
        <v>428</v>
      </c>
      <c r="E568" s="92">
        <f t="shared" si="40"/>
        <v>1425855</v>
      </c>
      <c r="F568" s="93">
        <v>33612</v>
      </c>
      <c r="G568" s="94">
        <f t="shared" si="41"/>
        <v>2.3573224486360815</v>
      </c>
      <c r="H568" s="93">
        <v>88210</v>
      </c>
      <c r="I568" s="93">
        <v>353531</v>
      </c>
      <c r="J568" s="93">
        <v>42592</v>
      </c>
      <c r="K568" s="93">
        <v>98464</v>
      </c>
      <c r="L568" s="93">
        <v>80768</v>
      </c>
      <c r="M568" s="93">
        <v>143118</v>
      </c>
      <c r="N568" s="93">
        <f t="shared" si="42"/>
        <v>718473</v>
      </c>
      <c r="O568" s="93">
        <v>257686</v>
      </c>
      <c r="P568" s="93">
        <v>275011</v>
      </c>
      <c r="Q568" s="93">
        <v>174685</v>
      </c>
      <c r="R568" s="93">
        <f t="shared" si="43"/>
        <v>707382</v>
      </c>
      <c r="S568" s="93">
        <f t="shared" si="44"/>
        <v>99301</v>
      </c>
    </row>
    <row r="569" spans="1:19" ht="18">
      <c r="A569" s="91">
        <v>565</v>
      </c>
      <c r="B569" s="92" t="s">
        <v>1259</v>
      </c>
      <c r="C569" s="92" t="s">
        <v>1357</v>
      </c>
      <c r="D569" s="92" t="s">
        <v>428</v>
      </c>
      <c r="E569" s="92">
        <f t="shared" si="40"/>
        <v>986731</v>
      </c>
      <c r="F569" s="93">
        <v>18241</v>
      </c>
      <c r="G569" s="94">
        <f t="shared" si="41"/>
        <v>1.8486294643626278</v>
      </c>
      <c r="H569" s="93">
        <v>101177</v>
      </c>
      <c r="I569" s="93">
        <v>344703</v>
      </c>
      <c r="J569" s="93">
        <v>37570</v>
      </c>
      <c r="K569" s="93">
        <v>93861</v>
      </c>
      <c r="L569" s="93">
        <v>13558</v>
      </c>
      <c r="M569" s="93">
        <v>15100</v>
      </c>
      <c r="N569" s="93">
        <f t="shared" si="42"/>
        <v>504792</v>
      </c>
      <c r="O569" s="93">
        <v>305151</v>
      </c>
      <c r="P569" s="93">
        <v>122037</v>
      </c>
      <c r="Q569" s="93">
        <v>54751</v>
      </c>
      <c r="R569" s="93">
        <f t="shared" si="43"/>
        <v>481939</v>
      </c>
      <c r="S569" s="93">
        <f t="shared" si="44"/>
        <v>124030</v>
      </c>
    </row>
    <row r="570" spans="1:19" ht="18">
      <c r="A570" s="91">
        <v>566</v>
      </c>
      <c r="B570" s="92" t="s">
        <v>1259</v>
      </c>
      <c r="C570" s="92" t="s">
        <v>1358</v>
      </c>
      <c r="D570" s="92" t="s">
        <v>428</v>
      </c>
      <c r="E570" s="92">
        <f t="shared" si="40"/>
        <v>1096875</v>
      </c>
      <c r="F570" s="93">
        <v>33021</v>
      </c>
      <c r="G570" s="94">
        <f t="shared" si="41"/>
        <v>3.0104615384615387</v>
      </c>
      <c r="H570" s="93">
        <v>96201</v>
      </c>
      <c r="I570" s="93">
        <v>333926</v>
      </c>
      <c r="J570" s="93">
        <v>41366</v>
      </c>
      <c r="K570" s="93">
        <v>77785</v>
      </c>
      <c r="L570" s="93">
        <v>3481</v>
      </c>
      <c r="M570" s="93">
        <v>94772</v>
      </c>
      <c r="N570" s="93">
        <f t="shared" si="42"/>
        <v>551330</v>
      </c>
      <c r="O570" s="93">
        <v>198641</v>
      </c>
      <c r="P570" s="93">
        <v>181514</v>
      </c>
      <c r="Q570" s="93">
        <v>165390</v>
      </c>
      <c r="R570" s="93">
        <f t="shared" si="43"/>
        <v>545545</v>
      </c>
      <c r="S570" s="93">
        <f t="shared" si="44"/>
        <v>101986</v>
      </c>
    </row>
    <row r="571" spans="1:19" ht="18">
      <c r="A571" s="91">
        <v>567</v>
      </c>
      <c r="B571" s="92" t="s">
        <v>1259</v>
      </c>
      <c r="C571" s="92" t="s">
        <v>1359</v>
      </c>
      <c r="D571" s="92" t="s">
        <v>428</v>
      </c>
      <c r="E571" s="92">
        <f t="shared" si="40"/>
        <v>1676155</v>
      </c>
      <c r="F571" s="93">
        <v>19967</v>
      </c>
      <c r="G571" s="94">
        <f t="shared" si="41"/>
        <v>1.1912382804692883</v>
      </c>
      <c r="H571" s="93">
        <v>76823</v>
      </c>
      <c r="I571" s="93">
        <v>398548</v>
      </c>
      <c r="J571" s="93">
        <v>48760</v>
      </c>
      <c r="K571" s="93">
        <v>79738</v>
      </c>
      <c r="L571" s="93">
        <v>98173</v>
      </c>
      <c r="M571" s="93">
        <v>213113</v>
      </c>
      <c r="N571" s="93">
        <f t="shared" si="42"/>
        <v>838332</v>
      </c>
      <c r="O571" s="93">
        <v>300867</v>
      </c>
      <c r="P571" s="93">
        <v>317135</v>
      </c>
      <c r="Q571" s="93">
        <v>219821</v>
      </c>
      <c r="R571" s="93">
        <f t="shared" si="43"/>
        <v>837823</v>
      </c>
      <c r="S571" s="93">
        <f t="shared" si="44"/>
        <v>77332</v>
      </c>
    </row>
    <row r="572" spans="1:19" ht="18">
      <c r="A572" s="91">
        <v>568</v>
      </c>
      <c r="B572" s="92" t="s">
        <v>1259</v>
      </c>
      <c r="C572" s="92" t="s">
        <v>1360</v>
      </c>
      <c r="D572" s="92" t="s">
        <v>428</v>
      </c>
      <c r="E572" s="92">
        <f t="shared" si="40"/>
        <v>1076015</v>
      </c>
      <c r="F572" s="93">
        <v>21108</v>
      </c>
      <c r="G572" s="94">
        <f t="shared" si="41"/>
        <v>1.9616826902970685</v>
      </c>
      <c r="H572" s="93">
        <v>103330</v>
      </c>
      <c r="I572" s="93">
        <v>344061</v>
      </c>
      <c r="J572" s="93">
        <v>45416</v>
      </c>
      <c r="K572" s="93">
        <v>92806</v>
      </c>
      <c r="L572" s="93">
        <v>52410</v>
      </c>
      <c r="M572" s="93">
        <v>13114</v>
      </c>
      <c r="N572" s="93">
        <f t="shared" si="42"/>
        <v>547807</v>
      </c>
      <c r="O572" s="93">
        <v>255372</v>
      </c>
      <c r="P572" s="93">
        <v>189776</v>
      </c>
      <c r="Q572" s="93">
        <v>83060</v>
      </c>
      <c r="R572" s="93">
        <f t="shared" si="43"/>
        <v>528208</v>
      </c>
      <c r="S572" s="93">
        <f t="shared" si="44"/>
        <v>122929</v>
      </c>
    </row>
    <row r="573" spans="1:19" ht="18">
      <c r="A573" s="91">
        <v>569</v>
      </c>
      <c r="B573" s="92" t="s">
        <v>1259</v>
      </c>
      <c r="C573" s="92" t="s">
        <v>1361</v>
      </c>
      <c r="D573" s="92" t="s">
        <v>472</v>
      </c>
      <c r="E573" s="92">
        <f t="shared" si="40"/>
        <v>1313811</v>
      </c>
      <c r="F573" s="93">
        <v>28658</v>
      </c>
      <c r="G573" s="94">
        <f t="shared" si="41"/>
        <v>2.1812878716953961</v>
      </c>
      <c r="H573" s="93">
        <v>64884</v>
      </c>
      <c r="I573" s="93">
        <v>399482</v>
      </c>
      <c r="J573" s="93">
        <v>47239</v>
      </c>
      <c r="K573" s="93">
        <v>94978</v>
      </c>
      <c r="L573" s="93">
        <v>13819</v>
      </c>
      <c r="M573" s="93">
        <v>116392</v>
      </c>
      <c r="N573" s="93">
        <f t="shared" si="42"/>
        <v>671910</v>
      </c>
      <c r="O573" s="93">
        <v>403621</v>
      </c>
      <c r="P573" s="93">
        <v>227966</v>
      </c>
      <c r="Q573" s="93">
        <v>10314</v>
      </c>
      <c r="R573" s="93">
        <f t="shared" si="43"/>
        <v>641901</v>
      </c>
      <c r="S573" s="93">
        <f t="shared" si="44"/>
        <v>94893</v>
      </c>
    </row>
    <row r="574" spans="1:19" ht="18">
      <c r="A574" s="91">
        <v>570</v>
      </c>
      <c r="B574" s="92" t="s">
        <v>1259</v>
      </c>
      <c r="C574" s="92" t="s">
        <v>1362</v>
      </c>
      <c r="D574" s="92" t="s">
        <v>472</v>
      </c>
      <c r="E574" s="92">
        <f t="shared" si="40"/>
        <v>1054451</v>
      </c>
      <c r="F574" s="93">
        <v>12224</v>
      </c>
      <c r="G574" s="94">
        <f t="shared" si="41"/>
        <v>1.1592762489674722</v>
      </c>
      <c r="H574" s="93">
        <v>48433</v>
      </c>
      <c r="I574" s="93">
        <v>338989</v>
      </c>
      <c r="J574" s="93">
        <v>39444</v>
      </c>
      <c r="K574" s="93">
        <v>77785</v>
      </c>
      <c r="L574" s="93">
        <v>10550</v>
      </c>
      <c r="M574" s="93">
        <v>75292</v>
      </c>
      <c r="N574" s="93">
        <f t="shared" si="42"/>
        <v>542060</v>
      </c>
      <c r="O574" s="93">
        <v>286790</v>
      </c>
      <c r="P574" s="93">
        <v>159613</v>
      </c>
      <c r="Q574" s="93">
        <v>65988</v>
      </c>
      <c r="R574" s="93">
        <f t="shared" si="43"/>
        <v>512391</v>
      </c>
      <c r="S574" s="93">
        <f t="shared" si="44"/>
        <v>78102</v>
      </c>
    </row>
    <row r="575" spans="1:19" ht="18">
      <c r="A575" s="91">
        <v>571</v>
      </c>
      <c r="B575" s="92" t="s">
        <v>1259</v>
      </c>
      <c r="C575" s="92" t="s">
        <v>1363</v>
      </c>
      <c r="D575" s="92" t="s">
        <v>472</v>
      </c>
      <c r="E575" s="92">
        <f t="shared" si="40"/>
        <v>1097059</v>
      </c>
      <c r="F575" s="93">
        <v>15385</v>
      </c>
      <c r="G575" s="94">
        <f t="shared" si="41"/>
        <v>1.4023858333963806</v>
      </c>
      <c r="H575" s="93">
        <v>15880</v>
      </c>
      <c r="I575" s="93">
        <v>407758</v>
      </c>
      <c r="J575" s="93">
        <v>36277</v>
      </c>
      <c r="K575" s="93">
        <v>81402</v>
      </c>
      <c r="L575" s="93">
        <v>5868</v>
      </c>
      <c r="M575" s="93">
        <v>21307</v>
      </c>
      <c r="N575" s="93">
        <f t="shared" si="42"/>
        <v>552612</v>
      </c>
      <c r="O575" s="93">
        <v>285106</v>
      </c>
      <c r="P575" s="93">
        <v>155144</v>
      </c>
      <c r="Q575" s="93">
        <v>104197</v>
      </c>
      <c r="R575" s="93">
        <f t="shared" si="43"/>
        <v>544447</v>
      </c>
      <c r="S575" s="93">
        <f t="shared" si="44"/>
        <v>24045</v>
      </c>
    </row>
    <row r="576" spans="1:19" ht="18">
      <c r="A576" s="91">
        <v>572</v>
      </c>
      <c r="B576" s="92" t="s">
        <v>1259</v>
      </c>
      <c r="C576" s="92" t="s">
        <v>1364</v>
      </c>
      <c r="D576" s="92" t="s">
        <v>472</v>
      </c>
      <c r="E576" s="92">
        <f t="shared" si="40"/>
        <v>955179</v>
      </c>
      <c r="F576" s="93">
        <v>44612</v>
      </c>
      <c r="G576" s="94">
        <f t="shared" si="41"/>
        <v>4.6705381923178795</v>
      </c>
      <c r="H576" s="93">
        <v>13845</v>
      </c>
      <c r="I576" s="93">
        <v>290820</v>
      </c>
      <c r="J576" s="93">
        <v>36393</v>
      </c>
      <c r="K576" s="93">
        <v>66405</v>
      </c>
      <c r="L576" s="93">
        <v>4599</v>
      </c>
      <c r="M576" s="93">
        <v>85067</v>
      </c>
      <c r="N576" s="93">
        <f t="shared" si="42"/>
        <v>483284</v>
      </c>
      <c r="O576" s="93">
        <v>173753</v>
      </c>
      <c r="P576" s="93">
        <v>176867</v>
      </c>
      <c r="Q576" s="93">
        <v>121275</v>
      </c>
      <c r="R576" s="93">
        <f t="shared" si="43"/>
        <v>471895</v>
      </c>
      <c r="S576" s="93">
        <f t="shared" si="44"/>
        <v>25234</v>
      </c>
    </row>
    <row r="577" spans="1:19" ht="18">
      <c r="A577" s="91">
        <v>573</v>
      </c>
      <c r="B577" s="92" t="s">
        <v>1259</v>
      </c>
      <c r="C577" s="92" t="s">
        <v>1365</v>
      </c>
      <c r="D577" s="92" t="s">
        <v>472</v>
      </c>
      <c r="E577" s="92">
        <f t="shared" si="40"/>
        <v>802111</v>
      </c>
      <c r="F577" s="93">
        <v>14007</v>
      </c>
      <c r="G577" s="94">
        <f t="shared" si="41"/>
        <v>1.7462670378538632</v>
      </c>
      <c r="H577" s="93">
        <v>11650</v>
      </c>
      <c r="I577" s="93">
        <v>234949</v>
      </c>
      <c r="J577" s="93">
        <v>37072</v>
      </c>
      <c r="K577" s="93">
        <v>59764</v>
      </c>
      <c r="L577" s="93">
        <v>5900</v>
      </c>
      <c r="M577" s="93">
        <v>71766</v>
      </c>
      <c r="N577" s="93">
        <f t="shared" si="42"/>
        <v>409451</v>
      </c>
      <c r="O577" s="93">
        <v>212709</v>
      </c>
      <c r="P577" s="93">
        <v>95118</v>
      </c>
      <c r="Q577" s="93">
        <v>84833</v>
      </c>
      <c r="R577" s="93">
        <f t="shared" si="43"/>
        <v>392660</v>
      </c>
      <c r="S577" s="93">
        <f t="shared" si="44"/>
        <v>28441</v>
      </c>
    </row>
    <row r="578" spans="1:19" ht="18">
      <c r="A578" s="91">
        <v>574</v>
      </c>
      <c r="B578" s="92" t="s">
        <v>1259</v>
      </c>
      <c r="C578" s="92" t="s">
        <v>1366</v>
      </c>
      <c r="D578" s="92" t="s">
        <v>472</v>
      </c>
      <c r="E578" s="92">
        <f t="shared" si="40"/>
        <v>807045</v>
      </c>
      <c r="F578" s="93">
        <v>43062</v>
      </c>
      <c r="G578" s="94">
        <f t="shared" si="41"/>
        <v>5.3357619463598684</v>
      </c>
      <c r="H578" s="93">
        <v>32514</v>
      </c>
      <c r="I578" s="93">
        <v>258040</v>
      </c>
      <c r="J578" s="93">
        <v>37619</v>
      </c>
      <c r="K578" s="93">
        <v>46751</v>
      </c>
      <c r="L578" s="93">
        <v>4275</v>
      </c>
      <c r="M578" s="93">
        <v>63640</v>
      </c>
      <c r="N578" s="93">
        <f t="shared" si="42"/>
        <v>410325</v>
      </c>
      <c r="O578" s="93">
        <v>147360</v>
      </c>
      <c r="P578" s="93">
        <v>166889</v>
      </c>
      <c r="Q578" s="93">
        <v>82471</v>
      </c>
      <c r="R578" s="93">
        <f t="shared" si="43"/>
        <v>396720</v>
      </c>
      <c r="S578" s="93">
        <f t="shared" si="44"/>
        <v>46119</v>
      </c>
    </row>
    <row r="579" spans="1:19" ht="18">
      <c r="A579" s="91">
        <v>575</v>
      </c>
      <c r="B579" s="92" t="s">
        <v>1259</v>
      </c>
      <c r="C579" s="92" t="s">
        <v>1367</v>
      </c>
      <c r="D579" s="92" t="s">
        <v>472</v>
      </c>
      <c r="E579" s="92">
        <f t="shared" si="40"/>
        <v>1168169</v>
      </c>
      <c r="F579" s="93">
        <v>44460</v>
      </c>
      <c r="G579" s="94">
        <f t="shared" si="41"/>
        <v>3.80595615874073</v>
      </c>
      <c r="H579" s="93">
        <v>57545</v>
      </c>
      <c r="I579" s="93">
        <v>350914</v>
      </c>
      <c r="J579" s="93">
        <v>42887</v>
      </c>
      <c r="K579" s="93">
        <v>102725</v>
      </c>
      <c r="L579" s="93">
        <v>7377</v>
      </c>
      <c r="M579" s="93">
        <v>82860</v>
      </c>
      <c r="N579" s="93">
        <f t="shared" si="42"/>
        <v>586763</v>
      </c>
      <c r="O579" s="93">
        <v>280100</v>
      </c>
      <c r="P579" s="93">
        <v>193773</v>
      </c>
      <c r="Q579" s="93">
        <v>107533</v>
      </c>
      <c r="R579" s="93">
        <f t="shared" si="43"/>
        <v>581406</v>
      </c>
      <c r="S579" s="93">
        <f t="shared" si="44"/>
        <v>62902</v>
      </c>
    </row>
    <row r="580" spans="1:19" ht="18">
      <c r="A580" s="91">
        <v>576</v>
      </c>
      <c r="B580" s="92" t="s">
        <v>1259</v>
      </c>
      <c r="C580" s="92" t="s">
        <v>1368</v>
      </c>
      <c r="D580" s="92" t="s">
        <v>472</v>
      </c>
      <c r="E580" s="92">
        <f t="shared" si="40"/>
        <v>918510</v>
      </c>
      <c r="F580" s="93">
        <v>33114</v>
      </c>
      <c r="G580" s="94">
        <f t="shared" si="41"/>
        <v>3.605186661005324</v>
      </c>
      <c r="H580" s="93">
        <v>27234</v>
      </c>
      <c r="I580" s="93">
        <v>269640</v>
      </c>
      <c r="J580" s="93">
        <v>39740</v>
      </c>
      <c r="K580" s="93">
        <v>69151</v>
      </c>
      <c r="L580" s="93">
        <v>3382</v>
      </c>
      <c r="M580" s="93">
        <v>83537</v>
      </c>
      <c r="N580" s="93">
        <f t="shared" si="42"/>
        <v>465450</v>
      </c>
      <c r="O580" s="93">
        <v>203428</v>
      </c>
      <c r="P580" s="93">
        <v>146975</v>
      </c>
      <c r="Q580" s="93">
        <v>102657</v>
      </c>
      <c r="R580" s="93">
        <f t="shared" si="43"/>
        <v>453060</v>
      </c>
      <c r="S580" s="93">
        <f t="shared" si="44"/>
        <v>39624</v>
      </c>
    </row>
    <row r="581" spans="1:19" ht="18">
      <c r="A581" s="91">
        <v>577</v>
      </c>
      <c r="B581" s="92" t="s">
        <v>1259</v>
      </c>
      <c r="C581" s="92" t="s">
        <v>1369</v>
      </c>
      <c r="D581" s="92" t="s">
        <v>472</v>
      </c>
      <c r="E581" s="92">
        <f t="shared" si="40"/>
        <v>945700</v>
      </c>
      <c r="F581" s="93">
        <v>114150</v>
      </c>
      <c r="G581" s="94">
        <f t="shared" si="41"/>
        <v>12.070424024532093</v>
      </c>
      <c r="H581" s="93">
        <v>14935</v>
      </c>
      <c r="I581" s="93">
        <v>307607</v>
      </c>
      <c r="J581" s="93">
        <v>40101</v>
      </c>
      <c r="K581" s="93">
        <v>71477</v>
      </c>
      <c r="L581" s="93">
        <v>6278</v>
      </c>
      <c r="M581" s="93">
        <v>48778</v>
      </c>
      <c r="N581" s="93">
        <f t="shared" si="42"/>
        <v>474241</v>
      </c>
      <c r="O581" s="93">
        <v>237619</v>
      </c>
      <c r="P581" s="93">
        <v>142123</v>
      </c>
      <c r="Q581" s="93">
        <v>91717</v>
      </c>
      <c r="R581" s="93">
        <f t="shared" si="43"/>
        <v>471459</v>
      </c>
      <c r="S581" s="93">
        <f t="shared" si="44"/>
        <v>17717</v>
      </c>
    </row>
    <row r="582" spans="1:19" ht="18">
      <c r="A582" s="91">
        <v>578</v>
      </c>
      <c r="B582" s="92" t="s">
        <v>1259</v>
      </c>
      <c r="C582" s="92" t="s">
        <v>1370</v>
      </c>
      <c r="D582" s="92" t="s">
        <v>472</v>
      </c>
      <c r="E582" s="92">
        <f t="shared" ref="E582:E645" si="45">N582+R582</f>
        <v>807755</v>
      </c>
      <c r="F582" s="93">
        <v>23546</v>
      </c>
      <c r="G582" s="94">
        <f t="shared" ref="G582:G645" si="46">F582/E582*100</f>
        <v>2.9149927886549758</v>
      </c>
      <c r="H582" s="93">
        <v>35310</v>
      </c>
      <c r="I582" s="93">
        <v>228913</v>
      </c>
      <c r="J582" s="93">
        <v>38768</v>
      </c>
      <c r="K582" s="93">
        <v>59445</v>
      </c>
      <c r="L582" s="93">
        <v>4795</v>
      </c>
      <c r="M582" s="93">
        <v>68343</v>
      </c>
      <c r="N582" s="93">
        <f t="shared" ref="N582:N645" si="47">SUM(I582:M582)</f>
        <v>400264</v>
      </c>
      <c r="O582" s="93">
        <v>249824</v>
      </c>
      <c r="P582" s="93">
        <v>116662</v>
      </c>
      <c r="Q582" s="93">
        <v>41005</v>
      </c>
      <c r="R582" s="93">
        <f t="shared" ref="R582:R645" si="48">SUM(O582:Q582)</f>
        <v>407491</v>
      </c>
      <c r="S582" s="93">
        <f t="shared" ref="S582:S645" si="49">H582+N582-R582</f>
        <v>28083</v>
      </c>
    </row>
    <row r="583" spans="1:19" ht="18">
      <c r="A583" s="91">
        <v>579</v>
      </c>
      <c r="B583" s="92" t="s">
        <v>1371</v>
      </c>
      <c r="C583" s="92" t="s">
        <v>1372</v>
      </c>
      <c r="D583" s="92" t="s">
        <v>588</v>
      </c>
      <c r="E583" s="92">
        <f t="shared" si="45"/>
        <v>983783</v>
      </c>
      <c r="F583" s="93">
        <v>26922</v>
      </c>
      <c r="G583" s="94">
        <f t="shared" si="46"/>
        <v>2.7365791033185163</v>
      </c>
      <c r="H583" s="93">
        <v>60751</v>
      </c>
      <c r="I583" s="93">
        <v>298720</v>
      </c>
      <c r="J583" s="93">
        <v>21533</v>
      </c>
      <c r="K583" s="93">
        <v>47323</v>
      </c>
      <c r="L583" s="93">
        <v>512</v>
      </c>
      <c r="M583" s="93">
        <v>110765</v>
      </c>
      <c r="N583" s="93">
        <f t="shared" si="47"/>
        <v>478853</v>
      </c>
      <c r="O583" s="93">
        <v>324683</v>
      </c>
      <c r="P583" s="93">
        <v>57619</v>
      </c>
      <c r="Q583" s="93">
        <v>122628</v>
      </c>
      <c r="R583" s="93">
        <f t="shared" si="48"/>
        <v>504930</v>
      </c>
      <c r="S583" s="93">
        <f t="shared" si="49"/>
        <v>34674</v>
      </c>
    </row>
    <row r="584" spans="1:19" ht="18">
      <c r="A584" s="91">
        <v>580</v>
      </c>
      <c r="B584" s="92" t="s">
        <v>1371</v>
      </c>
      <c r="C584" s="92" t="s">
        <v>1373</v>
      </c>
      <c r="D584" s="92" t="s">
        <v>588</v>
      </c>
      <c r="E584" s="92">
        <f t="shared" si="45"/>
        <v>1034342</v>
      </c>
      <c r="F584" s="93">
        <v>20103</v>
      </c>
      <c r="G584" s="94">
        <f t="shared" si="46"/>
        <v>1.9435544529759017</v>
      </c>
      <c r="H584" s="93">
        <v>14409</v>
      </c>
      <c r="I584" s="93">
        <v>306251</v>
      </c>
      <c r="J584" s="93">
        <v>19076</v>
      </c>
      <c r="K584" s="93">
        <v>47829</v>
      </c>
      <c r="L584" s="93">
        <v>899</v>
      </c>
      <c r="M584" s="93">
        <v>145934</v>
      </c>
      <c r="N584" s="93">
        <f t="shared" si="47"/>
        <v>519989</v>
      </c>
      <c r="O584" s="93">
        <v>310558</v>
      </c>
      <c r="P584" s="93">
        <v>203795</v>
      </c>
      <c r="Q584" s="93">
        <v>0</v>
      </c>
      <c r="R584" s="93">
        <f t="shared" si="48"/>
        <v>514353</v>
      </c>
      <c r="S584" s="93">
        <f t="shared" si="49"/>
        <v>20045</v>
      </c>
    </row>
    <row r="585" spans="1:19" ht="18">
      <c r="A585" s="91">
        <v>581</v>
      </c>
      <c r="B585" s="92" t="s">
        <v>1371</v>
      </c>
      <c r="C585" s="92" t="s">
        <v>1374</v>
      </c>
      <c r="D585" s="92" t="s">
        <v>588</v>
      </c>
      <c r="E585" s="92">
        <f t="shared" si="45"/>
        <v>1453991</v>
      </c>
      <c r="F585" s="93">
        <v>20514</v>
      </c>
      <c r="G585" s="94">
        <f t="shared" si="46"/>
        <v>1.4108753080314804</v>
      </c>
      <c r="H585" s="93">
        <v>17333</v>
      </c>
      <c r="I585" s="93">
        <v>364766</v>
      </c>
      <c r="J585" s="93">
        <v>35971</v>
      </c>
      <c r="K585" s="93">
        <v>47876</v>
      </c>
      <c r="L585" s="93">
        <v>1865</v>
      </c>
      <c r="M585" s="93">
        <v>286677</v>
      </c>
      <c r="N585" s="93">
        <f t="shared" si="47"/>
        <v>737155</v>
      </c>
      <c r="O585" s="93">
        <v>258163</v>
      </c>
      <c r="P585" s="93">
        <v>187719</v>
      </c>
      <c r="Q585" s="93">
        <v>270954</v>
      </c>
      <c r="R585" s="93">
        <f t="shared" si="48"/>
        <v>716836</v>
      </c>
      <c r="S585" s="93">
        <f t="shared" si="49"/>
        <v>37652</v>
      </c>
    </row>
    <row r="586" spans="1:19" ht="18">
      <c r="A586" s="91">
        <v>582</v>
      </c>
      <c r="B586" s="92" t="s">
        <v>1371</v>
      </c>
      <c r="C586" s="92" t="s">
        <v>1375</v>
      </c>
      <c r="D586" s="92" t="s">
        <v>588</v>
      </c>
      <c r="E586" s="92">
        <f t="shared" si="45"/>
        <v>758950</v>
      </c>
      <c r="F586" s="93">
        <v>43773</v>
      </c>
      <c r="G586" s="94">
        <f t="shared" si="46"/>
        <v>5.7675736214506879</v>
      </c>
      <c r="H586" s="93">
        <v>22866</v>
      </c>
      <c r="I586" s="93">
        <v>218236</v>
      </c>
      <c r="J586" s="93">
        <v>23231</v>
      </c>
      <c r="K586" s="93">
        <v>42122</v>
      </c>
      <c r="L586" s="93">
        <v>70</v>
      </c>
      <c r="M586" s="93">
        <v>87228</v>
      </c>
      <c r="N586" s="93">
        <f t="shared" si="47"/>
        <v>370887</v>
      </c>
      <c r="O586" s="93">
        <v>200843</v>
      </c>
      <c r="P586" s="93">
        <v>82000</v>
      </c>
      <c r="Q586" s="93">
        <v>105220</v>
      </c>
      <c r="R586" s="93">
        <f t="shared" si="48"/>
        <v>388063</v>
      </c>
      <c r="S586" s="93">
        <f t="shared" si="49"/>
        <v>5690</v>
      </c>
    </row>
    <row r="587" spans="1:19" ht="18">
      <c r="A587" s="91">
        <v>583</v>
      </c>
      <c r="B587" s="92" t="s">
        <v>1371</v>
      </c>
      <c r="C587" s="92" t="s">
        <v>1376</v>
      </c>
      <c r="D587" s="92" t="s">
        <v>588</v>
      </c>
      <c r="E587" s="92">
        <f t="shared" si="45"/>
        <v>976908</v>
      </c>
      <c r="F587" s="93">
        <v>37524</v>
      </c>
      <c r="G587" s="94">
        <f t="shared" si="46"/>
        <v>3.8410986500264097</v>
      </c>
      <c r="H587" s="93">
        <v>6887</v>
      </c>
      <c r="I587" s="93">
        <v>272399</v>
      </c>
      <c r="J587" s="93">
        <v>33170</v>
      </c>
      <c r="K587" s="93">
        <v>56292</v>
      </c>
      <c r="L587" s="93">
        <v>436</v>
      </c>
      <c r="M587" s="93">
        <v>125325</v>
      </c>
      <c r="N587" s="93">
        <f t="shared" si="47"/>
        <v>487622</v>
      </c>
      <c r="O587" s="93">
        <v>142496</v>
      </c>
      <c r="P587" s="93">
        <v>302700</v>
      </c>
      <c r="Q587" s="93">
        <v>44090</v>
      </c>
      <c r="R587" s="93">
        <f t="shared" si="48"/>
        <v>489286</v>
      </c>
      <c r="S587" s="93">
        <f t="shared" si="49"/>
        <v>5223</v>
      </c>
    </row>
    <row r="588" spans="1:19" ht="18">
      <c r="A588" s="91">
        <v>584</v>
      </c>
      <c r="B588" s="92" t="s">
        <v>1371</v>
      </c>
      <c r="C588" s="92" t="s">
        <v>1377</v>
      </c>
      <c r="D588" s="92" t="s">
        <v>588</v>
      </c>
      <c r="E588" s="92">
        <f t="shared" si="45"/>
        <v>1188773</v>
      </c>
      <c r="F588" s="93">
        <v>5270</v>
      </c>
      <c r="G588" s="94">
        <f t="shared" si="46"/>
        <v>0.44331424081805354</v>
      </c>
      <c r="H588" s="93">
        <v>59101</v>
      </c>
      <c r="I588" s="93">
        <v>371757</v>
      </c>
      <c r="J588" s="93">
        <v>20048</v>
      </c>
      <c r="K588" s="93">
        <v>60248</v>
      </c>
      <c r="L588" s="93">
        <v>5384</v>
      </c>
      <c r="M588" s="93">
        <v>127362</v>
      </c>
      <c r="N588" s="93">
        <f t="shared" si="47"/>
        <v>584799</v>
      </c>
      <c r="O588" s="93">
        <v>398707</v>
      </c>
      <c r="P588" s="93">
        <v>87225</v>
      </c>
      <c r="Q588" s="93">
        <v>118042</v>
      </c>
      <c r="R588" s="93">
        <f t="shared" si="48"/>
        <v>603974</v>
      </c>
      <c r="S588" s="93">
        <f t="shared" si="49"/>
        <v>39926</v>
      </c>
    </row>
    <row r="589" spans="1:19" ht="18">
      <c r="A589" s="91">
        <v>585</v>
      </c>
      <c r="B589" s="92" t="s">
        <v>1371</v>
      </c>
      <c r="C589" s="92" t="s">
        <v>1378</v>
      </c>
      <c r="D589" s="92" t="s">
        <v>588</v>
      </c>
      <c r="E589" s="92">
        <f t="shared" si="45"/>
        <v>1016150</v>
      </c>
      <c r="F589" s="93">
        <v>49465</v>
      </c>
      <c r="G589" s="94">
        <f t="shared" si="46"/>
        <v>4.8678836785907595</v>
      </c>
      <c r="H589" s="93">
        <v>16237</v>
      </c>
      <c r="I589" s="93">
        <v>299261</v>
      </c>
      <c r="J589" s="93">
        <v>20156</v>
      </c>
      <c r="K589" s="93">
        <v>47918</v>
      </c>
      <c r="L589" s="93">
        <v>607</v>
      </c>
      <c r="M589" s="93">
        <v>134906</v>
      </c>
      <c r="N589" s="93">
        <f t="shared" si="47"/>
        <v>502848</v>
      </c>
      <c r="O589" s="93">
        <v>264665</v>
      </c>
      <c r="P589" s="93">
        <v>119420</v>
      </c>
      <c r="Q589" s="93">
        <v>129217</v>
      </c>
      <c r="R589" s="93">
        <f t="shared" si="48"/>
        <v>513302</v>
      </c>
      <c r="S589" s="93">
        <f t="shared" si="49"/>
        <v>5783</v>
      </c>
    </row>
    <row r="590" spans="1:19" ht="18">
      <c r="A590" s="91">
        <v>586</v>
      </c>
      <c r="B590" s="92" t="s">
        <v>1371</v>
      </c>
      <c r="C590" s="92" t="s">
        <v>1379</v>
      </c>
      <c r="D590" s="92" t="s">
        <v>588</v>
      </c>
      <c r="E590" s="92">
        <f t="shared" si="45"/>
        <v>987221</v>
      </c>
      <c r="F590" s="93">
        <v>23218</v>
      </c>
      <c r="G590" s="94">
        <f t="shared" si="46"/>
        <v>2.3518543466964337</v>
      </c>
      <c r="H590" s="93">
        <v>59020</v>
      </c>
      <c r="I590" s="93">
        <v>357132</v>
      </c>
      <c r="J590" s="93">
        <v>42296</v>
      </c>
      <c r="K590" s="93">
        <v>58325</v>
      </c>
      <c r="L590" s="93">
        <v>1348</v>
      </c>
      <c r="M590" s="93">
        <v>13464</v>
      </c>
      <c r="N590" s="93">
        <f t="shared" si="47"/>
        <v>472565</v>
      </c>
      <c r="O590" s="93">
        <v>383175</v>
      </c>
      <c r="P590" s="93">
        <v>102679</v>
      </c>
      <c r="Q590" s="93">
        <v>28802</v>
      </c>
      <c r="R590" s="93">
        <f t="shared" si="48"/>
        <v>514656</v>
      </c>
      <c r="S590" s="93">
        <f t="shared" si="49"/>
        <v>16929</v>
      </c>
    </row>
    <row r="591" spans="1:19" ht="18">
      <c r="A591" s="91">
        <v>587</v>
      </c>
      <c r="B591" s="92" t="s">
        <v>1371</v>
      </c>
      <c r="C591" s="92" t="s">
        <v>1380</v>
      </c>
      <c r="D591" s="92" t="s">
        <v>588</v>
      </c>
      <c r="E591" s="92">
        <f t="shared" si="45"/>
        <v>1403366</v>
      </c>
      <c r="F591" s="93">
        <v>21260</v>
      </c>
      <c r="G591" s="94">
        <f t="shared" si="46"/>
        <v>1.5149291061633243</v>
      </c>
      <c r="H591" s="93">
        <v>45482</v>
      </c>
      <c r="I591" s="93">
        <v>395837</v>
      </c>
      <c r="J591" s="93">
        <v>31395</v>
      </c>
      <c r="K591" s="93">
        <v>55931</v>
      </c>
      <c r="L591" s="93">
        <v>4493</v>
      </c>
      <c r="M591" s="93">
        <v>208030</v>
      </c>
      <c r="N591" s="93">
        <f t="shared" si="47"/>
        <v>695686</v>
      </c>
      <c r="O591" s="93">
        <v>326821</v>
      </c>
      <c r="P591" s="93">
        <v>169467</v>
      </c>
      <c r="Q591" s="93">
        <v>211392</v>
      </c>
      <c r="R591" s="93">
        <f t="shared" si="48"/>
        <v>707680</v>
      </c>
      <c r="S591" s="93">
        <f t="shared" si="49"/>
        <v>33488</v>
      </c>
    </row>
    <row r="592" spans="1:19" ht="18">
      <c r="A592" s="91">
        <v>588</v>
      </c>
      <c r="B592" s="92" t="s">
        <v>1371</v>
      </c>
      <c r="C592" s="92" t="s">
        <v>1381</v>
      </c>
      <c r="D592" s="92" t="s">
        <v>562</v>
      </c>
      <c r="E592" s="92">
        <f t="shared" si="45"/>
        <v>1571043</v>
      </c>
      <c r="F592" s="93">
        <v>32344</v>
      </c>
      <c r="G592" s="94">
        <f t="shared" si="46"/>
        <v>2.0587596902185363</v>
      </c>
      <c r="H592" s="93">
        <v>99312</v>
      </c>
      <c r="I592" s="93">
        <v>477167</v>
      </c>
      <c r="J592" s="93">
        <v>25047</v>
      </c>
      <c r="K592" s="93">
        <v>93753</v>
      </c>
      <c r="L592" s="93">
        <v>11140</v>
      </c>
      <c r="M592" s="93">
        <v>147177</v>
      </c>
      <c r="N592" s="93">
        <f t="shared" si="47"/>
        <v>754284</v>
      </c>
      <c r="O592" s="93">
        <v>454271</v>
      </c>
      <c r="P592" s="93">
        <v>210123</v>
      </c>
      <c r="Q592" s="93">
        <v>152365</v>
      </c>
      <c r="R592" s="93">
        <f t="shared" si="48"/>
        <v>816759</v>
      </c>
      <c r="S592" s="93">
        <f t="shared" si="49"/>
        <v>36837</v>
      </c>
    </row>
    <row r="593" spans="1:19" ht="18">
      <c r="A593" s="91">
        <v>589</v>
      </c>
      <c r="B593" s="92" t="s">
        <v>1371</v>
      </c>
      <c r="C593" s="92" t="s">
        <v>1382</v>
      </c>
      <c r="D593" s="92" t="s">
        <v>562</v>
      </c>
      <c r="E593" s="92">
        <f t="shared" si="45"/>
        <v>1622740</v>
      </c>
      <c r="F593" s="93">
        <v>22711</v>
      </c>
      <c r="G593" s="94">
        <f t="shared" si="46"/>
        <v>1.3995464461343161</v>
      </c>
      <c r="H593" s="93">
        <v>61800</v>
      </c>
      <c r="I593" s="93">
        <v>541112</v>
      </c>
      <c r="J593" s="93">
        <v>38471</v>
      </c>
      <c r="K593" s="93">
        <v>87802</v>
      </c>
      <c r="L593" s="93">
        <v>14344</v>
      </c>
      <c r="M593" s="93">
        <v>113631</v>
      </c>
      <c r="N593" s="93">
        <f t="shared" si="47"/>
        <v>795360</v>
      </c>
      <c r="O593" s="93">
        <v>423936</v>
      </c>
      <c r="P593" s="93">
        <v>178287</v>
      </c>
      <c r="Q593" s="93">
        <v>225157</v>
      </c>
      <c r="R593" s="93">
        <f t="shared" si="48"/>
        <v>827380</v>
      </c>
      <c r="S593" s="93">
        <f t="shared" si="49"/>
        <v>29780</v>
      </c>
    </row>
    <row r="594" spans="1:19" ht="18">
      <c r="A594" s="91">
        <v>590</v>
      </c>
      <c r="B594" s="92" t="s">
        <v>1371</v>
      </c>
      <c r="C594" s="92" t="s">
        <v>1383</v>
      </c>
      <c r="D594" s="92" t="s">
        <v>562</v>
      </c>
      <c r="E594" s="92">
        <f t="shared" si="45"/>
        <v>1293703</v>
      </c>
      <c r="F594" s="93">
        <v>86721</v>
      </c>
      <c r="G594" s="94">
        <f t="shared" si="46"/>
        <v>6.703315985199076</v>
      </c>
      <c r="H594" s="93">
        <v>59909</v>
      </c>
      <c r="I594" s="93">
        <v>424852</v>
      </c>
      <c r="J594" s="93">
        <v>44090</v>
      </c>
      <c r="K594" s="93">
        <v>81898</v>
      </c>
      <c r="L594" s="93">
        <v>7593</v>
      </c>
      <c r="M594" s="93">
        <v>95658</v>
      </c>
      <c r="N594" s="93">
        <f t="shared" si="47"/>
        <v>654091</v>
      </c>
      <c r="O594" s="93">
        <v>274726</v>
      </c>
      <c r="P594" s="93">
        <v>245396</v>
      </c>
      <c r="Q594" s="93">
        <v>119490</v>
      </c>
      <c r="R594" s="93">
        <f t="shared" si="48"/>
        <v>639612</v>
      </c>
      <c r="S594" s="93">
        <f t="shared" si="49"/>
        <v>74388</v>
      </c>
    </row>
    <row r="595" spans="1:19" ht="18">
      <c r="A595" s="91">
        <v>591</v>
      </c>
      <c r="B595" s="92" t="s">
        <v>1371</v>
      </c>
      <c r="C595" s="92" t="s">
        <v>1384</v>
      </c>
      <c r="D595" s="92" t="s">
        <v>562</v>
      </c>
      <c r="E595" s="92">
        <f t="shared" si="45"/>
        <v>1205539</v>
      </c>
      <c r="F595" s="93">
        <v>42621</v>
      </c>
      <c r="G595" s="94">
        <f t="shared" si="46"/>
        <v>3.5354310395598985</v>
      </c>
      <c r="H595" s="93">
        <v>63125</v>
      </c>
      <c r="I595" s="93">
        <v>390662</v>
      </c>
      <c r="J595" s="93">
        <v>30730</v>
      </c>
      <c r="K595" s="93">
        <v>74128</v>
      </c>
      <c r="L595" s="93">
        <v>1417</v>
      </c>
      <c r="M595" s="93">
        <v>83402</v>
      </c>
      <c r="N595" s="93">
        <f t="shared" si="47"/>
        <v>580339</v>
      </c>
      <c r="O595" s="93">
        <v>298662</v>
      </c>
      <c r="P595" s="93">
        <v>184166</v>
      </c>
      <c r="Q595" s="93">
        <v>142372</v>
      </c>
      <c r="R595" s="93">
        <f t="shared" si="48"/>
        <v>625200</v>
      </c>
      <c r="S595" s="93">
        <f t="shared" si="49"/>
        <v>18264</v>
      </c>
    </row>
    <row r="596" spans="1:19" ht="18">
      <c r="A596" s="91">
        <v>592</v>
      </c>
      <c r="B596" s="92" t="s">
        <v>1371</v>
      </c>
      <c r="C596" s="92" t="s">
        <v>1385</v>
      </c>
      <c r="D596" s="92" t="s">
        <v>562</v>
      </c>
      <c r="E596" s="92">
        <f t="shared" si="45"/>
        <v>915220</v>
      </c>
      <c r="F596" s="93">
        <v>75035</v>
      </c>
      <c r="G596" s="94">
        <f t="shared" si="46"/>
        <v>8.1985752059614079</v>
      </c>
      <c r="H596" s="93">
        <v>12450</v>
      </c>
      <c r="I596" s="93">
        <v>290219</v>
      </c>
      <c r="J596" s="93">
        <v>20886</v>
      </c>
      <c r="K596" s="93">
        <v>63550</v>
      </c>
      <c r="L596" s="93">
        <v>1331</v>
      </c>
      <c r="M596" s="93">
        <v>78245</v>
      </c>
      <c r="N596" s="93">
        <f t="shared" si="47"/>
        <v>454231</v>
      </c>
      <c r="O596" s="93">
        <v>265168</v>
      </c>
      <c r="P596" s="93">
        <v>11807</v>
      </c>
      <c r="Q596" s="93">
        <v>184014</v>
      </c>
      <c r="R596" s="93">
        <f t="shared" si="48"/>
        <v>460989</v>
      </c>
      <c r="S596" s="93">
        <f t="shared" si="49"/>
        <v>5692</v>
      </c>
    </row>
    <row r="597" spans="1:19" ht="18">
      <c r="A597" s="91">
        <v>593</v>
      </c>
      <c r="B597" s="92" t="s">
        <v>1371</v>
      </c>
      <c r="C597" s="92" t="s">
        <v>1386</v>
      </c>
      <c r="D597" s="92" t="s">
        <v>562</v>
      </c>
      <c r="E597" s="92">
        <f t="shared" si="45"/>
        <v>1041137</v>
      </c>
      <c r="F597" s="93">
        <v>15114</v>
      </c>
      <c r="G597" s="94">
        <f t="shared" si="46"/>
        <v>1.4516821513403135</v>
      </c>
      <c r="H597" s="93">
        <v>48407</v>
      </c>
      <c r="I597" s="93">
        <v>314755</v>
      </c>
      <c r="J597" s="93">
        <v>28098</v>
      </c>
      <c r="K597" s="93">
        <v>70651</v>
      </c>
      <c r="L597" s="93">
        <v>2782</v>
      </c>
      <c r="M597" s="93">
        <v>104798</v>
      </c>
      <c r="N597" s="93">
        <f t="shared" si="47"/>
        <v>521084</v>
      </c>
      <c r="O597" s="93">
        <v>246793</v>
      </c>
      <c r="P597" s="93">
        <v>174175</v>
      </c>
      <c r="Q597" s="93">
        <v>99085</v>
      </c>
      <c r="R597" s="93">
        <f t="shared" si="48"/>
        <v>520053</v>
      </c>
      <c r="S597" s="93">
        <f t="shared" si="49"/>
        <v>49438</v>
      </c>
    </row>
    <row r="598" spans="1:19" ht="18">
      <c r="A598" s="91">
        <v>594</v>
      </c>
      <c r="B598" s="92" t="s">
        <v>1371</v>
      </c>
      <c r="C598" s="92" t="s">
        <v>1387</v>
      </c>
      <c r="D598" s="92" t="s">
        <v>562</v>
      </c>
      <c r="E598" s="92">
        <f t="shared" si="45"/>
        <v>907700</v>
      </c>
      <c r="F598" s="93">
        <v>40551</v>
      </c>
      <c r="G598" s="94">
        <f t="shared" si="46"/>
        <v>4.4674451911424482</v>
      </c>
      <c r="H598" s="93">
        <v>37628</v>
      </c>
      <c r="I598" s="93">
        <v>303685</v>
      </c>
      <c r="J598" s="93">
        <v>28356</v>
      </c>
      <c r="K598" s="93">
        <v>52041</v>
      </c>
      <c r="L598" s="93">
        <v>1583</v>
      </c>
      <c r="M598" s="93">
        <v>61288</v>
      </c>
      <c r="N598" s="93">
        <f t="shared" si="47"/>
        <v>446953</v>
      </c>
      <c r="O598" s="93">
        <v>247969</v>
      </c>
      <c r="P598" s="93">
        <v>126598</v>
      </c>
      <c r="Q598" s="93">
        <v>86180</v>
      </c>
      <c r="R598" s="93">
        <f t="shared" si="48"/>
        <v>460747</v>
      </c>
      <c r="S598" s="93">
        <f t="shared" si="49"/>
        <v>23834</v>
      </c>
    </row>
    <row r="599" spans="1:19" ht="18">
      <c r="A599" s="91">
        <v>595</v>
      </c>
      <c r="B599" s="92" t="s">
        <v>1371</v>
      </c>
      <c r="C599" s="92" t="s">
        <v>1388</v>
      </c>
      <c r="D599" s="92" t="s">
        <v>579</v>
      </c>
      <c r="E599" s="92">
        <f t="shared" si="45"/>
        <v>919279</v>
      </c>
      <c r="F599" s="93">
        <v>54371</v>
      </c>
      <c r="G599" s="94">
        <f t="shared" si="46"/>
        <v>5.9145264930450931</v>
      </c>
      <c r="H599" s="93">
        <v>82390</v>
      </c>
      <c r="I599" s="93">
        <v>268738</v>
      </c>
      <c r="J599" s="93">
        <v>20065</v>
      </c>
      <c r="K599" s="93">
        <v>65153</v>
      </c>
      <c r="L599" s="93">
        <v>1286</v>
      </c>
      <c r="M599" s="93">
        <v>91631</v>
      </c>
      <c r="N599" s="93">
        <f t="shared" si="47"/>
        <v>446873</v>
      </c>
      <c r="O599" s="93">
        <v>283272</v>
      </c>
      <c r="P599" s="93">
        <v>188424</v>
      </c>
      <c r="Q599" s="93">
        <v>710</v>
      </c>
      <c r="R599" s="93">
        <f t="shared" si="48"/>
        <v>472406</v>
      </c>
      <c r="S599" s="93">
        <f t="shared" si="49"/>
        <v>56857</v>
      </c>
    </row>
    <row r="600" spans="1:19" ht="18">
      <c r="A600" s="91">
        <v>596</v>
      </c>
      <c r="B600" s="92" t="s">
        <v>1371</v>
      </c>
      <c r="C600" s="92" t="s">
        <v>1389</v>
      </c>
      <c r="D600" s="92" t="s">
        <v>579</v>
      </c>
      <c r="E600" s="92">
        <f t="shared" si="45"/>
        <v>789292</v>
      </c>
      <c r="F600" s="93">
        <v>67820</v>
      </c>
      <c r="G600" s="94">
        <f t="shared" si="46"/>
        <v>8.5925107564754235</v>
      </c>
      <c r="H600" s="93">
        <v>21422</v>
      </c>
      <c r="I600" s="93">
        <v>282309</v>
      </c>
      <c r="J600" s="93">
        <v>16057</v>
      </c>
      <c r="K600" s="93">
        <v>41960</v>
      </c>
      <c r="L600" s="93">
        <v>1325</v>
      </c>
      <c r="M600" s="93">
        <v>72059</v>
      </c>
      <c r="N600" s="93">
        <f t="shared" si="47"/>
        <v>413710</v>
      </c>
      <c r="O600" s="93">
        <v>204585</v>
      </c>
      <c r="P600" s="93">
        <v>100822</v>
      </c>
      <c r="Q600" s="93">
        <v>70175</v>
      </c>
      <c r="R600" s="93">
        <f t="shared" si="48"/>
        <v>375582</v>
      </c>
      <c r="S600" s="93">
        <f t="shared" si="49"/>
        <v>59550</v>
      </c>
    </row>
    <row r="601" spans="1:19" ht="18">
      <c r="A601" s="91">
        <v>597</v>
      </c>
      <c r="B601" s="92" t="s">
        <v>1371</v>
      </c>
      <c r="C601" s="92" t="s">
        <v>1390</v>
      </c>
      <c r="D601" s="92" t="s">
        <v>579</v>
      </c>
      <c r="E601" s="92">
        <f t="shared" si="45"/>
        <v>1324070</v>
      </c>
      <c r="F601" s="93">
        <v>70946</v>
      </c>
      <c r="G601" s="94">
        <f t="shared" si="46"/>
        <v>5.3581759272546012</v>
      </c>
      <c r="H601" s="93">
        <v>98092</v>
      </c>
      <c r="I601" s="93">
        <v>385699</v>
      </c>
      <c r="J601" s="93">
        <v>27867</v>
      </c>
      <c r="K601" s="93">
        <v>51014</v>
      </c>
      <c r="L601" s="93">
        <v>8043</v>
      </c>
      <c r="M601" s="93">
        <v>145259</v>
      </c>
      <c r="N601" s="93">
        <f t="shared" si="47"/>
        <v>617882</v>
      </c>
      <c r="O601" s="93">
        <v>303359</v>
      </c>
      <c r="P601" s="93">
        <v>195877</v>
      </c>
      <c r="Q601" s="93">
        <v>206952</v>
      </c>
      <c r="R601" s="93">
        <f t="shared" si="48"/>
        <v>706188</v>
      </c>
      <c r="S601" s="93">
        <f t="shared" si="49"/>
        <v>9786</v>
      </c>
    </row>
    <row r="602" spans="1:19" ht="18">
      <c r="A602" s="91">
        <v>598</v>
      </c>
      <c r="B602" s="92" t="s">
        <v>1371</v>
      </c>
      <c r="C602" s="92" t="s">
        <v>1391</v>
      </c>
      <c r="D602" s="92" t="s">
        <v>579</v>
      </c>
      <c r="E602" s="92">
        <f t="shared" si="45"/>
        <v>745618</v>
      </c>
      <c r="F602" s="93">
        <v>31328</v>
      </c>
      <c r="G602" s="94">
        <f t="shared" si="46"/>
        <v>4.2016153043515576</v>
      </c>
      <c r="H602" s="93">
        <v>48938</v>
      </c>
      <c r="I602" s="93">
        <v>201833</v>
      </c>
      <c r="J602" s="93">
        <v>34981</v>
      </c>
      <c r="K602" s="93">
        <v>47469</v>
      </c>
      <c r="L602" s="93">
        <v>2712</v>
      </c>
      <c r="M602" s="93">
        <v>64121</v>
      </c>
      <c r="N602" s="93">
        <f t="shared" si="47"/>
        <v>351116</v>
      </c>
      <c r="O602" s="93">
        <v>168527</v>
      </c>
      <c r="P602" s="93">
        <v>128673</v>
      </c>
      <c r="Q602" s="93">
        <v>97302</v>
      </c>
      <c r="R602" s="93">
        <f t="shared" si="48"/>
        <v>394502</v>
      </c>
      <c r="S602" s="93">
        <f t="shared" si="49"/>
        <v>5552</v>
      </c>
    </row>
    <row r="603" spans="1:19" ht="18">
      <c r="A603" s="91">
        <v>599</v>
      </c>
      <c r="B603" s="92" t="s">
        <v>1371</v>
      </c>
      <c r="C603" s="92" t="s">
        <v>1392</v>
      </c>
      <c r="D603" s="92" t="s">
        <v>579</v>
      </c>
      <c r="E603" s="92">
        <f t="shared" si="45"/>
        <v>842217</v>
      </c>
      <c r="F603" s="93">
        <v>40478</v>
      </c>
      <c r="G603" s="94">
        <f t="shared" si="46"/>
        <v>4.806124787317283</v>
      </c>
      <c r="H603" s="93">
        <v>67200</v>
      </c>
      <c r="I603" s="93">
        <v>294820</v>
      </c>
      <c r="J603" s="93">
        <v>20265</v>
      </c>
      <c r="K603" s="93">
        <v>47707</v>
      </c>
      <c r="L603" s="93">
        <v>1835</v>
      </c>
      <c r="M603" s="93">
        <v>86730</v>
      </c>
      <c r="N603" s="93">
        <f t="shared" si="47"/>
        <v>451357</v>
      </c>
      <c r="O603" s="93">
        <v>233749</v>
      </c>
      <c r="P603" s="93">
        <v>83708</v>
      </c>
      <c r="Q603" s="93">
        <v>73403</v>
      </c>
      <c r="R603" s="93">
        <f t="shared" si="48"/>
        <v>390860</v>
      </c>
      <c r="S603" s="93">
        <f t="shared" si="49"/>
        <v>127697</v>
      </c>
    </row>
    <row r="604" spans="1:19" ht="18">
      <c r="A604" s="91">
        <v>600</v>
      </c>
      <c r="B604" s="92" t="s">
        <v>1371</v>
      </c>
      <c r="C604" s="92" t="s">
        <v>1393</v>
      </c>
      <c r="D604" s="92" t="s">
        <v>579</v>
      </c>
      <c r="E604" s="92">
        <f t="shared" si="45"/>
        <v>944367</v>
      </c>
      <c r="F604" s="93">
        <v>54505</v>
      </c>
      <c r="G604" s="94">
        <f t="shared" si="46"/>
        <v>5.7715909175140601</v>
      </c>
      <c r="H604" s="93">
        <v>78443</v>
      </c>
      <c r="I604" s="93">
        <v>301249</v>
      </c>
      <c r="J604" s="93">
        <v>16938</v>
      </c>
      <c r="K604" s="93">
        <v>64853</v>
      </c>
      <c r="L604" s="93">
        <v>4476</v>
      </c>
      <c r="M604" s="93">
        <v>100022</v>
      </c>
      <c r="N604" s="93">
        <f t="shared" si="47"/>
        <v>487538</v>
      </c>
      <c r="O604" s="93">
        <v>229662</v>
      </c>
      <c r="P604" s="93">
        <v>127464</v>
      </c>
      <c r="Q604" s="93">
        <v>99703</v>
      </c>
      <c r="R604" s="93">
        <f t="shared" si="48"/>
        <v>456829</v>
      </c>
      <c r="S604" s="93">
        <f t="shared" si="49"/>
        <v>109152</v>
      </c>
    </row>
    <row r="605" spans="1:19" ht="18">
      <c r="A605" s="91">
        <v>601</v>
      </c>
      <c r="B605" s="92" t="s">
        <v>1371</v>
      </c>
      <c r="C605" s="92" t="s">
        <v>1394</v>
      </c>
      <c r="D605" s="92" t="s">
        <v>579</v>
      </c>
      <c r="E605" s="92">
        <f t="shared" si="45"/>
        <v>1045497</v>
      </c>
      <c r="F605" s="93">
        <v>30879</v>
      </c>
      <c r="G605" s="94">
        <f t="shared" si="46"/>
        <v>2.9535235395223518</v>
      </c>
      <c r="H605" s="93">
        <v>94981</v>
      </c>
      <c r="I605" s="93">
        <v>310315</v>
      </c>
      <c r="J605" s="93">
        <v>33255</v>
      </c>
      <c r="K605" s="93">
        <v>50990</v>
      </c>
      <c r="L605" s="93">
        <v>1359</v>
      </c>
      <c r="M605" s="93">
        <v>132923</v>
      </c>
      <c r="N605" s="93">
        <f t="shared" si="47"/>
        <v>528842</v>
      </c>
      <c r="O605" s="93">
        <v>262294</v>
      </c>
      <c r="P605" s="93">
        <v>131497</v>
      </c>
      <c r="Q605" s="93">
        <v>122864</v>
      </c>
      <c r="R605" s="93">
        <f t="shared" si="48"/>
        <v>516655</v>
      </c>
      <c r="S605" s="93">
        <f t="shared" si="49"/>
        <v>107168</v>
      </c>
    </row>
    <row r="606" spans="1:19" ht="18">
      <c r="A606" s="91">
        <v>602</v>
      </c>
      <c r="B606" s="92" t="s">
        <v>1371</v>
      </c>
      <c r="C606" s="92" t="s">
        <v>1395</v>
      </c>
      <c r="D606" s="92" t="s">
        <v>579</v>
      </c>
      <c r="E606" s="92">
        <f t="shared" si="45"/>
        <v>999090</v>
      </c>
      <c r="F606" s="93">
        <v>36481</v>
      </c>
      <c r="G606" s="94">
        <f t="shared" si="46"/>
        <v>3.6514227947432163</v>
      </c>
      <c r="H606" s="93">
        <v>35590</v>
      </c>
      <c r="I606" s="93">
        <v>277574</v>
      </c>
      <c r="J606" s="93">
        <v>23394</v>
      </c>
      <c r="K606" s="93">
        <v>46048</v>
      </c>
      <c r="L606" s="93">
        <v>1510</v>
      </c>
      <c r="M606" s="93">
        <v>195144</v>
      </c>
      <c r="N606" s="93">
        <f t="shared" si="47"/>
        <v>543670</v>
      </c>
      <c r="O606" s="93">
        <v>197442</v>
      </c>
      <c r="P606" s="93">
        <v>160326</v>
      </c>
      <c r="Q606" s="93">
        <v>97652</v>
      </c>
      <c r="R606" s="93">
        <f t="shared" si="48"/>
        <v>455420</v>
      </c>
      <c r="S606" s="93">
        <f t="shared" si="49"/>
        <v>123840</v>
      </c>
    </row>
    <row r="607" spans="1:19" ht="18">
      <c r="A607" s="91">
        <v>603</v>
      </c>
      <c r="B607" s="92" t="s">
        <v>1371</v>
      </c>
      <c r="C607" s="92" t="s">
        <v>1396</v>
      </c>
      <c r="D607" s="92" t="s">
        <v>570</v>
      </c>
      <c r="E607" s="92">
        <f t="shared" si="45"/>
        <v>1015829</v>
      </c>
      <c r="F607" s="93">
        <v>46939</v>
      </c>
      <c r="G607" s="94">
        <f t="shared" si="46"/>
        <v>4.6207580212811408</v>
      </c>
      <c r="H607" s="93">
        <v>17319</v>
      </c>
      <c r="I607" s="93">
        <v>359601</v>
      </c>
      <c r="J607" s="93">
        <v>36563</v>
      </c>
      <c r="K607" s="93">
        <v>35398</v>
      </c>
      <c r="L607" s="93">
        <v>3039</v>
      </c>
      <c r="M607" s="93">
        <v>66284</v>
      </c>
      <c r="N607" s="93">
        <f t="shared" si="47"/>
        <v>500885</v>
      </c>
      <c r="O607" s="93">
        <v>242001</v>
      </c>
      <c r="P607" s="93">
        <v>201253</v>
      </c>
      <c r="Q607" s="93">
        <v>71690</v>
      </c>
      <c r="R607" s="93">
        <f t="shared" si="48"/>
        <v>514944</v>
      </c>
      <c r="S607" s="93">
        <f t="shared" si="49"/>
        <v>3260</v>
      </c>
    </row>
    <row r="608" spans="1:19" ht="18">
      <c r="A608" s="91">
        <v>604</v>
      </c>
      <c r="B608" s="92" t="s">
        <v>1371</v>
      </c>
      <c r="C608" s="92" t="s">
        <v>1397</v>
      </c>
      <c r="D608" s="92" t="s">
        <v>570</v>
      </c>
      <c r="E608" s="92">
        <f t="shared" si="45"/>
        <v>352263</v>
      </c>
      <c r="F608" s="93">
        <v>43689</v>
      </c>
      <c r="G608" s="94">
        <f t="shared" si="46"/>
        <v>12.402381175428586</v>
      </c>
      <c r="H608" s="93">
        <v>66535</v>
      </c>
      <c r="I608" s="93">
        <v>141966</v>
      </c>
      <c r="J608" s="93">
        <v>12553</v>
      </c>
      <c r="K608" s="93">
        <v>29949</v>
      </c>
      <c r="L608" s="93">
        <v>331</v>
      </c>
      <c r="M608" s="93">
        <v>15246</v>
      </c>
      <c r="N608" s="93">
        <f t="shared" si="47"/>
        <v>200045</v>
      </c>
      <c r="O608" s="93">
        <v>81469</v>
      </c>
      <c r="P608" s="93">
        <v>56811</v>
      </c>
      <c r="Q608" s="93">
        <v>13938</v>
      </c>
      <c r="R608" s="93">
        <f t="shared" si="48"/>
        <v>152218</v>
      </c>
      <c r="S608" s="93">
        <f t="shared" si="49"/>
        <v>114362</v>
      </c>
    </row>
    <row r="609" spans="1:19" ht="18">
      <c r="A609" s="91">
        <v>605</v>
      </c>
      <c r="B609" s="92" t="s">
        <v>1371</v>
      </c>
      <c r="C609" s="92" t="s">
        <v>1398</v>
      </c>
      <c r="D609" s="92" t="s">
        <v>570</v>
      </c>
      <c r="E609" s="92">
        <f t="shared" si="45"/>
        <v>621839</v>
      </c>
      <c r="F609" s="93">
        <v>6840</v>
      </c>
      <c r="G609" s="94">
        <f t="shared" si="46"/>
        <v>1.0999631737475455</v>
      </c>
      <c r="H609" s="93">
        <v>19290</v>
      </c>
      <c r="I609" s="93">
        <v>183164</v>
      </c>
      <c r="J609" s="93">
        <v>27956</v>
      </c>
      <c r="K609" s="93">
        <v>29864</v>
      </c>
      <c r="L609" s="93">
        <v>67</v>
      </c>
      <c r="M609" s="93">
        <v>68194</v>
      </c>
      <c r="N609" s="93">
        <f t="shared" si="47"/>
        <v>309245</v>
      </c>
      <c r="O609" s="93">
        <v>144203</v>
      </c>
      <c r="P609" s="93">
        <v>165797</v>
      </c>
      <c r="Q609" s="93">
        <v>2594</v>
      </c>
      <c r="R609" s="93">
        <f t="shared" si="48"/>
        <v>312594</v>
      </c>
      <c r="S609" s="93">
        <f t="shared" si="49"/>
        <v>15941</v>
      </c>
    </row>
    <row r="610" spans="1:19" ht="18">
      <c r="A610" s="91">
        <v>606</v>
      </c>
      <c r="B610" s="92" t="s">
        <v>1371</v>
      </c>
      <c r="C610" s="92" t="s">
        <v>1399</v>
      </c>
      <c r="D610" s="92" t="s">
        <v>570</v>
      </c>
      <c r="E610" s="92">
        <f t="shared" si="45"/>
        <v>444702</v>
      </c>
      <c r="F610" s="93">
        <v>13595</v>
      </c>
      <c r="G610" s="94">
        <f t="shared" si="46"/>
        <v>3.0571034085747311</v>
      </c>
      <c r="H610" s="93">
        <v>29190</v>
      </c>
      <c r="I610" s="93">
        <v>176790</v>
      </c>
      <c r="J610" s="93">
        <v>20948</v>
      </c>
      <c r="K610" s="93">
        <v>29806</v>
      </c>
      <c r="L610" s="93">
        <v>576</v>
      </c>
      <c r="M610" s="93">
        <v>3253</v>
      </c>
      <c r="N610" s="93">
        <f t="shared" si="47"/>
        <v>231373</v>
      </c>
      <c r="O610" s="93">
        <v>109358</v>
      </c>
      <c r="P610" s="93">
        <v>103763</v>
      </c>
      <c r="Q610" s="93">
        <v>208</v>
      </c>
      <c r="R610" s="93">
        <f t="shared" si="48"/>
        <v>213329</v>
      </c>
      <c r="S610" s="93">
        <f t="shared" si="49"/>
        <v>47234</v>
      </c>
    </row>
    <row r="611" spans="1:19" ht="18">
      <c r="A611" s="91">
        <v>607</v>
      </c>
      <c r="B611" s="92" t="s">
        <v>1371</v>
      </c>
      <c r="C611" s="92" t="s">
        <v>1400</v>
      </c>
      <c r="D611" s="92" t="s">
        <v>570</v>
      </c>
      <c r="E611" s="92">
        <f t="shared" si="45"/>
        <v>624211</v>
      </c>
      <c r="F611" s="93">
        <v>7344</v>
      </c>
      <c r="G611" s="94">
        <f t="shared" si="46"/>
        <v>1.1765252454698811</v>
      </c>
      <c r="H611" s="93">
        <v>14761</v>
      </c>
      <c r="I611" s="93">
        <v>204761</v>
      </c>
      <c r="J611" s="93">
        <v>23037</v>
      </c>
      <c r="K611" s="93">
        <v>29894</v>
      </c>
      <c r="L611" s="93">
        <v>1279</v>
      </c>
      <c r="M611" s="93">
        <v>51959</v>
      </c>
      <c r="N611" s="93">
        <f t="shared" si="47"/>
        <v>310930</v>
      </c>
      <c r="O611" s="93">
        <v>170644</v>
      </c>
      <c r="P611" s="93">
        <v>139832</v>
      </c>
      <c r="Q611" s="93">
        <v>2805</v>
      </c>
      <c r="R611" s="93">
        <f t="shared" si="48"/>
        <v>313281</v>
      </c>
      <c r="S611" s="93">
        <f t="shared" si="49"/>
        <v>12410</v>
      </c>
    </row>
    <row r="612" spans="1:19" ht="18">
      <c r="A612" s="91">
        <v>608</v>
      </c>
      <c r="B612" s="92" t="s">
        <v>1371</v>
      </c>
      <c r="C612" s="92" t="s">
        <v>1401</v>
      </c>
      <c r="D612" s="92" t="s">
        <v>570</v>
      </c>
      <c r="E612" s="92">
        <f t="shared" si="45"/>
        <v>601454</v>
      </c>
      <c r="F612" s="93">
        <v>59950</v>
      </c>
      <c r="G612" s="94">
        <f t="shared" si="46"/>
        <v>9.9675120624353646</v>
      </c>
      <c r="H612" s="93">
        <v>24608</v>
      </c>
      <c r="I612" s="93">
        <v>246233</v>
      </c>
      <c r="J612" s="93">
        <v>21387</v>
      </c>
      <c r="K612" s="93">
        <v>34801</v>
      </c>
      <c r="L612" s="93">
        <v>4628</v>
      </c>
      <c r="M612" s="93">
        <v>3919</v>
      </c>
      <c r="N612" s="93">
        <f t="shared" si="47"/>
        <v>310968</v>
      </c>
      <c r="O612" s="93">
        <v>155458</v>
      </c>
      <c r="P612" s="93">
        <v>107716</v>
      </c>
      <c r="Q612" s="93">
        <v>27312</v>
      </c>
      <c r="R612" s="93">
        <f t="shared" si="48"/>
        <v>290486</v>
      </c>
      <c r="S612" s="93">
        <f t="shared" si="49"/>
        <v>45090</v>
      </c>
    </row>
    <row r="613" spans="1:19" ht="18">
      <c r="A613" s="91">
        <v>609</v>
      </c>
      <c r="B613" s="92" t="s">
        <v>1371</v>
      </c>
      <c r="C613" s="92" t="s">
        <v>1402</v>
      </c>
      <c r="D613" s="92" t="s">
        <v>570</v>
      </c>
      <c r="E613" s="92">
        <f t="shared" si="45"/>
        <v>611154</v>
      </c>
      <c r="F613" s="93">
        <v>12232</v>
      </c>
      <c r="G613" s="94">
        <f t="shared" si="46"/>
        <v>2.0014595339308916</v>
      </c>
      <c r="H613" s="93">
        <v>23814</v>
      </c>
      <c r="I613" s="93">
        <v>185635</v>
      </c>
      <c r="J613" s="93">
        <v>25907</v>
      </c>
      <c r="K613" s="93">
        <v>35492</v>
      </c>
      <c r="L613" s="93">
        <v>1368</v>
      </c>
      <c r="M613" s="93">
        <v>69583</v>
      </c>
      <c r="N613" s="93">
        <f t="shared" si="47"/>
        <v>317985</v>
      </c>
      <c r="O613" s="93">
        <v>113660</v>
      </c>
      <c r="P613" s="93">
        <v>148460</v>
      </c>
      <c r="Q613" s="93">
        <v>31049</v>
      </c>
      <c r="R613" s="93">
        <f t="shared" si="48"/>
        <v>293169</v>
      </c>
      <c r="S613" s="93">
        <f t="shared" si="49"/>
        <v>48630</v>
      </c>
    </row>
    <row r="614" spans="1:19" ht="18">
      <c r="A614" s="91">
        <v>610</v>
      </c>
      <c r="B614" s="92" t="s">
        <v>1371</v>
      </c>
      <c r="C614" s="92" t="s">
        <v>1403</v>
      </c>
      <c r="D614" s="92" t="s">
        <v>550</v>
      </c>
      <c r="E614" s="92">
        <f t="shared" si="45"/>
        <v>1296103</v>
      </c>
      <c r="F614" s="93">
        <v>217778</v>
      </c>
      <c r="G614" s="94">
        <f t="shared" si="46"/>
        <v>16.802522639018658</v>
      </c>
      <c r="H614" s="93">
        <v>104859</v>
      </c>
      <c r="I614" s="93">
        <v>376210</v>
      </c>
      <c r="J614" s="93">
        <v>22943</v>
      </c>
      <c r="K614" s="93">
        <v>78467</v>
      </c>
      <c r="L614" s="93">
        <v>2250</v>
      </c>
      <c r="M614" s="93">
        <v>241734</v>
      </c>
      <c r="N614" s="93">
        <f t="shared" si="47"/>
        <v>721604</v>
      </c>
      <c r="O614" s="93">
        <v>265195</v>
      </c>
      <c r="P614" s="93">
        <v>127981</v>
      </c>
      <c r="Q614" s="93">
        <v>181323</v>
      </c>
      <c r="R614" s="93">
        <f t="shared" si="48"/>
        <v>574499</v>
      </c>
      <c r="S614" s="93">
        <f t="shared" si="49"/>
        <v>251964</v>
      </c>
    </row>
    <row r="615" spans="1:19" ht="18">
      <c r="A615" s="91">
        <v>611</v>
      </c>
      <c r="B615" s="92" t="s">
        <v>1371</v>
      </c>
      <c r="C615" s="92" t="s">
        <v>1404</v>
      </c>
      <c r="D615" s="92" t="s">
        <v>550</v>
      </c>
      <c r="E615" s="92">
        <f t="shared" si="45"/>
        <v>911087</v>
      </c>
      <c r="F615" s="93">
        <v>50151</v>
      </c>
      <c r="G615" s="94">
        <f t="shared" si="46"/>
        <v>5.5045237172739814</v>
      </c>
      <c r="H615" s="93">
        <v>49895</v>
      </c>
      <c r="I615" s="93">
        <v>273575</v>
      </c>
      <c r="J615" s="93">
        <v>23896</v>
      </c>
      <c r="K615" s="93">
        <v>55432</v>
      </c>
      <c r="L615" s="93">
        <v>1424</v>
      </c>
      <c r="M615" s="93">
        <v>102923</v>
      </c>
      <c r="N615" s="93">
        <f t="shared" si="47"/>
        <v>457250</v>
      </c>
      <c r="O615" s="93">
        <v>203899</v>
      </c>
      <c r="P615" s="93">
        <v>127112</v>
      </c>
      <c r="Q615" s="93">
        <v>122826</v>
      </c>
      <c r="R615" s="93">
        <f t="shared" si="48"/>
        <v>453837</v>
      </c>
      <c r="S615" s="93">
        <f t="shared" si="49"/>
        <v>53308</v>
      </c>
    </row>
    <row r="616" spans="1:19" ht="18">
      <c r="A616" s="91">
        <v>612</v>
      </c>
      <c r="B616" s="92" t="s">
        <v>1371</v>
      </c>
      <c r="C616" s="92" t="s">
        <v>1405</v>
      </c>
      <c r="D616" s="92" t="s">
        <v>550</v>
      </c>
      <c r="E616" s="92">
        <f t="shared" si="45"/>
        <v>1034379</v>
      </c>
      <c r="F616" s="93">
        <v>53332</v>
      </c>
      <c r="G616" s="94">
        <f t="shared" si="46"/>
        <v>5.1559438078305924</v>
      </c>
      <c r="H616" s="93">
        <v>58365</v>
      </c>
      <c r="I616" s="93">
        <v>313060</v>
      </c>
      <c r="J616" s="93">
        <v>35780</v>
      </c>
      <c r="K616" s="93">
        <v>60774</v>
      </c>
      <c r="L616" s="93">
        <v>4104</v>
      </c>
      <c r="M616" s="93">
        <v>134873</v>
      </c>
      <c r="N616" s="93">
        <f t="shared" si="47"/>
        <v>548591</v>
      </c>
      <c r="O616" s="93">
        <v>218723</v>
      </c>
      <c r="P616" s="93">
        <v>135258</v>
      </c>
      <c r="Q616" s="93">
        <v>131807</v>
      </c>
      <c r="R616" s="93">
        <f t="shared" si="48"/>
        <v>485788</v>
      </c>
      <c r="S616" s="93">
        <f t="shared" si="49"/>
        <v>121168</v>
      </c>
    </row>
    <row r="617" spans="1:19" ht="18">
      <c r="A617" s="91">
        <v>613</v>
      </c>
      <c r="B617" s="92" t="s">
        <v>1371</v>
      </c>
      <c r="C617" s="92" t="s">
        <v>1406</v>
      </c>
      <c r="D617" s="92" t="s">
        <v>550</v>
      </c>
      <c r="E617" s="92">
        <f t="shared" si="45"/>
        <v>1220501</v>
      </c>
      <c r="F617" s="93">
        <v>22734</v>
      </c>
      <c r="G617" s="94">
        <f t="shared" si="46"/>
        <v>1.8626777036643147</v>
      </c>
      <c r="H617" s="93">
        <v>36867</v>
      </c>
      <c r="I617" s="93">
        <v>466587</v>
      </c>
      <c r="J617" s="93">
        <v>69975</v>
      </c>
      <c r="K617" s="93">
        <v>59569</v>
      </c>
      <c r="L617" s="93">
        <v>2787</v>
      </c>
      <c r="M617" s="93">
        <v>18873</v>
      </c>
      <c r="N617" s="93">
        <f t="shared" si="47"/>
        <v>617791</v>
      </c>
      <c r="O617" s="93">
        <v>262393</v>
      </c>
      <c r="P617" s="93">
        <v>217194</v>
      </c>
      <c r="Q617" s="93">
        <v>123123</v>
      </c>
      <c r="R617" s="93">
        <f t="shared" si="48"/>
        <v>602710</v>
      </c>
      <c r="S617" s="93">
        <f t="shared" si="49"/>
        <v>51948</v>
      </c>
    </row>
    <row r="618" spans="1:19" ht="18">
      <c r="A618" s="91">
        <v>614</v>
      </c>
      <c r="B618" s="92" t="s">
        <v>1371</v>
      </c>
      <c r="C618" s="92" t="s">
        <v>1407</v>
      </c>
      <c r="D618" s="92" t="s">
        <v>550</v>
      </c>
      <c r="E618" s="92">
        <f t="shared" si="45"/>
        <v>1723259</v>
      </c>
      <c r="F618" s="93">
        <v>55161</v>
      </c>
      <c r="G618" s="94">
        <f t="shared" si="46"/>
        <v>3.2009697903797396</v>
      </c>
      <c r="H618" s="93">
        <v>83284</v>
      </c>
      <c r="I618" s="93">
        <v>519196</v>
      </c>
      <c r="J618" s="93">
        <v>44589</v>
      </c>
      <c r="K618" s="93">
        <v>94598</v>
      </c>
      <c r="L618" s="93">
        <v>4012</v>
      </c>
      <c r="M618" s="93">
        <v>202186</v>
      </c>
      <c r="N618" s="93">
        <f t="shared" si="47"/>
        <v>864581</v>
      </c>
      <c r="O618" s="93">
        <v>450528</v>
      </c>
      <c r="P618" s="93">
        <v>180465</v>
      </c>
      <c r="Q618" s="93">
        <v>227685</v>
      </c>
      <c r="R618" s="93">
        <f t="shared" si="48"/>
        <v>858678</v>
      </c>
      <c r="S618" s="93">
        <f t="shared" si="49"/>
        <v>89187</v>
      </c>
    </row>
    <row r="619" spans="1:19" ht="18">
      <c r="A619" s="91">
        <v>615</v>
      </c>
      <c r="B619" s="92" t="s">
        <v>1371</v>
      </c>
      <c r="C619" s="92" t="s">
        <v>1408</v>
      </c>
      <c r="D619" s="92" t="s">
        <v>550</v>
      </c>
      <c r="E619" s="92">
        <f t="shared" si="45"/>
        <v>1424273</v>
      </c>
      <c r="F619" s="93">
        <v>28199</v>
      </c>
      <c r="G619" s="94">
        <f t="shared" si="46"/>
        <v>1.9798872828453533</v>
      </c>
      <c r="H619" s="93">
        <v>64671</v>
      </c>
      <c r="I619" s="93">
        <v>411916</v>
      </c>
      <c r="J619" s="93">
        <v>40617</v>
      </c>
      <c r="K619" s="93">
        <v>68207</v>
      </c>
      <c r="L619" s="93">
        <v>10886</v>
      </c>
      <c r="M619" s="93">
        <v>173995</v>
      </c>
      <c r="N619" s="93">
        <f t="shared" si="47"/>
        <v>705621</v>
      </c>
      <c r="O619" s="93">
        <v>444538</v>
      </c>
      <c r="P619" s="93">
        <v>274114</v>
      </c>
      <c r="Q619" s="93">
        <v>0</v>
      </c>
      <c r="R619" s="93">
        <f t="shared" si="48"/>
        <v>718652</v>
      </c>
      <c r="S619" s="93">
        <f t="shared" si="49"/>
        <v>51640</v>
      </c>
    </row>
    <row r="620" spans="1:19" ht="18">
      <c r="A620" s="91">
        <v>616</v>
      </c>
      <c r="B620" s="92" t="s">
        <v>1371</v>
      </c>
      <c r="C620" s="92" t="s">
        <v>1409</v>
      </c>
      <c r="D620" s="92" t="s">
        <v>550</v>
      </c>
      <c r="E620" s="92">
        <f t="shared" si="45"/>
        <v>1208844</v>
      </c>
      <c r="F620" s="93">
        <v>136834</v>
      </c>
      <c r="G620" s="94">
        <f t="shared" si="46"/>
        <v>11.319409286888963</v>
      </c>
      <c r="H620" s="93">
        <v>263</v>
      </c>
      <c r="I620" s="93">
        <v>379307</v>
      </c>
      <c r="J620" s="93">
        <v>33929</v>
      </c>
      <c r="K620" s="93">
        <v>66717</v>
      </c>
      <c r="L620" s="93">
        <v>7369</v>
      </c>
      <c r="M620" s="93">
        <v>118533</v>
      </c>
      <c r="N620" s="93">
        <f t="shared" si="47"/>
        <v>605855</v>
      </c>
      <c r="O620" s="93">
        <v>374735</v>
      </c>
      <c r="P620" s="93">
        <v>226877</v>
      </c>
      <c r="Q620" s="93">
        <v>1377</v>
      </c>
      <c r="R620" s="93">
        <f t="shared" si="48"/>
        <v>602989</v>
      </c>
      <c r="S620" s="93">
        <f t="shared" si="49"/>
        <v>3129</v>
      </c>
    </row>
    <row r="621" spans="1:19" ht="18">
      <c r="A621" s="91">
        <v>617</v>
      </c>
      <c r="B621" s="92" t="s">
        <v>1371</v>
      </c>
      <c r="C621" s="92" t="s">
        <v>1410</v>
      </c>
      <c r="D621" s="92" t="s">
        <v>550</v>
      </c>
      <c r="E621" s="92">
        <f t="shared" si="45"/>
        <v>915112</v>
      </c>
      <c r="F621" s="93">
        <v>15350</v>
      </c>
      <c r="G621" s="94">
        <f t="shared" si="46"/>
        <v>1.6773903085086854</v>
      </c>
      <c r="H621" s="93">
        <v>3009</v>
      </c>
      <c r="I621" s="93">
        <v>300317</v>
      </c>
      <c r="J621" s="93">
        <v>20057</v>
      </c>
      <c r="K621" s="93">
        <v>49373</v>
      </c>
      <c r="L621" s="93">
        <v>1067</v>
      </c>
      <c r="M621" s="93">
        <v>98030</v>
      </c>
      <c r="N621" s="93">
        <f t="shared" si="47"/>
        <v>468844</v>
      </c>
      <c r="O621" s="93">
        <v>225506</v>
      </c>
      <c r="P621" s="93">
        <v>117143</v>
      </c>
      <c r="Q621" s="93">
        <v>103619</v>
      </c>
      <c r="R621" s="93">
        <f t="shared" si="48"/>
        <v>446268</v>
      </c>
      <c r="S621" s="93">
        <f t="shared" si="49"/>
        <v>25585</v>
      </c>
    </row>
    <row r="622" spans="1:19" ht="18">
      <c r="A622" s="91">
        <v>618</v>
      </c>
      <c r="B622" s="92" t="s">
        <v>1371</v>
      </c>
      <c r="C622" s="92" t="s">
        <v>1411</v>
      </c>
      <c r="D622" s="92" t="s">
        <v>550</v>
      </c>
      <c r="E622" s="92">
        <f t="shared" si="45"/>
        <v>1237628</v>
      </c>
      <c r="F622" s="93">
        <v>55379</v>
      </c>
      <c r="G622" s="94">
        <f t="shared" si="46"/>
        <v>4.4746078789426225</v>
      </c>
      <c r="H622" s="93">
        <v>14383</v>
      </c>
      <c r="I622" s="93">
        <v>379209</v>
      </c>
      <c r="J622" s="93">
        <v>33012</v>
      </c>
      <c r="K622" s="93">
        <v>66151</v>
      </c>
      <c r="L622" s="93">
        <v>3391</v>
      </c>
      <c r="M622" s="93">
        <v>144770</v>
      </c>
      <c r="N622" s="93">
        <f t="shared" si="47"/>
        <v>626533</v>
      </c>
      <c r="O622" s="93">
        <v>282960</v>
      </c>
      <c r="P622" s="93">
        <v>212817</v>
      </c>
      <c r="Q622" s="93">
        <v>115318</v>
      </c>
      <c r="R622" s="93">
        <f t="shared" si="48"/>
        <v>611095</v>
      </c>
      <c r="S622" s="93">
        <f t="shared" si="49"/>
        <v>29821</v>
      </c>
    </row>
    <row r="623" spans="1:19" ht="18">
      <c r="A623" s="91">
        <v>619</v>
      </c>
      <c r="B623" s="92" t="s">
        <v>1371</v>
      </c>
      <c r="C623" s="92" t="s">
        <v>1412</v>
      </c>
      <c r="D623" s="92" t="s">
        <v>550</v>
      </c>
      <c r="E623" s="92">
        <f t="shared" si="45"/>
        <v>1147074</v>
      </c>
      <c r="F623" s="93">
        <v>57859</v>
      </c>
      <c r="G623" s="94">
        <f t="shared" si="46"/>
        <v>5.0440512120403742</v>
      </c>
      <c r="H623" s="93">
        <v>42165</v>
      </c>
      <c r="I623" s="93">
        <v>351221</v>
      </c>
      <c r="J623" s="93">
        <v>29524</v>
      </c>
      <c r="K623" s="93">
        <v>66820</v>
      </c>
      <c r="L623" s="93">
        <v>1400</v>
      </c>
      <c r="M623" s="93">
        <v>118816</v>
      </c>
      <c r="N623" s="93">
        <f t="shared" si="47"/>
        <v>567781</v>
      </c>
      <c r="O623" s="93">
        <v>307913</v>
      </c>
      <c r="P623" s="93">
        <v>177575</v>
      </c>
      <c r="Q623" s="93">
        <v>93805</v>
      </c>
      <c r="R623" s="93">
        <f t="shared" si="48"/>
        <v>579293</v>
      </c>
      <c r="S623" s="93">
        <f t="shared" si="49"/>
        <v>30653</v>
      </c>
    </row>
    <row r="624" spans="1:19" ht="18">
      <c r="A624" s="91">
        <v>620</v>
      </c>
      <c r="B624" s="92" t="s">
        <v>1371</v>
      </c>
      <c r="C624" s="92" t="s">
        <v>1413</v>
      </c>
      <c r="D624" s="92" t="s">
        <v>550</v>
      </c>
      <c r="E624" s="92">
        <f t="shared" si="45"/>
        <v>791238</v>
      </c>
      <c r="F624" s="93">
        <v>39647</v>
      </c>
      <c r="G624" s="94">
        <f t="shared" si="46"/>
        <v>5.0107552973947156</v>
      </c>
      <c r="H624" s="93">
        <v>17183</v>
      </c>
      <c r="I624" s="93">
        <v>306570</v>
      </c>
      <c r="J624" s="93">
        <v>32211</v>
      </c>
      <c r="K624" s="93">
        <v>57427</v>
      </c>
      <c r="L624" s="93">
        <v>2946</v>
      </c>
      <c r="M624" s="93">
        <v>486</v>
      </c>
      <c r="N624" s="93">
        <f t="shared" si="47"/>
        <v>399640</v>
      </c>
      <c r="O624" s="93">
        <v>260936</v>
      </c>
      <c r="P624" s="93">
        <v>130662</v>
      </c>
      <c r="Q624" s="93">
        <v>0</v>
      </c>
      <c r="R624" s="93">
        <f t="shared" si="48"/>
        <v>391598</v>
      </c>
      <c r="S624" s="93">
        <f t="shared" si="49"/>
        <v>25225</v>
      </c>
    </row>
    <row r="625" spans="1:19" ht="18">
      <c r="A625" s="91">
        <v>621</v>
      </c>
      <c r="B625" s="92" t="s">
        <v>1371</v>
      </c>
      <c r="C625" s="92" t="s">
        <v>1414</v>
      </c>
      <c r="D625" s="92" t="s">
        <v>598</v>
      </c>
      <c r="E625" s="92">
        <f t="shared" si="45"/>
        <v>1413662</v>
      </c>
      <c r="F625" s="93">
        <v>96723</v>
      </c>
      <c r="G625" s="94">
        <f t="shared" si="46"/>
        <v>6.8420173987841508</v>
      </c>
      <c r="H625" s="93">
        <v>107346</v>
      </c>
      <c r="I625" s="93">
        <v>461464</v>
      </c>
      <c r="J625" s="93">
        <v>28006</v>
      </c>
      <c r="K625" s="93">
        <v>72690</v>
      </c>
      <c r="L625" s="93">
        <v>7394</v>
      </c>
      <c r="M625" s="93">
        <v>131742</v>
      </c>
      <c r="N625" s="93">
        <f t="shared" si="47"/>
        <v>701296</v>
      </c>
      <c r="O625" s="93">
        <v>371487</v>
      </c>
      <c r="P625" s="93">
        <v>317163</v>
      </c>
      <c r="Q625" s="93">
        <v>23716</v>
      </c>
      <c r="R625" s="93">
        <f t="shared" si="48"/>
        <v>712366</v>
      </c>
      <c r="S625" s="93">
        <f t="shared" si="49"/>
        <v>96276</v>
      </c>
    </row>
    <row r="626" spans="1:19" ht="18">
      <c r="A626" s="91">
        <v>622</v>
      </c>
      <c r="B626" s="92" t="s">
        <v>1371</v>
      </c>
      <c r="C626" s="92" t="s">
        <v>1415</v>
      </c>
      <c r="D626" s="92" t="s">
        <v>598</v>
      </c>
      <c r="E626" s="92">
        <f t="shared" si="45"/>
        <v>761992</v>
      </c>
      <c r="F626" s="93">
        <v>17058</v>
      </c>
      <c r="G626" s="94">
        <f t="shared" si="46"/>
        <v>2.2386061795924368</v>
      </c>
      <c r="H626" s="93">
        <v>46572</v>
      </c>
      <c r="I626" s="93">
        <v>222904</v>
      </c>
      <c r="J626" s="93">
        <v>25295</v>
      </c>
      <c r="K626" s="93">
        <v>43580</v>
      </c>
      <c r="L626" s="93">
        <v>1060</v>
      </c>
      <c r="M626" s="93">
        <v>83019</v>
      </c>
      <c r="N626" s="93">
        <f t="shared" si="47"/>
        <v>375858</v>
      </c>
      <c r="O626" s="93">
        <v>249886</v>
      </c>
      <c r="P626" s="93">
        <v>104568</v>
      </c>
      <c r="Q626" s="93">
        <v>31680</v>
      </c>
      <c r="R626" s="93">
        <f t="shared" si="48"/>
        <v>386134</v>
      </c>
      <c r="S626" s="93">
        <f t="shared" si="49"/>
        <v>36296</v>
      </c>
    </row>
    <row r="627" spans="1:19" ht="18">
      <c r="A627" s="91">
        <v>623</v>
      </c>
      <c r="B627" s="92" t="s">
        <v>1371</v>
      </c>
      <c r="C627" s="92" t="s">
        <v>1416</v>
      </c>
      <c r="D627" s="92" t="s">
        <v>598</v>
      </c>
      <c r="E627" s="92">
        <f t="shared" si="45"/>
        <v>1231908</v>
      </c>
      <c r="F627" s="93">
        <v>94225</v>
      </c>
      <c r="G627" s="94">
        <f t="shared" si="46"/>
        <v>7.6487042863590471</v>
      </c>
      <c r="H627" s="93">
        <v>17517</v>
      </c>
      <c r="I627" s="93">
        <v>396185</v>
      </c>
      <c r="J627" s="93">
        <v>32476</v>
      </c>
      <c r="K627" s="93">
        <v>59953</v>
      </c>
      <c r="L627" s="93">
        <v>1348</v>
      </c>
      <c r="M627" s="93">
        <v>134055</v>
      </c>
      <c r="N627" s="93">
        <f t="shared" si="47"/>
        <v>624017</v>
      </c>
      <c r="O627" s="93">
        <v>313208</v>
      </c>
      <c r="P627" s="93">
        <v>163738</v>
      </c>
      <c r="Q627" s="93">
        <v>130945</v>
      </c>
      <c r="R627" s="93">
        <f t="shared" si="48"/>
        <v>607891</v>
      </c>
      <c r="S627" s="93">
        <f t="shared" si="49"/>
        <v>33643</v>
      </c>
    </row>
    <row r="628" spans="1:19" ht="18">
      <c r="A628" s="91">
        <v>624</v>
      </c>
      <c r="B628" s="92" t="s">
        <v>1371</v>
      </c>
      <c r="C628" s="92" t="s">
        <v>1417</v>
      </c>
      <c r="D628" s="92" t="s">
        <v>598</v>
      </c>
      <c r="E628" s="92">
        <f t="shared" si="45"/>
        <v>1121879</v>
      </c>
      <c r="F628" s="93">
        <v>127512</v>
      </c>
      <c r="G628" s="94">
        <f t="shared" si="46"/>
        <v>11.365931620076674</v>
      </c>
      <c r="H628" s="93">
        <v>29804</v>
      </c>
      <c r="I628" s="93">
        <v>311557</v>
      </c>
      <c r="J628" s="93">
        <v>60654</v>
      </c>
      <c r="K628" s="93">
        <v>53767</v>
      </c>
      <c r="L628" s="93">
        <v>619</v>
      </c>
      <c r="M628" s="93">
        <v>120511</v>
      </c>
      <c r="N628" s="93">
        <f t="shared" si="47"/>
        <v>547108</v>
      </c>
      <c r="O628" s="93">
        <v>205564</v>
      </c>
      <c r="P628" s="93">
        <v>248776</v>
      </c>
      <c r="Q628" s="93">
        <v>120431</v>
      </c>
      <c r="R628" s="93">
        <f t="shared" si="48"/>
        <v>574771</v>
      </c>
      <c r="S628" s="93">
        <f t="shared" si="49"/>
        <v>2141</v>
      </c>
    </row>
    <row r="629" spans="1:19" ht="18">
      <c r="A629" s="91">
        <v>625</v>
      </c>
      <c r="B629" s="92" t="s">
        <v>1371</v>
      </c>
      <c r="C629" s="92" t="s">
        <v>1418</v>
      </c>
      <c r="D629" s="92" t="s">
        <v>1419</v>
      </c>
      <c r="E629" s="92">
        <f t="shared" si="45"/>
        <v>1798511</v>
      </c>
      <c r="F629" s="93">
        <v>31501</v>
      </c>
      <c r="G629" s="94">
        <f t="shared" si="46"/>
        <v>1.7515044389497758</v>
      </c>
      <c r="H629" s="93">
        <v>37821</v>
      </c>
      <c r="I629" s="93">
        <v>462289</v>
      </c>
      <c r="J629" s="93">
        <v>101193</v>
      </c>
      <c r="K629" s="93">
        <v>67633</v>
      </c>
      <c r="L629" s="93">
        <v>32490</v>
      </c>
      <c r="M629" s="93">
        <v>239137</v>
      </c>
      <c r="N629" s="93">
        <f t="shared" si="47"/>
        <v>902742</v>
      </c>
      <c r="O629" s="93">
        <v>319920</v>
      </c>
      <c r="P629" s="93">
        <v>384386</v>
      </c>
      <c r="Q629" s="93">
        <v>191463</v>
      </c>
      <c r="R629" s="93">
        <f t="shared" si="48"/>
        <v>895769</v>
      </c>
      <c r="S629" s="93">
        <f t="shared" si="49"/>
        <v>44794</v>
      </c>
    </row>
    <row r="630" spans="1:19" ht="18">
      <c r="A630" s="91">
        <v>626</v>
      </c>
      <c r="B630" s="92" t="s">
        <v>1371</v>
      </c>
      <c r="C630" s="92" t="s">
        <v>1420</v>
      </c>
      <c r="D630" s="92" t="s">
        <v>1419</v>
      </c>
      <c r="E630" s="92">
        <f t="shared" si="45"/>
        <v>1502928</v>
      </c>
      <c r="F630" s="93">
        <v>4584</v>
      </c>
      <c r="G630" s="94">
        <f t="shared" si="46"/>
        <v>0.3050046309603654</v>
      </c>
      <c r="H630" s="93">
        <v>54749</v>
      </c>
      <c r="I630" s="93">
        <v>582616</v>
      </c>
      <c r="J630" s="93">
        <v>62936</v>
      </c>
      <c r="K630" s="93">
        <v>79494</v>
      </c>
      <c r="L630" s="93">
        <v>16409</v>
      </c>
      <c r="M630" s="93">
        <v>28718</v>
      </c>
      <c r="N630" s="93">
        <f t="shared" si="47"/>
        <v>770173</v>
      </c>
      <c r="O630" s="93">
        <v>411975</v>
      </c>
      <c r="P630" s="93">
        <v>219709</v>
      </c>
      <c r="Q630" s="93">
        <v>101071</v>
      </c>
      <c r="R630" s="93">
        <f t="shared" si="48"/>
        <v>732755</v>
      </c>
      <c r="S630" s="93">
        <f t="shared" si="49"/>
        <v>92167</v>
      </c>
    </row>
    <row r="631" spans="1:19" ht="18">
      <c r="A631" s="91">
        <v>627</v>
      </c>
      <c r="B631" s="92" t="s">
        <v>1371</v>
      </c>
      <c r="C631" s="92" t="s">
        <v>1421</v>
      </c>
      <c r="D631" s="92" t="s">
        <v>1419</v>
      </c>
      <c r="E631" s="92">
        <f t="shared" si="45"/>
        <v>909815</v>
      </c>
      <c r="F631" s="93">
        <v>6175</v>
      </c>
      <c r="G631" s="94">
        <f t="shared" si="46"/>
        <v>0.67870940795656265</v>
      </c>
      <c r="H631" s="93">
        <v>9978</v>
      </c>
      <c r="I631" s="93">
        <v>318499</v>
      </c>
      <c r="J631" s="93">
        <v>79743</v>
      </c>
      <c r="K631" s="93">
        <v>60569</v>
      </c>
      <c r="L631" s="93">
        <v>5388</v>
      </c>
      <c r="M631" s="93">
        <v>27794</v>
      </c>
      <c r="N631" s="93">
        <f t="shared" si="47"/>
        <v>491993</v>
      </c>
      <c r="O631" s="93">
        <v>256905</v>
      </c>
      <c r="P631" s="93">
        <v>101417</v>
      </c>
      <c r="Q631" s="93">
        <v>59500</v>
      </c>
      <c r="R631" s="93">
        <f t="shared" si="48"/>
        <v>417822</v>
      </c>
      <c r="S631" s="93">
        <f t="shared" si="49"/>
        <v>84149</v>
      </c>
    </row>
    <row r="632" spans="1:19" ht="18">
      <c r="A632" s="91">
        <v>628</v>
      </c>
      <c r="B632" s="92" t="s">
        <v>1371</v>
      </c>
      <c r="C632" s="92" t="s">
        <v>1422</v>
      </c>
      <c r="D632" s="92" t="s">
        <v>1419</v>
      </c>
      <c r="E632" s="92">
        <f t="shared" si="45"/>
        <v>1172128</v>
      </c>
      <c r="F632" s="93">
        <v>14553</v>
      </c>
      <c r="G632" s="94">
        <f t="shared" si="46"/>
        <v>1.2415879494389692</v>
      </c>
      <c r="H632" s="93">
        <v>54724</v>
      </c>
      <c r="I632" s="93">
        <v>371468</v>
      </c>
      <c r="J632" s="93">
        <v>34206</v>
      </c>
      <c r="K632" s="93">
        <v>54977</v>
      </c>
      <c r="L632" s="93">
        <v>6301</v>
      </c>
      <c r="M632" s="93">
        <v>102449</v>
      </c>
      <c r="N632" s="93">
        <f t="shared" si="47"/>
        <v>569401</v>
      </c>
      <c r="O632" s="93">
        <v>269414</v>
      </c>
      <c r="P632" s="93">
        <v>161428</v>
      </c>
      <c r="Q632" s="93">
        <v>171885</v>
      </c>
      <c r="R632" s="93">
        <f t="shared" si="48"/>
        <v>602727</v>
      </c>
      <c r="S632" s="93">
        <f t="shared" si="49"/>
        <v>21398</v>
      </c>
    </row>
    <row r="633" spans="1:19" ht="18">
      <c r="A633" s="91">
        <v>629</v>
      </c>
      <c r="B633" s="92" t="s">
        <v>1371</v>
      </c>
      <c r="C633" s="92" t="s">
        <v>1423</v>
      </c>
      <c r="D633" s="92" t="s">
        <v>1419</v>
      </c>
      <c r="E633" s="92">
        <f t="shared" si="45"/>
        <v>1813111</v>
      </c>
      <c r="F633" s="93">
        <v>36678</v>
      </c>
      <c r="G633" s="94">
        <f t="shared" si="46"/>
        <v>2.0229318557992313</v>
      </c>
      <c r="H633" s="93">
        <v>42854</v>
      </c>
      <c r="I633" s="93">
        <v>467139</v>
      </c>
      <c r="J633" s="93">
        <v>64568</v>
      </c>
      <c r="K633" s="93">
        <v>98881</v>
      </c>
      <c r="L633" s="93">
        <v>40147</v>
      </c>
      <c r="M633" s="93">
        <v>257824</v>
      </c>
      <c r="N633" s="93">
        <f t="shared" si="47"/>
        <v>928559</v>
      </c>
      <c r="O633" s="93">
        <v>540530</v>
      </c>
      <c r="P633" s="93">
        <v>322090</v>
      </c>
      <c r="Q633" s="93">
        <v>21932</v>
      </c>
      <c r="R633" s="93">
        <f t="shared" si="48"/>
        <v>884552</v>
      </c>
      <c r="S633" s="93">
        <f t="shared" si="49"/>
        <v>86861</v>
      </c>
    </row>
    <row r="634" spans="1:19" ht="18">
      <c r="A634" s="91">
        <v>630</v>
      </c>
      <c r="B634" s="92" t="s">
        <v>1371</v>
      </c>
      <c r="C634" s="92" t="s">
        <v>1424</v>
      </c>
      <c r="D634" s="92" t="s">
        <v>1419</v>
      </c>
      <c r="E634" s="92">
        <f t="shared" si="45"/>
        <v>1144668</v>
      </c>
      <c r="F634" s="93">
        <v>11611</v>
      </c>
      <c r="G634" s="94">
        <f t="shared" si="46"/>
        <v>1.0143552540998788</v>
      </c>
      <c r="H634" s="93">
        <v>27587</v>
      </c>
      <c r="I634" s="93">
        <v>347639</v>
      </c>
      <c r="J634" s="93">
        <v>22152</v>
      </c>
      <c r="K634" s="93">
        <v>64724</v>
      </c>
      <c r="L634" s="93">
        <v>9334</v>
      </c>
      <c r="M634" s="93">
        <v>137998</v>
      </c>
      <c r="N634" s="93">
        <f t="shared" si="47"/>
        <v>581847</v>
      </c>
      <c r="O634" s="93">
        <v>310403</v>
      </c>
      <c r="P634" s="93">
        <v>102705</v>
      </c>
      <c r="Q634" s="93">
        <v>149713</v>
      </c>
      <c r="R634" s="93">
        <f t="shared" si="48"/>
        <v>562821</v>
      </c>
      <c r="S634" s="93">
        <f t="shared" si="49"/>
        <v>46613</v>
      </c>
    </row>
    <row r="635" spans="1:19" ht="18">
      <c r="A635" s="91">
        <v>631</v>
      </c>
      <c r="B635" s="92" t="s">
        <v>1371</v>
      </c>
      <c r="C635" s="92" t="s">
        <v>1425</v>
      </c>
      <c r="D635" s="92" t="s">
        <v>530</v>
      </c>
      <c r="E635" s="92">
        <f t="shared" si="45"/>
        <v>1198649</v>
      </c>
      <c r="F635" s="93">
        <v>35918</v>
      </c>
      <c r="G635" s="94">
        <f t="shared" si="46"/>
        <v>2.9965402715890974</v>
      </c>
      <c r="H635" s="93">
        <v>111643</v>
      </c>
      <c r="I635" s="93">
        <v>382744</v>
      </c>
      <c r="J635" s="93">
        <v>38427</v>
      </c>
      <c r="K635" s="93">
        <v>95029</v>
      </c>
      <c r="L635" s="93">
        <v>7912</v>
      </c>
      <c r="M635" s="93">
        <v>100811</v>
      </c>
      <c r="N635" s="93">
        <f t="shared" si="47"/>
        <v>624923</v>
      </c>
      <c r="O635" s="93">
        <v>270927</v>
      </c>
      <c r="P635" s="93">
        <v>149260</v>
      </c>
      <c r="Q635" s="93">
        <v>153539</v>
      </c>
      <c r="R635" s="93">
        <f t="shared" si="48"/>
        <v>573726</v>
      </c>
      <c r="S635" s="93">
        <f t="shared" si="49"/>
        <v>162840</v>
      </c>
    </row>
    <row r="636" spans="1:19" ht="18">
      <c r="A636" s="91">
        <v>632</v>
      </c>
      <c r="B636" s="92" t="s">
        <v>1371</v>
      </c>
      <c r="C636" s="92" t="s">
        <v>1426</v>
      </c>
      <c r="D636" s="92" t="s">
        <v>530</v>
      </c>
      <c r="E636" s="92">
        <f t="shared" si="45"/>
        <v>819206</v>
      </c>
      <c r="F636" s="93">
        <v>34530</v>
      </c>
      <c r="G636" s="94">
        <f t="shared" si="46"/>
        <v>4.2150570186253518</v>
      </c>
      <c r="H636" s="93">
        <v>16711</v>
      </c>
      <c r="I636" s="93">
        <v>280437</v>
      </c>
      <c r="J636" s="93">
        <v>19758</v>
      </c>
      <c r="K636" s="93">
        <v>51717</v>
      </c>
      <c r="L636" s="93">
        <v>6110</v>
      </c>
      <c r="M636" s="93">
        <v>70369</v>
      </c>
      <c r="N636" s="93">
        <f t="shared" si="47"/>
        <v>428391</v>
      </c>
      <c r="O636" s="93">
        <v>274456</v>
      </c>
      <c r="P636" s="93">
        <v>87915</v>
      </c>
      <c r="Q636" s="93">
        <v>28444</v>
      </c>
      <c r="R636" s="93">
        <f t="shared" si="48"/>
        <v>390815</v>
      </c>
      <c r="S636" s="93">
        <f t="shared" si="49"/>
        <v>54287</v>
      </c>
    </row>
    <row r="637" spans="1:19" ht="18">
      <c r="A637" s="91">
        <v>633</v>
      </c>
      <c r="B637" s="92" t="s">
        <v>1371</v>
      </c>
      <c r="C637" s="92" t="s">
        <v>1427</v>
      </c>
      <c r="D637" s="92" t="s">
        <v>530</v>
      </c>
      <c r="E637" s="92">
        <f t="shared" si="45"/>
        <v>1498982</v>
      </c>
      <c r="F637" s="93">
        <v>61185</v>
      </c>
      <c r="G637" s="94">
        <f t="shared" si="46"/>
        <v>4.0817701613495023</v>
      </c>
      <c r="H637" s="93">
        <v>174227</v>
      </c>
      <c r="I637" s="93">
        <v>471498</v>
      </c>
      <c r="J637" s="93">
        <v>23611</v>
      </c>
      <c r="K637" s="93">
        <v>84354</v>
      </c>
      <c r="L637" s="93">
        <v>9983</v>
      </c>
      <c r="M637" s="93">
        <v>170204</v>
      </c>
      <c r="N637" s="93">
        <f t="shared" si="47"/>
        <v>759650</v>
      </c>
      <c r="O637" s="93">
        <v>369146</v>
      </c>
      <c r="P637" s="93">
        <v>158866</v>
      </c>
      <c r="Q637" s="93">
        <v>211320</v>
      </c>
      <c r="R637" s="93">
        <f t="shared" si="48"/>
        <v>739332</v>
      </c>
      <c r="S637" s="93">
        <f t="shared" si="49"/>
        <v>194545</v>
      </c>
    </row>
    <row r="638" spans="1:19" ht="18">
      <c r="A638" s="91">
        <v>634</v>
      </c>
      <c r="B638" s="92" t="s">
        <v>1371</v>
      </c>
      <c r="C638" s="92" t="s">
        <v>1428</v>
      </c>
      <c r="D638" s="92" t="s">
        <v>530</v>
      </c>
      <c r="E638" s="92">
        <f t="shared" si="45"/>
        <v>865432</v>
      </c>
      <c r="F638" s="93">
        <v>20385</v>
      </c>
      <c r="G638" s="94">
        <f t="shared" si="46"/>
        <v>2.3554710248754378</v>
      </c>
      <c r="H638" s="93">
        <v>41918</v>
      </c>
      <c r="I638" s="93">
        <v>241708</v>
      </c>
      <c r="J638" s="93">
        <v>28769</v>
      </c>
      <c r="K638" s="93">
        <v>55332</v>
      </c>
      <c r="L638" s="93">
        <v>4061</v>
      </c>
      <c r="M638" s="93">
        <v>102710</v>
      </c>
      <c r="N638" s="93">
        <f t="shared" si="47"/>
        <v>432580</v>
      </c>
      <c r="O638" s="93">
        <v>191538</v>
      </c>
      <c r="P638" s="93">
        <v>114490</v>
      </c>
      <c r="Q638" s="93">
        <v>126824</v>
      </c>
      <c r="R638" s="93">
        <f t="shared" si="48"/>
        <v>432852</v>
      </c>
      <c r="S638" s="93">
        <f t="shared" si="49"/>
        <v>41646</v>
      </c>
    </row>
    <row r="639" spans="1:19" ht="18">
      <c r="A639" s="91">
        <v>635</v>
      </c>
      <c r="B639" s="92" t="s">
        <v>1371</v>
      </c>
      <c r="C639" s="92" t="s">
        <v>1429</v>
      </c>
      <c r="D639" s="92" t="s">
        <v>530</v>
      </c>
      <c r="E639" s="92">
        <f t="shared" si="45"/>
        <v>1345506</v>
      </c>
      <c r="F639" s="93">
        <v>15457</v>
      </c>
      <c r="G639" s="94">
        <f t="shared" si="46"/>
        <v>1.1487871477347555</v>
      </c>
      <c r="H639" s="93">
        <v>63658</v>
      </c>
      <c r="I639" s="93">
        <v>450846</v>
      </c>
      <c r="J639" s="93">
        <v>35361</v>
      </c>
      <c r="K639" s="93">
        <v>89297</v>
      </c>
      <c r="L639" s="93">
        <v>9676</v>
      </c>
      <c r="M639" s="93">
        <v>90291</v>
      </c>
      <c r="N639" s="93">
        <f t="shared" si="47"/>
        <v>675471</v>
      </c>
      <c r="O639" s="93">
        <v>300966</v>
      </c>
      <c r="P639" s="93">
        <v>148270</v>
      </c>
      <c r="Q639" s="93">
        <v>220799</v>
      </c>
      <c r="R639" s="93">
        <f t="shared" si="48"/>
        <v>670035</v>
      </c>
      <c r="S639" s="93">
        <f t="shared" si="49"/>
        <v>69094</v>
      </c>
    </row>
    <row r="640" spans="1:19" ht="18">
      <c r="A640" s="91">
        <v>636</v>
      </c>
      <c r="B640" s="92" t="s">
        <v>1371</v>
      </c>
      <c r="C640" s="92" t="s">
        <v>1430</v>
      </c>
      <c r="D640" s="92" t="s">
        <v>530</v>
      </c>
      <c r="E640" s="92">
        <f t="shared" si="45"/>
        <v>840694</v>
      </c>
      <c r="F640" s="93">
        <v>28716</v>
      </c>
      <c r="G640" s="94">
        <f t="shared" si="46"/>
        <v>3.4157493689737284</v>
      </c>
      <c r="H640" s="93">
        <v>41077</v>
      </c>
      <c r="I640" s="93">
        <v>320529</v>
      </c>
      <c r="J640" s="93">
        <v>30835</v>
      </c>
      <c r="K640" s="93">
        <v>55417</v>
      </c>
      <c r="L640" s="93">
        <v>3606</v>
      </c>
      <c r="M640" s="93">
        <v>8207</v>
      </c>
      <c r="N640" s="93">
        <f t="shared" si="47"/>
        <v>418594</v>
      </c>
      <c r="O640" s="93">
        <v>217676</v>
      </c>
      <c r="P640" s="93">
        <v>192581</v>
      </c>
      <c r="Q640" s="93">
        <v>11843</v>
      </c>
      <c r="R640" s="93">
        <f t="shared" si="48"/>
        <v>422100</v>
      </c>
      <c r="S640" s="93">
        <f t="shared" si="49"/>
        <v>37571</v>
      </c>
    </row>
    <row r="641" spans="1:19" ht="18">
      <c r="A641" s="91">
        <v>637</v>
      </c>
      <c r="B641" s="92" t="s">
        <v>1371</v>
      </c>
      <c r="C641" s="92" t="s">
        <v>1431</v>
      </c>
      <c r="D641" s="92" t="s">
        <v>530</v>
      </c>
      <c r="E641" s="92">
        <f t="shared" si="45"/>
        <v>1145799</v>
      </c>
      <c r="F641" s="93">
        <v>42675</v>
      </c>
      <c r="G641" s="94">
        <f t="shared" si="46"/>
        <v>3.724475235185229</v>
      </c>
      <c r="H641" s="93">
        <v>116631</v>
      </c>
      <c r="I641" s="93">
        <v>337396</v>
      </c>
      <c r="J641" s="93">
        <v>23720</v>
      </c>
      <c r="K641" s="93">
        <v>77657</v>
      </c>
      <c r="L641" s="93">
        <v>19677</v>
      </c>
      <c r="M641" s="93">
        <v>81548</v>
      </c>
      <c r="N641" s="93">
        <f t="shared" si="47"/>
        <v>539998</v>
      </c>
      <c r="O641" s="93">
        <v>296476</v>
      </c>
      <c r="P641" s="93">
        <v>181164</v>
      </c>
      <c r="Q641" s="93">
        <v>128161</v>
      </c>
      <c r="R641" s="93">
        <f t="shared" si="48"/>
        <v>605801</v>
      </c>
      <c r="S641" s="93">
        <f t="shared" si="49"/>
        <v>50828</v>
      </c>
    </row>
    <row r="642" spans="1:19" ht="18">
      <c r="A642" s="91">
        <v>638</v>
      </c>
      <c r="B642" s="92" t="s">
        <v>1371</v>
      </c>
      <c r="C642" s="92" t="s">
        <v>1432</v>
      </c>
      <c r="D642" s="92" t="s">
        <v>530</v>
      </c>
      <c r="E642" s="92">
        <f t="shared" si="45"/>
        <v>1069465</v>
      </c>
      <c r="F642" s="93">
        <v>41172</v>
      </c>
      <c r="G642" s="94">
        <f t="shared" si="46"/>
        <v>3.8497753549672034</v>
      </c>
      <c r="H642" s="93">
        <v>56365</v>
      </c>
      <c r="I642" s="93">
        <v>340105</v>
      </c>
      <c r="J642" s="93">
        <v>20586</v>
      </c>
      <c r="K642" s="93">
        <v>70336</v>
      </c>
      <c r="L642" s="93">
        <v>3962</v>
      </c>
      <c r="M642" s="93">
        <v>121607</v>
      </c>
      <c r="N642" s="93">
        <f t="shared" si="47"/>
        <v>556596</v>
      </c>
      <c r="O642" s="93">
        <v>246596</v>
      </c>
      <c r="P642" s="93">
        <v>119267</v>
      </c>
      <c r="Q642" s="93">
        <v>147006</v>
      </c>
      <c r="R642" s="93">
        <f t="shared" si="48"/>
        <v>512869</v>
      </c>
      <c r="S642" s="93">
        <f t="shared" si="49"/>
        <v>100092</v>
      </c>
    </row>
    <row r="643" spans="1:19" ht="18">
      <c r="A643" s="91">
        <v>639</v>
      </c>
      <c r="B643" s="92" t="s">
        <v>1371</v>
      </c>
      <c r="C643" s="92" t="s">
        <v>1433</v>
      </c>
      <c r="D643" s="92" t="s">
        <v>530</v>
      </c>
      <c r="E643" s="92">
        <f t="shared" si="45"/>
        <v>1000933</v>
      </c>
      <c r="F643" s="93">
        <v>37330</v>
      </c>
      <c r="G643" s="94">
        <f t="shared" si="46"/>
        <v>3.7295203575064466</v>
      </c>
      <c r="H643" s="93">
        <v>60066</v>
      </c>
      <c r="I643" s="93">
        <v>321192</v>
      </c>
      <c r="J643" s="93">
        <v>18741</v>
      </c>
      <c r="K643" s="93">
        <v>61243</v>
      </c>
      <c r="L643" s="93">
        <v>6837</v>
      </c>
      <c r="M643" s="93">
        <v>95563</v>
      </c>
      <c r="N643" s="93">
        <f t="shared" si="47"/>
        <v>503576</v>
      </c>
      <c r="O643" s="93">
        <v>260735</v>
      </c>
      <c r="P643" s="93">
        <v>121604</v>
      </c>
      <c r="Q643" s="93">
        <v>115018</v>
      </c>
      <c r="R643" s="93">
        <f t="shared" si="48"/>
        <v>497357</v>
      </c>
      <c r="S643" s="93">
        <f t="shared" si="49"/>
        <v>66285</v>
      </c>
    </row>
    <row r="644" spans="1:19" ht="18">
      <c r="A644" s="91">
        <v>640</v>
      </c>
      <c r="B644" s="92" t="s">
        <v>1371</v>
      </c>
      <c r="C644" s="92" t="s">
        <v>1434</v>
      </c>
      <c r="D644" s="92" t="s">
        <v>530</v>
      </c>
      <c r="E644" s="92">
        <f t="shared" si="45"/>
        <v>632916</v>
      </c>
      <c r="F644" s="93">
        <v>18312</v>
      </c>
      <c r="G644" s="94">
        <f t="shared" si="46"/>
        <v>2.8932749369584587</v>
      </c>
      <c r="H644" s="93">
        <v>47574</v>
      </c>
      <c r="I644" s="93">
        <v>229956</v>
      </c>
      <c r="J644" s="93">
        <v>17396</v>
      </c>
      <c r="K644" s="93">
        <v>36896</v>
      </c>
      <c r="L644" s="93">
        <v>3381</v>
      </c>
      <c r="M644" s="93">
        <v>46046</v>
      </c>
      <c r="N644" s="93">
        <f t="shared" si="47"/>
        <v>333675</v>
      </c>
      <c r="O644" s="93">
        <v>162887</v>
      </c>
      <c r="P644" s="93">
        <v>63813</v>
      </c>
      <c r="Q644" s="93">
        <v>72541</v>
      </c>
      <c r="R644" s="93">
        <f t="shared" si="48"/>
        <v>299241</v>
      </c>
      <c r="S644" s="93">
        <f t="shared" si="49"/>
        <v>82008</v>
      </c>
    </row>
    <row r="645" spans="1:19" ht="18">
      <c r="A645" s="91">
        <v>641</v>
      </c>
      <c r="B645" s="92" t="s">
        <v>1371</v>
      </c>
      <c r="C645" s="92" t="s">
        <v>1435</v>
      </c>
      <c r="D645" s="92" t="s">
        <v>540</v>
      </c>
      <c r="E645" s="92">
        <f t="shared" si="45"/>
        <v>1733127</v>
      </c>
      <c r="F645" s="93">
        <v>90213</v>
      </c>
      <c r="G645" s="94">
        <f t="shared" si="46"/>
        <v>5.2052157747239525</v>
      </c>
      <c r="H645" s="93">
        <v>87692</v>
      </c>
      <c r="I645" s="93">
        <v>497820</v>
      </c>
      <c r="J645" s="93">
        <v>36149</v>
      </c>
      <c r="K645" s="93">
        <v>106195</v>
      </c>
      <c r="L645" s="93">
        <v>20543</v>
      </c>
      <c r="M645" s="93">
        <v>210381</v>
      </c>
      <c r="N645" s="93">
        <f t="shared" si="47"/>
        <v>871088</v>
      </c>
      <c r="O645" s="93">
        <v>382593</v>
      </c>
      <c r="P645" s="93">
        <v>249327</v>
      </c>
      <c r="Q645" s="93">
        <v>230119</v>
      </c>
      <c r="R645" s="93">
        <f t="shared" si="48"/>
        <v>862039</v>
      </c>
      <c r="S645" s="93">
        <f t="shared" si="49"/>
        <v>96741</v>
      </c>
    </row>
    <row r="646" spans="1:19" ht="18">
      <c r="A646" s="91">
        <v>642</v>
      </c>
      <c r="B646" s="92" t="s">
        <v>1371</v>
      </c>
      <c r="C646" s="92" t="s">
        <v>1436</v>
      </c>
      <c r="D646" s="92" t="s">
        <v>540</v>
      </c>
      <c r="E646" s="92">
        <f t="shared" ref="E646:E709" si="50">N646+R646</f>
        <v>1195485</v>
      </c>
      <c r="F646" s="93">
        <v>23326</v>
      </c>
      <c r="G646" s="94">
        <f t="shared" ref="G646:G709" si="51">F646/E646*100</f>
        <v>1.9511746278706967</v>
      </c>
      <c r="H646" s="93">
        <v>104935</v>
      </c>
      <c r="I646" s="93">
        <v>349621</v>
      </c>
      <c r="J646" s="93">
        <v>65436</v>
      </c>
      <c r="K646" s="93">
        <v>4564</v>
      </c>
      <c r="L646" s="93">
        <v>2669</v>
      </c>
      <c r="M646" s="93">
        <v>177831</v>
      </c>
      <c r="N646" s="93">
        <f t="shared" ref="N646:N709" si="52">SUM(I646:M646)</f>
        <v>600121</v>
      </c>
      <c r="O646" s="93">
        <v>293653</v>
      </c>
      <c r="P646" s="93">
        <v>135227</v>
      </c>
      <c r="Q646" s="93">
        <v>166484</v>
      </c>
      <c r="R646" s="93">
        <f t="shared" ref="R646:R709" si="53">SUM(O646:Q646)</f>
        <v>595364</v>
      </c>
      <c r="S646" s="93">
        <f t="shared" ref="S646:S709" si="54">H646+N646-R646</f>
        <v>109692</v>
      </c>
    </row>
    <row r="647" spans="1:19" ht="18">
      <c r="A647" s="91">
        <v>643</v>
      </c>
      <c r="B647" s="92" t="s">
        <v>1371</v>
      </c>
      <c r="C647" s="92" t="s">
        <v>1437</v>
      </c>
      <c r="D647" s="92" t="s">
        <v>540</v>
      </c>
      <c r="E647" s="92">
        <f t="shared" si="50"/>
        <v>3354444</v>
      </c>
      <c r="F647" s="93">
        <v>109084</v>
      </c>
      <c r="G647" s="94">
        <f t="shared" si="51"/>
        <v>3.2519249091652749</v>
      </c>
      <c r="H647" s="93">
        <v>358778</v>
      </c>
      <c r="I647" s="93">
        <v>791684</v>
      </c>
      <c r="J647" s="93">
        <v>116430</v>
      </c>
      <c r="K647" s="93">
        <v>144624</v>
      </c>
      <c r="L647" s="93">
        <v>209721</v>
      </c>
      <c r="M647" s="93">
        <v>456759</v>
      </c>
      <c r="N647" s="93">
        <f t="shared" si="52"/>
        <v>1719218</v>
      </c>
      <c r="O647" s="93">
        <v>811455</v>
      </c>
      <c r="P647" s="93">
        <v>391270</v>
      </c>
      <c r="Q647" s="93">
        <v>432501</v>
      </c>
      <c r="R647" s="93">
        <f t="shared" si="53"/>
        <v>1635226</v>
      </c>
      <c r="S647" s="93">
        <f t="shared" si="54"/>
        <v>442770</v>
      </c>
    </row>
    <row r="648" spans="1:19" ht="18">
      <c r="A648" s="91">
        <v>644</v>
      </c>
      <c r="B648" s="92" t="s">
        <v>1371</v>
      </c>
      <c r="C648" s="92" t="s">
        <v>1438</v>
      </c>
      <c r="D648" s="92" t="s">
        <v>540</v>
      </c>
      <c r="E648" s="92">
        <f t="shared" si="50"/>
        <v>821806</v>
      </c>
      <c r="F648" s="93">
        <v>18749</v>
      </c>
      <c r="G648" s="94">
        <f t="shared" si="51"/>
        <v>2.2814386850424553</v>
      </c>
      <c r="H648" s="93">
        <v>18698</v>
      </c>
      <c r="I648" s="93">
        <v>255648</v>
      </c>
      <c r="J648" s="93">
        <v>35418</v>
      </c>
      <c r="K648" s="93">
        <v>56871</v>
      </c>
      <c r="L648" s="93">
        <v>2058</v>
      </c>
      <c r="M648" s="93">
        <v>63846</v>
      </c>
      <c r="N648" s="93">
        <f t="shared" si="52"/>
        <v>413841</v>
      </c>
      <c r="O648" s="93">
        <v>216286</v>
      </c>
      <c r="P648" s="93">
        <v>100928</v>
      </c>
      <c r="Q648" s="93">
        <v>90751</v>
      </c>
      <c r="R648" s="93">
        <f t="shared" si="53"/>
        <v>407965</v>
      </c>
      <c r="S648" s="93">
        <f t="shared" si="54"/>
        <v>24574</v>
      </c>
    </row>
    <row r="649" spans="1:19" ht="18">
      <c r="A649" s="91">
        <v>645</v>
      </c>
      <c r="B649" s="92" t="s">
        <v>1371</v>
      </c>
      <c r="C649" s="92" t="s">
        <v>1439</v>
      </c>
      <c r="D649" s="92" t="s">
        <v>540</v>
      </c>
      <c r="E649" s="92">
        <f t="shared" si="50"/>
        <v>1264259</v>
      </c>
      <c r="F649" s="93">
        <v>47221</v>
      </c>
      <c r="G649" s="94">
        <f t="shared" si="51"/>
        <v>3.7350732721697053</v>
      </c>
      <c r="H649" s="93">
        <v>20363</v>
      </c>
      <c r="I649" s="93">
        <v>367935</v>
      </c>
      <c r="J649" s="93">
        <v>34810</v>
      </c>
      <c r="K649" s="93">
        <v>75843</v>
      </c>
      <c r="L649" s="93">
        <v>6401</v>
      </c>
      <c r="M649" s="93">
        <v>145040</v>
      </c>
      <c r="N649" s="93">
        <f t="shared" si="52"/>
        <v>630029</v>
      </c>
      <c r="O649" s="93">
        <v>306003</v>
      </c>
      <c r="P649" s="93">
        <v>163536</v>
      </c>
      <c r="Q649" s="93">
        <v>164691</v>
      </c>
      <c r="R649" s="93">
        <f t="shared" si="53"/>
        <v>634230</v>
      </c>
      <c r="S649" s="93">
        <f t="shared" si="54"/>
        <v>16162</v>
      </c>
    </row>
    <row r="650" spans="1:19" ht="18">
      <c r="A650" s="91">
        <v>646</v>
      </c>
      <c r="B650" s="92" t="s">
        <v>1371</v>
      </c>
      <c r="C650" s="92" t="s">
        <v>1440</v>
      </c>
      <c r="D650" s="92" t="s">
        <v>540</v>
      </c>
      <c r="E650" s="92">
        <f t="shared" si="50"/>
        <v>1359251</v>
      </c>
      <c r="F650" s="93">
        <v>46447</v>
      </c>
      <c r="G650" s="94">
        <f t="shared" si="51"/>
        <v>3.4171025071896213</v>
      </c>
      <c r="H650" s="93">
        <v>43740</v>
      </c>
      <c r="I650" s="93">
        <v>375996</v>
      </c>
      <c r="J650" s="93">
        <v>58230</v>
      </c>
      <c r="K650" s="93">
        <v>80129</v>
      </c>
      <c r="L650" s="93">
        <v>1902</v>
      </c>
      <c r="M650" s="93">
        <v>166589</v>
      </c>
      <c r="N650" s="93">
        <f t="shared" si="52"/>
        <v>682846</v>
      </c>
      <c r="O650" s="93">
        <v>252949</v>
      </c>
      <c r="P650" s="93">
        <v>242071</v>
      </c>
      <c r="Q650" s="93">
        <v>181385</v>
      </c>
      <c r="R650" s="93">
        <f t="shared" si="53"/>
        <v>676405</v>
      </c>
      <c r="S650" s="93">
        <f t="shared" si="54"/>
        <v>50181</v>
      </c>
    </row>
    <row r="651" spans="1:19" ht="18">
      <c r="A651" s="91">
        <v>647</v>
      </c>
      <c r="B651" s="92" t="s">
        <v>1371</v>
      </c>
      <c r="C651" s="92" t="s">
        <v>1441</v>
      </c>
      <c r="D651" s="92" t="s">
        <v>540</v>
      </c>
      <c r="E651" s="92">
        <f t="shared" si="50"/>
        <v>1686940</v>
      </c>
      <c r="F651" s="93">
        <v>25373</v>
      </c>
      <c r="G651" s="94">
        <f t="shared" si="51"/>
        <v>1.5040843183515715</v>
      </c>
      <c r="H651" s="93">
        <v>69461</v>
      </c>
      <c r="I651" s="93">
        <v>418285</v>
      </c>
      <c r="J651" s="93">
        <v>79856</v>
      </c>
      <c r="K651" s="93">
        <v>80052</v>
      </c>
      <c r="L651" s="93">
        <v>6274</v>
      </c>
      <c r="M651" s="93">
        <v>243837</v>
      </c>
      <c r="N651" s="93">
        <f t="shared" si="52"/>
        <v>828304</v>
      </c>
      <c r="O651" s="93">
        <v>278174</v>
      </c>
      <c r="P651" s="93">
        <v>290448</v>
      </c>
      <c r="Q651" s="93">
        <v>290014</v>
      </c>
      <c r="R651" s="93">
        <f t="shared" si="53"/>
        <v>858636</v>
      </c>
      <c r="S651" s="93">
        <f t="shared" si="54"/>
        <v>39129</v>
      </c>
    </row>
    <row r="652" spans="1:19" ht="18">
      <c r="A652" s="91">
        <v>648</v>
      </c>
      <c r="B652" s="92" t="s">
        <v>1371</v>
      </c>
      <c r="C652" s="92" t="s">
        <v>1442</v>
      </c>
      <c r="D652" s="92" t="s">
        <v>540</v>
      </c>
      <c r="E652" s="92">
        <f t="shared" si="50"/>
        <v>1434007</v>
      </c>
      <c r="F652" s="93">
        <v>89452</v>
      </c>
      <c r="G652" s="94">
        <f t="shared" si="51"/>
        <v>6.2379053937672548</v>
      </c>
      <c r="H652" s="93">
        <v>85047</v>
      </c>
      <c r="I652" s="93">
        <v>438269</v>
      </c>
      <c r="J652" s="93">
        <v>20010</v>
      </c>
      <c r="K652" s="93">
        <v>10458</v>
      </c>
      <c r="L652" s="93">
        <v>24601</v>
      </c>
      <c r="M652" s="93">
        <v>233106</v>
      </c>
      <c r="N652" s="93">
        <f t="shared" si="52"/>
        <v>726444</v>
      </c>
      <c r="O652" s="93">
        <v>358041</v>
      </c>
      <c r="P652" s="93">
        <v>147143</v>
      </c>
      <c r="Q652" s="93">
        <v>202379</v>
      </c>
      <c r="R652" s="93">
        <f t="shared" si="53"/>
        <v>707563</v>
      </c>
      <c r="S652" s="93">
        <f t="shared" si="54"/>
        <v>103928</v>
      </c>
    </row>
    <row r="653" spans="1:19" ht="18">
      <c r="A653" s="91">
        <v>649</v>
      </c>
      <c r="B653" s="92" t="s">
        <v>1371</v>
      </c>
      <c r="C653" s="92" t="s">
        <v>1443</v>
      </c>
      <c r="D653" s="92" t="s">
        <v>540</v>
      </c>
      <c r="E653" s="92">
        <f t="shared" si="50"/>
        <v>1605679</v>
      </c>
      <c r="F653" s="93">
        <v>72797</v>
      </c>
      <c r="G653" s="94">
        <f t="shared" si="51"/>
        <v>4.5337206253553797</v>
      </c>
      <c r="H653" s="93">
        <v>45653</v>
      </c>
      <c r="I653" s="93">
        <v>453942</v>
      </c>
      <c r="J653" s="93">
        <v>50424</v>
      </c>
      <c r="K653" s="93">
        <v>112389</v>
      </c>
      <c r="L653" s="93">
        <v>9455</v>
      </c>
      <c r="M653" s="93">
        <v>195220</v>
      </c>
      <c r="N653" s="93">
        <f t="shared" si="52"/>
        <v>821430</v>
      </c>
      <c r="O653" s="93">
        <v>396971</v>
      </c>
      <c r="P653" s="93">
        <v>175713</v>
      </c>
      <c r="Q653" s="93">
        <v>211565</v>
      </c>
      <c r="R653" s="93">
        <f t="shared" si="53"/>
        <v>784249</v>
      </c>
      <c r="S653" s="93">
        <f t="shared" si="54"/>
        <v>82834</v>
      </c>
    </row>
    <row r="654" spans="1:19" ht="18">
      <c r="A654" s="91">
        <v>650</v>
      </c>
      <c r="B654" s="92" t="s">
        <v>1371</v>
      </c>
      <c r="C654" s="92" t="s">
        <v>1444</v>
      </c>
      <c r="D654" s="92" t="s">
        <v>603</v>
      </c>
      <c r="E654" s="92">
        <f t="shared" si="50"/>
        <v>711633</v>
      </c>
      <c r="F654" s="93">
        <v>87129</v>
      </c>
      <c r="G654" s="94">
        <f t="shared" si="51"/>
        <v>12.243530021794943</v>
      </c>
      <c r="H654" s="93">
        <v>19556</v>
      </c>
      <c r="I654" s="93">
        <v>200292</v>
      </c>
      <c r="J654" s="93">
        <v>44487</v>
      </c>
      <c r="K654" s="93">
        <v>34991</v>
      </c>
      <c r="L654" s="93">
        <v>282</v>
      </c>
      <c r="M654" s="93">
        <v>73205</v>
      </c>
      <c r="N654" s="93">
        <f t="shared" si="52"/>
        <v>353257</v>
      </c>
      <c r="O654" s="93">
        <v>239018</v>
      </c>
      <c r="P654" s="93">
        <v>91805</v>
      </c>
      <c r="Q654" s="93">
        <v>27553</v>
      </c>
      <c r="R654" s="93">
        <f t="shared" si="53"/>
        <v>358376</v>
      </c>
      <c r="S654" s="93">
        <f t="shared" si="54"/>
        <v>14437</v>
      </c>
    </row>
    <row r="655" spans="1:19" ht="18">
      <c r="A655" s="91">
        <v>651</v>
      </c>
      <c r="B655" s="92" t="s">
        <v>1371</v>
      </c>
      <c r="C655" s="92" t="s">
        <v>1445</v>
      </c>
      <c r="D655" s="92" t="s">
        <v>603</v>
      </c>
      <c r="E655" s="92">
        <f t="shared" si="50"/>
        <v>1073603</v>
      </c>
      <c r="F655" s="93">
        <v>29082</v>
      </c>
      <c r="G655" s="94">
        <f t="shared" si="51"/>
        <v>2.7088225349593844</v>
      </c>
      <c r="H655" s="93">
        <v>5356</v>
      </c>
      <c r="I655" s="93">
        <v>342953</v>
      </c>
      <c r="J655" s="93">
        <v>36061</v>
      </c>
      <c r="K655" s="93">
        <v>54170</v>
      </c>
      <c r="L655" s="93">
        <v>1598</v>
      </c>
      <c r="M655" s="93">
        <v>102861</v>
      </c>
      <c r="N655" s="93">
        <f t="shared" si="52"/>
        <v>537643</v>
      </c>
      <c r="O655" s="93">
        <v>267852</v>
      </c>
      <c r="P655" s="93">
        <v>166929</v>
      </c>
      <c r="Q655" s="93">
        <v>101179</v>
      </c>
      <c r="R655" s="93">
        <f t="shared" si="53"/>
        <v>535960</v>
      </c>
      <c r="S655" s="93">
        <f t="shared" si="54"/>
        <v>7039</v>
      </c>
    </row>
    <row r="656" spans="1:19" ht="18">
      <c r="A656" s="91">
        <v>652</v>
      </c>
      <c r="B656" s="92" t="s">
        <v>1371</v>
      </c>
      <c r="C656" s="92" t="s">
        <v>1446</v>
      </c>
      <c r="D656" s="92" t="s">
        <v>603</v>
      </c>
      <c r="E656" s="92">
        <f t="shared" si="50"/>
        <v>884374</v>
      </c>
      <c r="F656" s="93">
        <v>36809</v>
      </c>
      <c r="G656" s="94">
        <f t="shared" si="51"/>
        <v>4.1621531162155376</v>
      </c>
      <c r="H656" s="93">
        <v>2627</v>
      </c>
      <c r="I656" s="93">
        <v>187030</v>
      </c>
      <c r="J656" s="93">
        <v>32497</v>
      </c>
      <c r="K656" s="93">
        <v>31647</v>
      </c>
      <c r="L656" s="93">
        <v>363</v>
      </c>
      <c r="M656" s="93">
        <v>192566</v>
      </c>
      <c r="N656" s="93">
        <f t="shared" si="52"/>
        <v>444103</v>
      </c>
      <c r="O656" s="93">
        <v>165320</v>
      </c>
      <c r="P656" s="93">
        <v>51846</v>
      </c>
      <c r="Q656" s="93">
        <v>223105</v>
      </c>
      <c r="R656" s="93">
        <f t="shared" si="53"/>
        <v>440271</v>
      </c>
      <c r="S656" s="93">
        <f t="shared" si="54"/>
        <v>6459</v>
      </c>
    </row>
    <row r="657" spans="1:19" ht="18">
      <c r="A657" s="91">
        <v>653</v>
      </c>
      <c r="B657" s="92" t="s">
        <v>1371</v>
      </c>
      <c r="C657" s="92" t="s">
        <v>1447</v>
      </c>
      <c r="D657" s="92" t="s">
        <v>603</v>
      </c>
      <c r="E657" s="92">
        <f t="shared" si="50"/>
        <v>622393</v>
      </c>
      <c r="F657" s="93">
        <v>14981</v>
      </c>
      <c r="G657" s="94">
        <f t="shared" si="51"/>
        <v>2.4070000787283918</v>
      </c>
      <c r="H657" s="93">
        <v>1605</v>
      </c>
      <c r="I657" s="93">
        <v>192008</v>
      </c>
      <c r="J657" s="93">
        <v>25822</v>
      </c>
      <c r="K657" s="93">
        <v>38279</v>
      </c>
      <c r="L657" s="93">
        <v>625</v>
      </c>
      <c r="M657" s="93">
        <v>57658</v>
      </c>
      <c r="N657" s="93">
        <f t="shared" si="52"/>
        <v>314392</v>
      </c>
      <c r="O657" s="93">
        <v>169968</v>
      </c>
      <c r="P657" s="93">
        <v>82600</v>
      </c>
      <c r="Q657" s="93">
        <v>55433</v>
      </c>
      <c r="R657" s="93">
        <f t="shared" si="53"/>
        <v>308001</v>
      </c>
      <c r="S657" s="93">
        <f t="shared" si="54"/>
        <v>7996</v>
      </c>
    </row>
    <row r="658" spans="1:19" ht="18">
      <c r="A658" s="91">
        <v>654</v>
      </c>
      <c r="B658" s="92" t="s">
        <v>1371</v>
      </c>
      <c r="C658" s="92" t="s">
        <v>1448</v>
      </c>
      <c r="D658" s="92" t="s">
        <v>603</v>
      </c>
      <c r="E658" s="92">
        <f t="shared" si="50"/>
        <v>897355</v>
      </c>
      <c r="F658" s="93">
        <v>12818</v>
      </c>
      <c r="G658" s="94">
        <f t="shared" si="51"/>
        <v>1.4284201904485962</v>
      </c>
      <c r="H658" s="93">
        <v>23877</v>
      </c>
      <c r="I658" s="93">
        <v>283409</v>
      </c>
      <c r="J658" s="93">
        <v>47324</v>
      </c>
      <c r="K658" s="93">
        <v>40768</v>
      </c>
      <c r="L658" s="93">
        <v>1723</v>
      </c>
      <c r="M658" s="93">
        <v>81018</v>
      </c>
      <c r="N658" s="93">
        <f t="shared" si="52"/>
        <v>454242</v>
      </c>
      <c r="O658" s="93">
        <v>185840</v>
      </c>
      <c r="P658" s="93">
        <v>168639</v>
      </c>
      <c r="Q658" s="93">
        <v>88634</v>
      </c>
      <c r="R658" s="93">
        <f t="shared" si="53"/>
        <v>443113</v>
      </c>
      <c r="S658" s="93">
        <f t="shared" si="54"/>
        <v>35006</v>
      </c>
    </row>
    <row r="659" spans="1:19" ht="18">
      <c r="A659" s="91">
        <v>655</v>
      </c>
      <c r="B659" s="92" t="s">
        <v>1371</v>
      </c>
      <c r="C659" s="92" t="s">
        <v>1449</v>
      </c>
      <c r="D659" s="92" t="s">
        <v>603</v>
      </c>
      <c r="E659" s="92">
        <f t="shared" si="50"/>
        <v>815979</v>
      </c>
      <c r="F659" s="93">
        <v>1403</v>
      </c>
      <c r="G659" s="94">
        <f t="shared" si="51"/>
        <v>0.17194069945427518</v>
      </c>
      <c r="H659" s="93">
        <v>31099</v>
      </c>
      <c r="I659" s="93">
        <v>249279</v>
      </c>
      <c r="J659" s="93">
        <v>21500</v>
      </c>
      <c r="K659" s="93">
        <v>34826</v>
      </c>
      <c r="L659" s="93">
        <v>1148</v>
      </c>
      <c r="M659" s="93">
        <v>86761</v>
      </c>
      <c r="N659" s="93">
        <f t="shared" si="52"/>
        <v>393514</v>
      </c>
      <c r="O659" s="93">
        <v>201432</v>
      </c>
      <c r="P659" s="93">
        <v>109377</v>
      </c>
      <c r="Q659" s="93">
        <v>111656</v>
      </c>
      <c r="R659" s="93">
        <f t="shared" si="53"/>
        <v>422465</v>
      </c>
      <c r="S659" s="93">
        <f t="shared" si="54"/>
        <v>2148</v>
      </c>
    </row>
    <row r="660" spans="1:19" ht="18">
      <c r="A660" s="91">
        <v>656</v>
      </c>
      <c r="B660" s="92" t="s">
        <v>1371</v>
      </c>
      <c r="C660" s="92" t="s">
        <v>1450</v>
      </c>
      <c r="D660" s="92" t="s">
        <v>603</v>
      </c>
      <c r="E660" s="92">
        <f t="shared" si="50"/>
        <v>904744</v>
      </c>
      <c r="F660" s="93">
        <v>129368</v>
      </c>
      <c r="G660" s="94">
        <f t="shared" si="51"/>
        <v>14.298851387795885</v>
      </c>
      <c r="H660" s="93">
        <v>6487</v>
      </c>
      <c r="I660" s="93">
        <v>307700</v>
      </c>
      <c r="J660" s="93">
        <v>33074</v>
      </c>
      <c r="K660" s="93">
        <v>45423</v>
      </c>
      <c r="L660" s="93">
        <v>0</v>
      </c>
      <c r="M660" s="93">
        <v>67797</v>
      </c>
      <c r="N660" s="93">
        <f t="shared" si="52"/>
        <v>453994</v>
      </c>
      <c r="O660" s="93">
        <v>239210</v>
      </c>
      <c r="P660" s="93">
        <v>160354</v>
      </c>
      <c r="Q660" s="93">
        <v>51186</v>
      </c>
      <c r="R660" s="93">
        <f t="shared" si="53"/>
        <v>450750</v>
      </c>
      <c r="S660" s="93">
        <f t="shared" si="54"/>
        <v>9731</v>
      </c>
    </row>
    <row r="661" spans="1:19" ht="18">
      <c r="A661" s="91">
        <v>657</v>
      </c>
      <c r="B661" s="92" t="s">
        <v>1451</v>
      </c>
      <c r="C661" s="92" t="s">
        <v>1452</v>
      </c>
      <c r="D661" s="92" t="s">
        <v>635</v>
      </c>
      <c r="E661" s="92">
        <f t="shared" si="50"/>
        <v>1392178</v>
      </c>
      <c r="F661" s="93">
        <v>40192</v>
      </c>
      <c r="G661" s="94">
        <f t="shared" si="51"/>
        <v>2.8869871525049238</v>
      </c>
      <c r="H661" s="93">
        <v>22822</v>
      </c>
      <c r="I661" s="93">
        <v>548254</v>
      </c>
      <c r="J661" s="93">
        <v>64030</v>
      </c>
      <c r="K661" s="93">
        <v>75076</v>
      </c>
      <c r="L661" s="93">
        <v>2903</v>
      </c>
      <c r="M661" s="93">
        <v>9053</v>
      </c>
      <c r="N661" s="93">
        <f t="shared" si="52"/>
        <v>699316</v>
      </c>
      <c r="O661" s="93">
        <v>477554</v>
      </c>
      <c r="P661" s="93">
        <v>215308</v>
      </c>
      <c r="Q661" s="93">
        <v>0</v>
      </c>
      <c r="R661" s="93">
        <f t="shared" si="53"/>
        <v>692862</v>
      </c>
      <c r="S661" s="93">
        <f t="shared" si="54"/>
        <v>29276</v>
      </c>
    </row>
    <row r="662" spans="1:19" ht="18">
      <c r="A662" s="91">
        <v>658</v>
      </c>
      <c r="B662" s="92" t="s">
        <v>1451</v>
      </c>
      <c r="C662" s="92" t="s">
        <v>1453</v>
      </c>
      <c r="D662" s="92" t="s">
        <v>635</v>
      </c>
      <c r="E662" s="92">
        <f t="shared" si="50"/>
        <v>1119895</v>
      </c>
      <c r="F662" s="93">
        <v>26587</v>
      </c>
      <c r="G662" s="94">
        <f t="shared" si="51"/>
        <v>2.3740618540130995</v>
      </c>
      <c r="H662" s="93">
        <v>26273</v>
      </c>
      <c r="I662" s="93">
        <v>447764</v>
      </c>
      <c r="J662" s="93">
        <v>34442</v>
      </c>
      <c r="K662" s="93">
        <v>71003</v>
      </c>
      <c r="L662" s="93">
        <v>3421</v>
      </c>
      <c r="M662" s="93">
        <v>6680</v>
      </c>
      <c r="N662" s="93">
        <f t="shared" si="52"/>
        <v>563310</v>
      </c>
      <c r="O662" s="93">
        <v>382806</v>
      </c>
      <c r="P662" s="93">
        <v>173779</v>
      </c>
      <c r="Q662" s="93">
        <v>0</v>
      </c>
      <c r="R662" s="93">
        <f t="shared" si="53"/>
        <v>556585</v>
      </c>
      <c r="S662" s="93">
        <f t="shared" si="54"/>
        <v>32998</v>
      </c>
    </row>
    <row r="663" spans="1:19" ht="18">
      <c r="A663" s="91">
        <v>659</v>
      </c>
      <c r="B663" s="92" t="s">
        <v>1451</v>
      </c>
      <c r="C663" s="92" t="s">
        <v>1454</v>
      </c>
      <c r="D663" s="92" t="s">
        <v>635</v>
      </c>
      <c r="E663" s="92">
        <f t="shared" si="50"/>
        <v>810469</v>
      </c>
      <c r="F663" s="93">
        <v>11737</v>
      </c>
      <c r="G663" s="94">
        <f t="shared" si="51"/>
        <v>1.4481738351497713</v>
      </c>
      <c r="H663" s="93">
        <v>31492</v>
      </c>
      <c r="I663" s="93">
        <v>335360</v>
      </c>
      <c r="J663" s="93">
        <v>17047</v>
      </c>
      <c r="K663" s="93">
        <v>50935</v>
      </c>
      <c r="L663" s="93">
        <v>3061</v>
      </c>
      <c r="M663" s="93">
        <v>2232</v>
      </c>
      <c r="N663" s="93">
        <f t="shared" si="52"/>
        <v>408635</v>
      </c>
      <c r="O663" s="93">
        <v>316001</v>
      </c>
      <c r="P663" s="93">
        <v>85833</v>
      </c>
      <c r="Q663" s="93">
        <v>0</v>
      </c>
      <c r="R663" s="93">
        <f t="shared" si="53"/>
        <v>401834</v>
      </c>
      <c r="S663" s="93">
        <f t="shared" si="54"/>
        <v>38293</v>
      </c>
    </row>
    <row r="664" spans="1:19" ht="18">
      <c r="A664" s="91">
        <v>660</v>
      </c>
      <c r="B664" s="92" t="s">
        <v>1451</v>
      </c>
      <c r="C664" s="92" t="s">
        <v>1455</v>
      </c>
      <c r="D664" s="92" t="s">
        <v>635</v>
      </c>
      <c r="E664" s="92">
        <f t="shared" si="50"/>
        <v>1251892</v>
      </c>
      <c r="F664" s="93">
        <v>34499</v>
      </c>
      <c r="G664" s="94">
        <f t="shared" si="51"/>
        <v>2.7557488984672798</v>
      </c>
      <c r="H664" s="93">
        <v>52385</v>
      </c>
      <c r="I664" s="93">
        <v>515061</v>
      </c>
      <c r="J664" s="93">
        <v>33541</v>
      </c>
      <c r="K664" s="93">
        <v>76075</v>
      </c>
      <c r="L664" s="93">
        <v>2046</v>
      </c>
      <c r="M664" s="93">
        <v>4387</v>
      </c>
      <c r="N664" s="93">
        <f t="shared" si="52"/>
        <v>631110</v>
      </c>
      <c r="O664" s="93">
        <v>417920</v>
      </c>
      <c r="P664" s="93">
        <v>202862</v>
      </c>
      <c r="Q664" s="93">
        <v>0</v>
      </c>
      <c r="R664" s="93">
        <f t="shared" si="53"/>
        <v>620782</v>
      </c>
      <c r="S664" s="93">
        <f t="shared" si="54"/>
        <v>62713</v>
      </c>
    </row>
    <row r="665" spans="1:19" ht="18">
      <c r="A665" s="91">
        <v>661</v>
      </c>
      <c r="B665" s="92" t="s">
        <v>1451</v>
      </c>
      <c r="C665" s="92" t="s">
        <v>1456</v>
      </c>
      <c r="D665" s="92" t="s">
        <v>635</v>
      </c>
      <c r="E665" s="92">
        <f t="shared" si="50"/>
        <v>1074142</v>
      </c>
      <c r="F665" s="93">
        <v>11870</v>
      </c>
      <c r="G665" s="94">
        <f t="shared" si="51"/>
        <v>1.1050680450070847</v>
      </c>
      <c r="H665" s="93">
        <v>65373</v>
      </c>
      <c r="I665" s="93">
        <v>395207</v>
      </c>
      <c r="J665" s="93">
        <v>29772</v>
      </c>
      <c r="K665" s="93">
        <v>70409</v>
      </c>
      <c r="L665" s="93">
        <v>4430</v>
      </c>
      <c r="M665" s="93">
        <v>24166</v>
      </c>
      <c r="N665" s="93">
        <f t="shared" si="52"/>
        <v>523984</v>
      </c>
      <c r="O665" s="93">
        <v>480577</v>
      </c>
      <c r="P665" s="93">
        <v>69581</v>
      </c>
      <c r="Q665" s="93">
        <v>0</v>
      </c>
      <c r="R665" s="93">
        <f t="shared" si="53"/>
        <v>550158</v>
      </c>
      <c r="S665" s="93">
        <f t="shared" si="54"/>
        <v>39199</v>
      </c>
    </row>
    <row r="666" spans="1:19" ht="18">
      <c r="A666" s="91">
        <v>662</v>
      </c>
      <c r="B666" s="92" t="s">
        <v>1451</v>
      </c>
      <c r="C666" s="92" t="s">
        <v>1457</v>
      </c>
      <c r="D666" s="92" t="s">
        <v>635</v>
      </c>
      <c r="E666" s="92">
        <f t="shared" si="50"/>
        <v>1240526</v>
      </c>
      <c r="F666" s="93">
        <v>22216</v>
      </c>
      <c r="G666" s="94">
        <f t="shared" si="51"/>
        <v>1.7908532348374802</v>
      </c>
      <c r="H666" s="93">
        <v>0</v>
      </c>
      <c r="I666" s="93">
        <v>498022</v>
      </c>
      <c r="J666" s="93">
        <v>38978</v>
      </c>
      <c r="K666" s="93">
        <v>76812</v>
      </c>
      <c r="L666" s="93">
        <v>9486</v>
      </c>
      <c r="M666" s="93">
        <v>7087</v>
      </c>
      <c r="N666" s="93">
        <f t="shared" si="52"/>
        <v>630385</v>
      </c>
      <c r="O666" s="93">
        <v>405118</v>
      </c>
      <c r="P666" s="93">
        <v>205023</v>
      </c>
      <c r="Q666" s="93">
        <v>0</v>
      </c>
      <c r="R666" s="93">
        <f t="shared" si="53"/>
        <v>610141</v>
      </c>
      <c r="S666" s="93">
        <f t="shared" si="54"/>
        <v>20244</v>
      </c>
    </row>
    <row r="667" spans="1:19" ht="18">
      <c r="A667" s="91">
        <v>663</v>
      </c>
      <c r="B667" s="92" t="s">
        <v>1451</v>
      </c>
      <c r="C667" s="92" t="s">
        <v>1458</v>
      </c>
      <c r="D667" s="92" t="s">
        <v>635</v>
      </c>
      <c r="E667" s="92">
        <f t="shared" si="50"/>
        <v>1383459</v>
      </c>
      <c r="F667" s="93">
        <v>56236</v>
      </c>
      <c r="G667" s="94">
        <f t="shared" si="51"/>
        <v>4.064883744296</v>
      </c>
      <c r="H667" s="93">
        <v>34993</v>
      </c>
      <c r="I667" s="93">
        <v>543459</v>
      </c>
      <c r="J667" s="93">
        <v>56537</v>
      </c>
      <c r="K667" s="93">
        <v>83356</v>
      </c>
      <c r="L667" s="93">
        <v>16509</v>
      </c>
      <c r="M667" s="93">
        <v>1942</v>
      </c>
      <c r="N667" s="93">
        <f t="shared" si="52"/>
        <v>701803</v>
      </c>
      <c r="O667" s="93">
        <v>533648</v>
      </c>
      <c r="P667" s="93">
        <v>148008</v>
      </c>
      <c r="Q667" s="93">
        <v>0</v>
      </c>
      <c r="R667" s="93">
        <f t="shared" si="53"/>
        <v>681656</v>
      </c>
      <c r="S667" s="93">
        <f t="shared" si="54"/>
        <v>55140</v>
      </c>
    </row>
    <row r="668" spans="1:19" ht="18">
      <c r="A668" s="91">
        <v>664</v>
      </c>
      <c r="B668" s="92" t="s">
        <v>1451</v>
      </c>
      <c r="C668" s="92" t="s">
        <v>1459</v>
      </c>
      <c r="D668" s="92" t="s">
        <v>635</v>
      </c>
      <c r="E668" s="92">
        <f t="shared" si="50"/>
        <v>1469548</v>
      </c>
      <c r="F668" s="93">
        <v>32647</v>
      </c>
      <c r="G668" s="94">
        <f t="shared" si="51"/>
        <v>2.2215674479499818</v>
      </c>
      <c r="H668" s="93">
        <v>64945</v>
      </c>
      <c r="I668" s="93">
        <v>586340</v>
      </c>
      <c r="J668" s="93">
        <v>28854</v>
      </c>
      <c r="K668" s="93">
        <v>90148</v>
      </c>
      <c r="L668" s="93">
        <v>7797</v>
      </c>
      <c r="M668" s="93">
        <v>17279</v>
      </c>
      <c r="N668" s="93">
        <f t="shared" si="52"/>
        <v>730418</v>
      </c>
      <c r="O668" s="93">
        <v>536346</v>
      </c>
      <c r="P668" s="93">
        <v>202784</v>
      </c>
      <c r="Q668" s="93">
        <v>0</v>
      </c>
      <c r="R668" s="93">
        <f t="shared" si="53"/>
        <v>739130</v>
      </c>
      <c r="S668" s="93">
        <f t="shared" si="54"/>
        <v>56233</v>
      </c>
    </row>
    <row r="669" spans="1:19" ht="18">
      <c r="A669" s="91">
        <v>665</v>
      </c>
      <c r="B669" s="92" t="s">
        <v>1451</v>
      </c>
      <c r="C669" s="92" t="s">
        <v>1460</v>
      </c>
      <c r="D669" s="92" t="s">
        <v>635</v>
      </c>
      <c r="E669" s="92">
        <f t="shared" si="50"/>
        <v>1239823</v>
      </c>
      <c r="F669" s="93">
        <v>38729</v>
      </c>
      <c r="G669" s="94">
        <f t="shared" si="51"/>
        <v>3.1237523420681823</v>
      </c>
      <c r="H669" s="93">
        <v>62398</v>
      </c>
      <c r="I669" s="93">
        <v>494634</v>
      </c>
      <c r="J669" s="93">
        <v>23833</v>
      </c>
      <c r="K669" s="93">
        <v>75368</v>
      </c>
      <c r="L669" s="93">
        <v>4544</v>
      </c>
      <c r="M669" s="93">
        <v>11686</v>
      </c>
      <c r="N669" s="93">
        <f t="shared" si="52"/>
        <v>610065</v>
      </c>
      <c r="O669" s="93">
        <v>474157</v>
      </c>
      <c r="P669" s="93">
        <v>155601</v>
      </c>
      <c r="Q669" s="93">
        <v>0</v>
      </c>
      <c r="R669" s="93">
        <f t="shared" si="53"/>
        <v>629758</v>
      </c>
      <c r="S669" s="93">
        <f t="shared" si="54"/>
        <v>42705</v>
      </c>
    </row>
    <row r="670" spans="1:19" ht="18">
      <c r="A670" s="91">
        <v>666</v>
      </c>
      <c r="B670" s="92" t="s">
        <v>1451</v>
      </c>
      <c r="C670" s="92" t="s">
        <v>1461</v>
      </c>
      <c r="D670" s="92" t="s">
        <v>635</v>
      </c>
      <c r="E670" s="92">
        <f t="shared" si="50"/>
        <v>1274014</v>
      </c>
      <c r="F670" s="93">
        <v>20232</v>
      </c>
      <c r="G670" s="94">
        <f t="shared" si="51"/>
        <v>1.588051622666627</v>
      </c>
      <c r="H670" s="93">
        <v>23704</v>
      </c>
      <c r="I670" s="93">
        <v>514870</v>
      </c>
      <c r="J670" s="93">
        <v>33634</v>
      </c>
      <c r="K670" s="93">
        <v>67837</v>
      </c>
      <c r="L670" s="93">
        <v>4216</v>
      </c>
      <c r="M670" s="93">
        <v>27279</v>
      </c>
      <c r="N670" s="93">
        <f t="shared" si="52"/>
        <v>647836</v>
      </c>
      <c r="O670" s="93">
        <v>411149</v>
      </c>
      <c r="P670" s="93">
        <v>215029</v>
      </c>
      <c r="Q670" s="93">
        <v>0</v>
      </c>
      <c r="R670" s="93">
        <f t="shared" si="53"/>
        <v>626178</v>
      </c>
      <c r="S670" s="93">
        <f t="shared" si="54"/>
        <v>45362</v>
      </c>
    </row>
    <row r="671" spans="1:19" ht="18">
      <c r="A671" s="91">
        <v>667</v>
      </c>
      <c r="B671" s="92" t="s">
        <v>1451</v>
      </c>
      <c r="C671" s="92" t="s">
        <v>1462</v>
      </c>
      <c r="D671" s="92" t="s">
        <v>1463</v>
      </c>
      <c r="E671" s="92">
        <f t="shared" si="50"/>
        <v>850266</v>
      </c>
      <c r="F671" s="93">
        <v>5856</v>
      </c>
      <c r="G671" s="94">
        <f t="shared" si="51"/>
        <v>0.68872564585670837</v>
      </c>
      <c r="H671" s="93">
        <v>57545</v>
      </c>
      <c r="I671" s="93">
        <v>303438</v>
      </c>
      <c r="J671" s="93">
        <v>34753</v>
      </c>
      <c r="K671" s="93">
        <v>61597</v>
      </c>
      <c r="L671" s="93">
        <v>10431</v>
      </c>
      <c r="M671" s="93">
        <v>19290</v>
      </c>
      <c r="N671" s="93">
        <f t="shared" si="52"/>
        <v>429509</v>
      </c>
      <c r="O671" s="93">
        <v>249761</v>
      </c>
      <c r="P671" s="93">
        <v>170996</v>
      </c>
      <c r="Q671" s="93">
        <v>0</v>
      </c>
      <c r="R671" s="93">
        <f t="shared" si="53"/>
        <v>420757</v>
      </c>
      <c r="S671" s="93">
        <f t="shared" si="54"/>
        <v>66297</v>
      </c>
    </row>
    <row r="672" spans="1:19" ht="18">
      <c r="A672" s="91">
        <v>668</v>
      </c>
      <c r="B672" s="92" t="s">
        <v>1451</v>
      </c>
      <c r="C672" s="92" t="s">
        <v>1464</v>
      </c>
      <c r="D672" s="92" t="s">
        <v>1463</v>
      </c>
      <c r="E672" s="92">
        <f t="shared" si="50"/>
        <v>802847</v>
      </c>
      <c r="F672" s="93">
        <v>4887</v>
      </c>
      <c r="G672" s="94">
        <f t="shared" si="51"/>
        <v>0.60870875770850486</v>
      </c>
      <c r="H672" s="93">
        <v>37748</v>
      </c>
      <c r="I672" s="93">
        <v>240528</v>
      </c>
      <c r="J672" s="93">
        <v>24414</v>
      </c>
      <c r="K672" s="93">
        <v>52313</v>
      </c>
      <c r="L672" s="93">
        <v>7339</v>
      </c>
      <c r="M672" s="93">
        <v>78240</v>
      </c>
      <c r="N672" s="93">
        <f t="shared" si="52"/>
        <v>402834</v>
      </c>
      <c r="O672" s="93">
        <v>187244</v>
      </c>
      <c r="P672" s="93">
        <v>99568</v>
      </c>
      <c r="Q672" s="93">
        <v>113201</v>
      </c>
      <c r="R672" s="93">
        <f t="shared" si="53"/>
        <v>400013</v>
      </c>
      <c r="S672" s="93">
        <f t="shared" si="54"/>
        <v>40569</v>
      </c>
    </row>
    <row r="673" spans="1:19" ht="18">
      <c r="A673" s="91">
        <v>669</v>
      </c>
      <c r="B673" s="92" t="s">
        <v>1451</v>
      </c>
      <c r="C673" s="92" t="s">
        <v>1465</v>
      </c>
      <c r="D673" s="92" t="s">
        <v>1463</v>
      </c>
      <c r="E673" s="92">
        <f t="shared" si="50"/>
        <v>1403961</v>
      </c>
      <c r="F673" s="93">
        <v>12958</v>
      </c>
      <c r="G673" s="94">
        <f t="shared" si="51"/>
        <v>0.92296011071532602</v>
      </c>
      <c r="H673" s="93">
        <v>25167</v>
      </c>
      <c r="I673" s="93">
        <v>540825</v>
      </c>
      <c r="J673" s="93">
        <v>21715</v>
      </c>
      <c r="K673" s="93">
        <v>102357</v>
      </c>
      <c r="L673" s="93">
        <v>27790</v>
      </c>
      <c r="M673" s="93">
        <v>48790</v>
      </c>
      <c r="N673" s="93">
        <f t="shared" si="52"/>
        <v>741477</v>
      </c>
      <c r="O673" s="93">
        <v>381251</v>
      </c>
      <c r="P673" s="93">
        <v>281233</v>
      </c>
      <c r="Q673" s="93">
        <v>0</v>
      </c>
      <c r="R673" s="93">
        <f t="shared" si="53"/>
        <v>662484</v>
      </c>
      <c r="S673" s="93">
        <f t="shared" si="54"/>
        <v>104160</v>
      </c>
    </row>
    <row r="674" spans="1:19" ht="18">
      <c r="A674" s="91">
        <v>670</v>
      </c>
      <c r="B674" s="92" t="s">
        <v>1451</v>
      </c>
      <c r="C674" s="92" t="s">
        <v>1466</v>
      </c>
      <c r="D674" s="92" t="s">
        <v>1463</v>
      </c>
      <c r="E674" s="92">
        <f t="shared" si="50"/>
        <v>1317798</v>
      </c>
      <c r="F674" s="93">
        <v>31235</v>
      </c>
      <c r="G674" s="94">
        <f t="shared" si="51"/>
        <v>2.37024187318542</v>
      </c>
      <c r="H674" s="93">
        <v>89071</v>
      </c>
      <c r="I674" s="93">
        <v>355618</v>
      </c>
      <c r="J674" s="93">
        <v>37928</v>
      </c>
      <c r="K674" s="93">
        <v>75168</v>
      </c>
      <c r="L674" s="93">
        <v>132391</v>
      </c>
      <c r="M674" s="93">
        <v>54326</v>
      </c>
      <c r="N674" s="93">
        <f t="shared" si="52"/>
        <v>655431</v>
      </c>
      <c r="O674" s="93">
        <v>287426</v>
      </c>
      <c r="P674" s="93">
        <v>187963</v>
      </c>
      <c r="Q674" s="93">
        <v>186978</v>
      </c>
      <c r="R674" s="93">
        <f t="shared" si="53"/>
        <v>662367</v>
      </c>
      <c r="S674" s="93">
        <f t="shared" si="54"/>
        <v>82135</v>
      </c>
    </row>
    <row r="675" spans="1:19" ht="18">
      <c r="A675" s="91">
        <v>671</v>
      </c>
      <c r="B675" s="92" t="s">
        <v>1451</v>
      </c>
      <c r="C675" s="92" t="s">
        <v>1467</v>
      </c>
      <c r="D675" s="92" t="s">
        <v>1463</v>
      </c>
      <c r="E675" s="92">
        <f t="shared" si="50"/>
        <v>3367305</v>
      </c>
      <c r="F675" s="93">
        <v>102410</v>
      </c>
      <c r="G675" s="94">
        <f t="shared" si="51"/>
        <v>3.0413045447323603</v>
      </c>
      <c r="H675" s="93">
        <v>214856</v>
      </c>
      <c r="I675" s="93">
        <v>783771</v>
      </c>
      <c r="J675" s="93">
        <v>46861</v>
      </c>
      <c r="K675" s="93">
        <v>154880</v>
      </c>
      <c r="L675" s="93">
        <v>216916</v>
      </c>
      <c r="M675" s="93">
        <v>468036</v>
      </c>
      <c r="N675" s="93">
        <f t="shared" si="52"/>
        <v>1670464</v>
      </c>
      <c r="O675" s="93">
        <v>666698</v>
      </c>
      <c r="P675" s="93">
        <v>526500</v>
      </c>
      <c r="Q675" s="93">
        <v>503643</v>
      </c>
      <c r="R675" s="93">
        <f t="shared" si="53"/>
        <v>1696841</v>
      </c>
      <c r="S675" s="93">
        <f t="shared" si="54"/>
        <v>188479</v>
      </c>
    </row>
    <row r="676" spans="1:19" ht="18">
      <c r="A676" s="91">
        <v>672</v>
      </c>
      <c r="B676" s="92" t="s">
        <v>1451</v>
      </c>
      <c r="C676" s="92" t="s">
        <v>1468</v>
      </c>
      <c r="D676" s="92" t="s">
        <v>1463</v>
      </c>
      <c r="E676" s="92">
        <f t="shared" si="50"/>
        <v>1479567</v>
      </c>
      <c r="F676" s="93">
        <v>39856</v>
      </c>
      <c r="G676" s="94">
        <f t="shared" si="51"/>
        <v>2.6937610800997858</v>
      </c>
      <c r="H676" s="93">
        <v>101852</v>
      </c>
      <c r="I676" s="93">
        <v>548064</v>
      </c>
      <c r="J676" s="93">
        <v>29043</v>
      </c>
      <c r="K676" s="93">
        <v>101547</v>
      </c>
      <c r="L676" s="93">
        <v>25917</v>
      </c>
      <c r="M676" s="93">
        <v>38206</v>
      </c>
      <c r="N676" s="93">
        <f t="shared" si="52"/>
        <v>742777</v>
      </c>
      <c r="O676" s="93">
        <v>523319</v>
      </c>
      <c r="P676" s="93">
        <v>213471</v>
      </c>
      <c r="Q676" s="93">
        <v>0</v>
      </c>
      <c r="R676" s="93">
        <f t="shared" si="53"/>
        <v>736790</v>
      </c>
      <c r="S676" s="93">
        <f t="shared" si="54"/>
        <v>107839</v>
      </c>
    </row>
    <row r="677" spans="1:19" ht="18">
      <c r="A677" s="91">
        <v>673</v>
      </c>
      <c r="B677" s="92" t="s">
        <v>1451</v>
      </c>
      <c r="C677" s="92" t="s">
        <v>1469</v>
      </c>
      <c r="D677" s="92" t="s">
        <v>1463</v>
      </c>
      <c r="E677" s="92">
        <f t="shared" si="50"/>
        <v>1551602</v>
      </c>
      <c r="F677" s="93">
        <v>52368</v>
      </c>
      <c r="G677" s="94">
        <f t="shared" si="51"/>
        <v>3.3750923239335857</v>
      </c>
      <c r="H677" s="93">
        <v>171895</v>
      </c>
      <c r="I677" s="93">
        <v>578742</v>
      </c>
      <c r="J677" s="93">
        <v>22829</v>
      </c>
      <c r="K677" s="93">
        <v>117891</v>
      </c>
      <c r="L677" s="93">
        <v>25282</v>
      </c>
      <c r="M677" s="93">
        <v>57577</v>
      </c>
      <c r="N677" s="93">
        <f t="shared" si="52"/>
        <v>802321</v>
      </c>
      <c r="O677" s="93">
        <v>532432</v>
      </c>
      <c r="P677" s="93">
        <v>216849</v>
      </c>
      <c r="Q677" s="93">
        <v>0</v>
      </c>
      <c r="R677" s="93">
        <f t="shared" si="53"/>
        <v>749281</v>
      </c>
      <c r="S677" s="93">
        <f t="shared" si="54"/>
        <v>224935</v>
      </c>
    </row>
    <row r="678" spans="1:19" ht="18">
      <c r="A678" s="91">
        <v>674</v>
      </c>
      <c r="B678" s="92" t="s">
        <v>1451</v>
      </c>
      <c r="C678" s="92" t="s">
        <v>1470</v>
      </c>
      <c r="D678" s="92" t="s">
        <v>1463</v>
      </c>
      <c r="E678" s="92">
        <f t="shared" si="50"/>
        <v>1595332</v>
      </c>
      <c r="F678" s="93">
        <v>23581</v>
      </c>
      <c r="G678" s="94">
        <f t="shared" si="51"/>
        <v>1.4781249294817631</v>
      </c>
      <c r="H678" s="93">
        <v>210132</v>
      </c>
      <c r="I678" s="93">
        <v>587088</v>
      </c>
      <c r="J678" s="93">
        <v>40082</v>
      </c>
      <c r="K678" s="93">
        <v>103486</v>
      </c>
      <c r="L678" s="93">
        <v>28272</v>
      </c>
      <c r="M678" s="93">
        <v>45468</v>
      </c>
      <c r="N678" s="93">
        <f t="shared" si="52"/>
        <v>804396</v>
      </c>
      <c r="O678" s="93">
        <v>575016</v>
      </c>
      <c r="P678" s="93">
        <v>215920</v>
      </c>
      <c r="Q678" s="93">
        <v>0</v>
      </c>
      <c r="R678" s="93">
        <f t="shared" si="53"/>
        <v>790936</v>
      </c>
      <c r="S678" s="93">
        <f t="shared" si="54"/>
        <v>223592</v>
      </c>
    </row>
    <row r="679" spans="1:19" ht="18">
      <c r="A679" s="91">
        <v>675</v>
      </c>
      <c r="B679" s="92" t="s">
        <v>1451</v>
      </c>
      <c r="C679" s="92" t="s">
        <v>1471</v>
      </c>
      <c r="D679" s="92" t="s">
        <v>1463</v>
      </c>
      <c r="E679" s="92">
        <f t="shared" si="50"/>
        <v>1465767</v>
      </c>
      <c r="F679" s="93">
        <v>38363</v>
      </c>
      <c r="G679" s="94">
        <f t="shared" si="51"/>
        <v>2.6172645447741694</v>
      </c>
      <c r="H679" s="93">
        <v>183708</v>
      </c>
      <c r="I679" s="93">
        <v>444656</v>
      </c>
      <c r="J679" s="93">
        <v>11420</v>
      </c>
      <c r="K679" s="93">
        <v>119978</v>
      </c>
      <c r="L679" s="93">
        <v>12846</v>
      </c>
      <c r="M679" s="93">
        <v>169725</v>
      </c>
      <c r="N679" s="93">
        <f t="shared" si="52"/>
        <v>758625</v>
      </c>
      <c r="O679" s="93">
        <v>536751</v>
      </c>
      <c r="P679" s="93">
        <v>170391</v>
      </c>
      <c r="Q679" s="93">
        <v>0</v>
      </c>
      <c r="R679" s="93">
        <f t="shared" si="53"/>
        <v>707142</v>
      </c>
      <c r="S679" s="93">
        <f t="shared" si="54"/>
        <v>235191</v>
      </c>
    </row>
    <row r="680" spans="1:19" ht="18">
      <c r="A680" s="91">
        <v>676</v>
      </c>
      <c r="B680" s="92" t="s">
        <v>1451</v>
      </c>
      <c r="C680" s="92" t="s">
        <v>1472</v>
      </c>
      <c r="D680" s="92" t="s">
        <v>656</v>
      </c>
      <c r="E680" s="92">
        <f t="shared" si="50"/>
        <v>1113350</v>
      </c>
      <c r="F680" s="93">
        <v>40849</v>
      </c>
      <c r="G680" s="94">
        <f t="shared" si="51"/>
        <v>3.6690169308842684</v>
      </c>
      <c r="H680" s="93">
        <v>38077</v>
      </c>
      <c r="I680" s="93">
        <v>345563</v>
      </c>
      <c r="J680" s="93">
        <v>35793</v>
      </c>
      <c r="K680" s="93">
        <v>84356</v>
      </c>
      <c r="L680" s="93">
        <v>2473</v>
      </c>
      <c r="M680" s="93">
        <v>83897</v>
      </c>
      <c r="N680" s="93">
        <f t="shared" si="52"/>
        <v>552082</v>
      </c>
      <c r="O680" s="93">
        <v>274242</v>
      </c>
      <c r="P680" s="93">
        <v>171116</v>
      </c>
      <c r="Q680" s="93">
        <v>115910</v>
      </c>
      <c r="R680" s="93">
        <f t="shared" si="53"/>
        <v>561268</v>
      </c>
      <c r="S680" s="93">
        <f t="shared" si="54"/>
        <v>28891</v>
      </c>
    </row>
    <row r="681" spans="1:19" ht="18">
      <c r="A681" s="91">
        <v>677</v>
      </c>
      <c r="B681" s="92" t="s">
        <v>1451</v>
      </c>
      <c r="C681" s="92" t="s">
        <v>1473</v>
      </c>
      <c r="D681" s="92" t="s">
        <v>656</v>
      </c>
      <c r="E681" s="92">
        <f t="shared" si="50"/>
        <v>1069805</v>
      </c>
      <c r="F681" s="93">
        <v>25545</v>
      </c>
      <c r="G681" s="94">
        <f t="shared" si="51"/>
        <v>2.3878183407256461</v>
      </c>
      <c r="H681" s="93">
        <v>57549</v>
      </c>
      <c r="I681" s="93">
        <v>304090</v>
      </c>
      <c r="J681" s="93">
        <v>37841</v>
      </c>
      <c r="K681" s="93">
        <v>74293</v>
      </c>
      <c r="L681" s="93">
        <v>16731</v>
      </c>
      <c r="M681" s="93">
        <v>124254</v>
      </c>
      <c r="N681" s="93">
        <f t="shared" si="52"/>
        <v>557209</v>
      </c>
      <c r="O681" s="93">
        <v>245723</v>
      </c>
      <c r="P681" s="93">
        <v>106422</v>
      </c>
      <c r="Q681" s="93">
        <v>160451</v>
      </c>
      <c r="R681" s="93">
        <f t="shared" si="53"/>
        <v>512596</v>
      </c>
      <c r="S681" s="93">
        <f t="shared" si="54"/>
        <v>102162</v>
      </c>
    </row>
    <row r="682" spans="1:19" ht="18">
      <c r="A682" s="91">
        <v>678</v>
      </c>
      <c r="B682" s="92" t="s">
        <v>1451</v>
      </c>
      <c r="C682" s="92" t="s">
        <v>1474</v>
      </c>
      <c r="D682" s="92" t="s">
        <v>656</v>
      </c>
      <c r="E682" s="92">
        <f t="shared" si="50"/>
        <v>1071462</v>
      </c>
      <c r="F682" s="93">
        <v>18675</v>
      </c>
      <c r="G682" s="94">
        <f t="shared" si="51"/>
        <v>1.7429456200966531</v>
      </c>
      <c r="H682" s="93">
        <v>130493</v>
      </c>
      <c r="I682" s="93">
        <v>284992</v>
      </c>
      <c r="J682" s="93">
        <v>25516</v>
      </c>
      <c r="K682" s="93">
        <v>74207</v>
      </c>
      <c r="L682" s="93">
        <v>15188</v>
      </c>
      <c r="M682" s="93">
        <v>107485</v>
      </c>
      <c r="N682" s="93">
        <f t="shared" si="52"/>
        <v>507388</v>
      </c>
      <c r="O682" s="93">
        <v>272795</v>
      </c>
      <c r="P682" s="93">
        <v>174507</v>
      </c>
      <c r="Q682" s="93">
        <v>116772</v>
      </c>
      <c r="R682" s="93">
        <f t="shared" si="53"/>
        <v>564074</v>
      </c>
      <c r="S682" s="93">
        <f t="shared" si="54"/>
        <v>73807</v>
      </c>
    </row>
    <row r="683" spans="1:19" ht="18">
      <c r="A683" s="91">
        <v>679</v>
      </c>
      <c r="B683" s="92" t="s">
        <v>1451</v>
      </c>
      <c r="C683" s="92" t="s">
        <v>1475</v>
      </c>
      <c r="D683" s="92" t="s">
        <v>656</v>
      </c>
      <c r="E683" s="92">
        <f t="shared" si="50"/>
        <v>1466062</v>
      </c>
      <c r="F683" s="93">
        <v>25704</v>
      </c>
      <c r="G683" s="94">
        <f t="shared" si="51"/>
        <v>1.7532682792405778</v>
      </c>
      <c r="H683" s="93">
        <v>128690</v>
      </c>
      <c r="I683" s="93">
        <v>404606</v>
      </c>
      <c r="J683" s="93">
        <v>22377</v>
      </c>
      <c r="K683" s="93">
        <v>108827</v>
      </c>
      <c r="L683" s="93">
        <v>10388</v>
      </c>
      <c r="M683" s="93">
        <v>157414</v>
      </c>
      <c r="N683" s="93">
        <f t="shared" si="52"/>
        <v>703612</v>
      </c>
      <c r="O683" s="93">
        <v>376783</v>
      </c>
      <c r="P683" s="93">
        <v>197359</v>
      </c>
      <c r="Q683" s="93">
        <v>188308</v>
      </c>
      <c r="R683" s="93">
        <f t="shared" si="53"/>
        <v>762450</v>
      </c>
      <c r="S683" s="93">
        <f t="shared" si="54"/>
        <v>69852</v>
      </c>
    </row>
    <row r="684" spans="1:19" ht="18">
      <c r="A684" s="91">
        <v>680</v>
      </c>
      <c r="B684" s="92" t="s">
        <v>1451</v>
      </c>
      <c r="C684" s="92" t="s">
        <v>1476</v>
      </c>
      <c r="D684" s="92" t="s">
        <v>656</v>
      </c>
      <c r="E684" s="92">
        <f t="shared" si="50"/>
        <v>966701</v>
      </c>
      <c r="F684" s="93">
        <v>35659</v>
      </c>
      <c r="G684" s="94">
        <f t="shared" si="51"/>
        <v>3.6887310554142383</v>
      </c>
      <c r="H684" s="93">
        <v>85664</v>
      </c>
      <c r="I684" s="93">
        <v>376223</v>
      </c>
      <c r="J684" s="93">
        <v>16285</v>
      </c>
      <c r="K684" s="93">
        <v>76831</v>
      </c>
      <c r="L684" s="93">
        <v>4926</v>
      </c>
      <c r="M684" s="93">
        <v>9592</v>
      </c>
      <c r="N684" s="93">
        <f t="shared" si="52"/>
        <v>483857</v>
      </c>
      <c r="O684" s="93">
        <v>324700</v>
      </c>
      <c r="P684" s="93">
        <v>158144</v>
      </c>
      <c r="Q684" s="93">
        <v>0</v>
      </c>
      <c r="R684" s="93">
        <f t="shared" si="53"/>
        <v>482844</v>
      </c>
      <c r="S684" s="93">
        <f t="shared" si="54"/>
        <v>86677</v>
      </c>
    </row>
    <row r="685" spans="1:19" ht="18">
      <c r="A685" s="91">
        <v>681</v>
      </c>
      <c r="B685" s="92" t="s">
        <v>1451</v>
      </c>
      <c r="C685" s="92" t="s">
        <v>1477</v>
      </c>
      <c r="D685" s="92" t="s">
        <v>656</v>
      </c>
      <c r="E685" s="92">
        <f t="shared" si="50"/>
        <v>1452170</v>
      </c>
      <c r="F685" s="93">
        <v>32083</v>
      </c>
      <c r="G685" s="94">
        <f t="shared" si="51"/>
        <v>2.209314336475757</v>
      </c>
      <c r="H685" s="93">
        <v>42116</v>
      </c>
      <c r="I685" s="93">
        <v>522703</v>
      </c>
      <c r="J685" s="93">
        <v>31337</v>
      </c>
      <c r="K685" s="93">
        <v>108473</v>
      </c>
      <c r="L685" s="93">
        <v>42260</v>
      </c>
      <c r="M685" s="93">
        <v>35167</v>
      </c>
      <c r="N685" s="93">
        <f t="shared" si="52"/>
        <v>739940</v>
      </c>
      <c r="O685" s="93">
        <v>515077</v>
      </c>
      <c r="P685" s="93">
        <v>197153</v>
      </c>
      <c r="Q685" s="93">
        <v>0</v>
      </c>
      <c r="R685" s="93">
        <f t="shared" si="53"/>
        <v>712230</v>
      </c>
      <c r="S685" s="93">
        <f t="shared" si="54"/>
        <v>69826</v>
      </c>
    </row>
    <row r="686" spans="1:19" ht="18">
      <c r="A686" s="91">
        <v>682</v>
      </c>
      <c r="B686" s="92" t="s">
        <v>1451</v>
      </c>
      <c r="C686" s="92" t="s">
        <v>1478</v>
      </c>
      <c r="D686" s="92" t="s">
        <v>656</v>
      </c>
      <c r="E686" s="92">
        <f t="shared" si="50"/>
        <v>2561517</v>
      </c>
      <c r="F686" s="93">
        <v>56318</v>
      </c>
      <c r="G686" s="94">
        <f t="shared" si="51"/>
        <v>2.1986190214626724</v>
      </c>
      <c r="H686" s="93">
        <v>82680</v>
      </c>
      <c r="I686" s="93">
        <v>702197</v>
      </c>
      <c r="J686" s="93">
        <v>47179</v>
      </c>
      <c r="K686" s="93">
        <v>173120</v>
      </c>
      <c r="L686" s="93">
        <v>111326</v>
      </c>
      <c r="M686" s="93">
        <v>238350</v>
      </c>
      <c r="N686" s="93">
        <f t="shared" si="52"/>
        <v>1272172</v>
      </c>
      <c r="O686" s="93">
        <v>531072</v>
      </c>
      <c r="P686" s="93">
        <v>410554</v>
      </c>
      <c r="Q686" s="93">
        <v>347719</v>
      </c>
      <c r="R686" s="93">
        <f t="shared" si="53"/>
        <v>1289345</v>
      </c>
      <c r="S686" s="93">
        <f t="shared" si="54"/>
        <v>65507</v>
      </c>
    </row>
    <row r="687" spans="1:19" ht="18">
      <c r="A687" s="91">
        <v>683</v>
      </c>
      <c r="B687" s="92" t="s">
        <v>1451</v>
      </c>
      <c r="C687" s="92" t="s">
        <v>1479</v>
      </c>
      <c r="D687" s="92" t="s">
        <v>656</v>
      </c>
      <c r="E687" s="92">
        <f t="shared" si="50"/>
        <v>1549251</v>
      </c>
      <c r="F687" s="93">
        <v>57288</v>
      </c>
      <c r="G687" s="94">
        <f t="shared" si="51"/>
        <v>3.6977868660404285</v>
      </c>
      <c r="H687" s="93">
        <v>105588</v>
      </c>
      <c r="I687" s="93">
        <v>414903</v>
      </c>
      <c r="J687" s="93">
        <v>35402</v>
      </c>
      <c r="K687" s="93">
        <v>113623</v>
      </c>
      <c r="L687" s="93">
        <v>24306</v>
      </c>
      <c r="M687" s="93">
        <v>226293</v>
      </c>
      <c r="N687" s="93">
        <f t="shared" si="52"/>
        <v>814527</v>
      </c>
      <c r="O687" s="93">
        <v>315027</v>
      </c>
      <c r="P687" s="93">
        <v>179294</v>
      </c>
      <c r="Q687" s="93">
        <v>240403</v>
      </c>
      <c r="R687" s="93">
        <f t="shared" si="53"/>
        <v>734724</v>
      </c>
      <c r="S687" s="93">
        <f t="shared" si="54"/>
        <v>185391</v>
      </c>
    </row>
    <row r="688" spans="1:19" ht="18">
      <c r="A688" s="91">
        <v>684</v>
      </c>
      <c r="B688" s="92" t="s">
        <v>1451</v>
      </c>
      <c r="C688" s="92" t="s">
        <v>1480</v>
      </c>
      <c r="D688" s="92" t="s">
        <v>656</v>
      </c>
      <c r="E688" s="92">
        <f t="shared" si="50"/>
        <v>2023067</v>
      </c>
      <c r="F688" s="93">
        <v>60671</v>
      </c>
      <c r="G688" s="94">
        <f t="shared" si="51"/>
        <v>2.9989614777958415</v>
      </c>
      <c r="H688" s="93">
        <v>220500</v>
      </c>
      <c r="I688" s="93">
        <v>502272</v>
      </c>
      <c r="J688" s="93">
        <v>37598</v>
      </c>
      <c r="K688" s="93">
        <v>159780</v>
      </c>
      <c r="L688" s="93">
        <v>51381</v>
      </c>
      <c r="M688" s="93">
        <v>302799</v>
      </c>
      <c r="N688" s="93">
        <f t="shared" si="52"/>
        <v>1053830</v>
      </c>
      <c r="O688" s="93">
        <v>417923</v>
      </c>
      <c r="P688" s="93">
        <v>241254</v>
      </c>
      <c r="Q688" s="93">
        <v>310060</v>
      </c>
      <c r="R688" s="93">
        <f t="shared" si="53"/>
        <v>969237</v>
      </c>
      <c r="S688" s="93">
        <f t="shared" si="54"/>
        <v>305093</v>
      </c>
    </row>
    <row r="689" spans="1:19" ht="18">
      <c r="A689" s="91">
        <v>685</v>
      </c>
      <c r="B689" s="92" t="s">
        <v>1451</v>
      </c>
      <c r="C689" s="92" t="s">
        <v>1481</v>
      </c>
      <c r="D689" s="92" t="s">
        <v>656</v>
      </c>
      <c r="E689" s="92">
        <f t="shared" si="50"/>
        <v>2139864</v>
      </c>
      <c r="F689" s="93">
        <v>157936</v>
      </c>
      <c r="G689" s="94">
        <f t="shared" si="51"/>
        <v>7.3806559669212621</v>
      </c>
      <c r="H689" s="93">
        <v>193367</v>
      </c>
      <c r="I689" s="93">
        <v>831286</v>
      </c>
      <c r="J689" s="93">
        <v>46987</v>
      </c>
      <c r="K689" s="93">
        <v>195084</v>
      </c>
      <c r="L689" s="93">
        <v>29411</v>
      </c>
      <c r="M689" s="93">
        <v>43444</v>
      </c>
      <c r="N689" s="93">
        <f t="shared" si="52"/>
        <v>1146212</v>
      </c>
      <c r="O689" s="93">
        <v>650413</v>
      </c>
      <c r="P689" s="93">
        <v>343239</v>
      </c>
      <c r="Q689" s="93">
        <v>0</v>
      </c>
      <c r="R689" s="93">
        <f t="shared" si="53"/>
        <v>993652</v>
      </c>
      <c r="S689" s="93">
        <f t="shared" si="54"/>
        <v>345927</v>
      </c>
    </row>
    <row r="690" spans="1:19" ht="18">
      <c r="A690" s="91">
        <v>686</v>
      </c>
      <c r="B690" s="92" t="s">
        <v>1451</v>
      </c>
      <c r="C690" s="92" t="s">
        <v>1482</v>
      </c>
      <c r="D690" s="92" t="s">
        <v>656</v>
      </c>
      <c r="E690" s="92">
        <f t="shared" si="50"/>
        <v>1821228</v>
      </c>
      <c r="F690" s="93">
        <v>41912</v>
      </c>
      <c r="G690" s="94">
        <f t="shared" si="51"/>
        <v>2.301304394617258</v>
      </c>
      <c r="H690" s="93">
        <v>97215</v>
      </c>
      <c r="I690" s="93">
        <v>668813</v>
      </c>
      <c r="J690" s="93">
        <v>37347</v>
      </c>
      <c r="K690" s="93">
        <v>147006</v>
      </c>
      <c r="L690" s="93">
        <v>32353</v>
      </c>
      <c r="M690" s="93">
        <v>44205</v>
      </c>
      <c r="N690" s="93">
        <f t="shared" si="52"/>
        <v>929724</v>
      </c>
      <c r="O690" s="93">
        <v>629960</v>
      </c>
      <c r="P690" s="93">
        <v>261544</v>
      </c>
      <c r="Q690" s="93">
        <v>0</v>
      </c>
      <c r="R690" s="93">
        <f t="shared" si="53"/>
        <v>891504</v>
      </c>
      <c r="S690" s="93">
        <f t="shared" si="54"/>
        <v>135435</v>
      </c>
    </row>
    <row r="691" spans="1:19" ht="18">
      <c r="A691" s="91">
        <v>687</v>
      </c>
      <c r="B691" s="92" t="s">
        <v>1451</v>
      </c>
      <c r="C691" s="92" t="s">
        <v>1483</v>
      </c>
      <c r="D691" s="92" t="s">
        <v>656</v>
      </c>
      <c r="E691" s="92">
        <f t="shared" si="50"/>
        <v>2536761</v>
      </c>
      <c r="F691" s="93">
        <v>69274</v>
      </c>
      <c r="G691" s="94">
        <f t="shared" si="51"/>
        <v>2.7308051487704201</v>
      </c>
      <c r="H691" s="93">
        <v>239405</v>
      </c>
      <c r="I691" s="93">
        <v>882169</v>
      </c>
      <c r="J691" s="93">
        <v>32153</v>
      </c>
      <c r="K691" s="93">
        <v>209891</v>
      </c>
      <c r="L691" s="93">
        <v>81104</v>
      </c>
      <c r="M691" s="93">
        <v>108743</v>
      </c>
      <c r="N691" s="93">
        <f t="shared" si="52"/>
        <v>1314060</v>
      </c>
      <c r="O691" s="93">
        <v>893065</v>
      </c>
      <c r="P691" s="93">
        <v>329636</v>
      </c>
      <c r="Q691" s="93">
        <v>0</v>
      </c>
      <c r="R691" s="93">
        <f t="shared" si="53"/>
        <v>1222701</v>
      </c>
      <c r="S691" s="93">
        <f t="shared" si="54"/>
        <v>330764</v>
      </c>
    </row>
    <row r="692" spans="1:19" ht="18">
      <c r="A692" s="91">
        <v>688</v>
      </c>
      <c r="B692" s="92" t="s">
        <v>1451</v>
      </c>
      <c r="C692" s="92" t="s">
        <v>1484</v>
      </c>
      <c r="D692" s="92" t="s">
        <v>656</v>
      </c>
      <c r="E692" s="92">
        <f t="shared" si="50"/>
        <v>4173643</v>
      </c>
      <c r="F692" s="93">
        <v>105165</v>
      </c>
      <c r="G692" s="94">
        <f t="shared" si="51"/>
        <v>2.5197411470027502</v>
      </c>
      <c r="H692" s="93">
        <v>194379</v>
      </c>
      <c r="I692" s="93">
        <v>1338449</v>
      </c>
      <c r="J692" s="93">
        <v>71146</v>
      </c>
      <c r="K692" s="93">
        <v>416496</v>
      </c>
      <c r="L692" s="93">
        <v>200070</v>
      </c>
      <c r="M692" s="93">
        <v>103639</v>
      </c>
      <c r="N692" s="93">
        <f t="shared" si="52"/>
        <v>2129800</v>
      </c>
      <c r="O692" s="93">
        <v>1292498</v>
      </c>
      <c r="P692" s="93">
        <v>751345</v>
      </c>
      <c r="Q692" s="93">
        <v>0</v>
      </c>
      <c r="R692" s="93">
        <f t="shared" si="53"/>
        <v>2043843</v>
      </c>
      <c r="S692" s="93">
        <f t="shared" si="54"/>
        <v>280336</v>
      </c>
    </row>
    <row r="693" spans="1:19" ht="18">
      <c r="A693" s="91">
        <v>689</v>
      </c>
      <c r="B693" s="92" t="s">
        <v>1451</v>
      </c>
      <c r="C693" s="92" t="s">
        <v>1485</v>
      </c>
      <c r="D693" s="92" t="s">
        <v>1486</v>
      </c>
      <c r="E693" s="92">
        <f t="shared" si="50"/>
        <v>940762</v>
      </c>
      <c r="F693" s="93">
        <v>15358</v>
      </c>
      <c r="G693" s="94">
        <f t="shared" si="51"/>
        <v>1.632506415012511</v>
      </c>
      <c r="H693" s="93">
        <v>37125</v>
      </c>
      <c r="I693" s="93">
        <v>328518</v>
      </c>
      <c r="J693" s="93">
        <v>17603</v>
      </c>
      <c r="K693" s="93">
        <v>54330</v>
      </c>
      <c r="L693" s="93">
        <v>4374</v>
      </c>
      <c r="M693" s="93">
        <v>57909</v>
      </c>
      <c r="N693" s="93">
        <f t="shared" si="52"/>
        <v>462734</v>
      </c>
      <c r="O693" s="93">
        <v>273730</v>
      </c>
      <c r="P693" s="93">
        <v>125560</v>
      </c>
      <c r="Q693" s="93">
        <v>78738</v>
      </c>
      <c r="R693" s="93">
        <f t="shared" si="53"/>
        <v>478028</v>
      </c>
      <c r="S693" s="93">
        <f t="shared" si="54"/>
        <v>21831</v>
      </c>
    </row>
    <row r="694" spans="1:19" ht="18">
      <c r="A694" s="91">
        <v>690</v>
      </c>
      <c r="B694" s="92" t="s">
        <v>1451</v>
      </c>
      <c r="C694" s="92" t="s">
        <v>1487</v>
      </c>
      <c r="D694" s="92" t="s">
        <v>1486</v>
      </c>
      <c r="E694" s="92">
        <f t="shared" si="50"/>
        <v>1100551</v>
      </c>
      <c r="F694" s="93">
        <v>3757</v>
      </c>
      <c r="G694" s="94">
        <f t="shared" si="51"/>
        <v>0.34137445697655083</v>
      </c>
      <c r="H694" s="93">
        <v>10157</v>
      </c>
      <c r="I694" s="93">
        <v>338787</v>
      </c>
      <c r="J694" s="93">
        <v>20575</v>
      </c>
      <c r="K694" s="93">
        <v>60910</v>
      </c>
      <c r="L694" s="93">
        <v>4102</v>
      </c>
      <c r="M694" s="93">
        <v>128670</v>
      </c>
      <c r="N694" s="93">
        <f t="shared" si="52"/>
        <v>553044</v>
      </c>
      <c r="O694" s="93">
        <v>283535</v>
      </c>
      <c r="P694" s="93">
        <v>134270</v>
      </c>
      <c r="Q694" s="93">
        <v>129702</v>
      </c>
      <c r="R694" s="93">
        <f t="shared" si="53"/>
        <v>547507</v>
      </c>
      <c r="S694" s="93">
        <f t="shared" si="54"/>
        <v>15694</v>
      </c>
    </row>
    <row r="695" spans="1:19" ht="18">
      <c r="A695" s="91">
        <v>691</v>
      </c>
      <c r="B695" s="92" t="s">
        <v>1451</v>
      </c>
      <c r="C695" s="92" t="s">
        <v>1488</v>
      </c>
      <c r="D695" s="92" t="s">
        <v>1486</v>
      </c>
      <c r="E695" s="92">
        <f t="shared" si="50"/>
        <v>830562</v>
      </c>
      <c r="F695" s="93">
        <v>4939</v>
      </c>
      <c r="G695" s="94">
        <f t="shared" si="51"/>
        <v>0.59465759329225276</v>
      </c>
      <c r="H695" s="93">
        <v>-3085</v>
      </c>
      <c r="I695" s="93">
        <v>273441</v>
      </c>
      <c r="J695" s="93">
        <v>15383</v>
      </c>
      <c r="K695" s="93">
        <v>51964</v>
      </c>
      <c r="L695" s="93">
        <v>5991</v>
      </c>
      <c r="M695" s="93">
        <v>75250</v>
      </c>
      <c r="N695" s="93">
        <f t="shared" si="52"/>
        <v>422029</v>
      </c>
      <c r="O695" s="93">
        <v>281390</v>
      </c>
      <c r="P695" s="93">
        <v>116925</v>
      </c>
      <c r="Q695" s="93">
        <v>10218</v>
      </c>
      <c r="R695" s="93">
        <f t="shared" si="53"/>
        <v>408533</v>
      </c>
      <c r="S695" s="93">
        <f t="shared" si="54"/>
        <v>10411</v>
      </c>
    </row>
    <row r="696" spans="1:19" ht="18">
      <c r="A696" s="91">
        <v>692</v>
      </c>
      <c r="B696" s="92" t="s">
        <v>1451</v>
      </c>
      <c r="C696" s="92" t="s">
        <v>1489</v>
      </c>
      <c r="D696" s="92" t="s">
        <v>1486</v>
      </c>
      <c r="E696" s="92">
        <f t="shared" si="50"/>
        <v>1113286</v>
      </c>
      <c r="F696" s="93">
        <v>21881</v>
      </c>
      <c r="G696" s="94">
        <f t="shared" si="51"/>
        <v>1.9654428421807153</v>
      </c>
      <c r="H696" s="93">
        <v>7420</v>
      </c>
      <c r="I696" s="93">
        <v>377204</v>
      </c>
      <c r="J696" s="93">
        <v>41034</v>
      </c>
      <c r="K696" s="93">
        <v>65784</v>
      </c>
      <c r="L696" s="93">
        <v>6209</v>
      </c>
      <c r="M696" s="93">
        <v>70926</v>
      </c>
      <c r="N696" s="93">
        <f t="shared" si="52"/>
        <v>561157</v>
      </c>
      <c r="O696" s="93">
        <v>260720</v>
      </c>
      <c r="P696" s="93">
        <v>197050</v>
      </c>
      <c r="Q696" s="93">
        <v>94359</v>
      </c>
      <c r="R696" s="93">
        <f t="shared" si="53"/>
        <v>552129</v>
      </c>
      <c r="S696" s="93">
        <f t="shared" si="54"/>
        <v>16448</v>
      </c>
    </row>
    <row r="697" spans="1:19" ht="18">
      <c r="A697" s="91">
        <v>693</v>
      </c>
      <c r="B697" s="92" t="s">
        <v>1451</v>
      </c>
      <c r="C697" s="92" t="s">
        <v>1490</v>
      </c>
      <c r="D697" s="92" t="s">
        <v>1486</v>
      </c>
      <c r="E697" s="92">
        <f t="shared" si="50"/>
        <v>1218472</v>
      </c>
      <c r="F697" s="93">
        <v>5858</v>
      </c>
      <c r="G697" s="94">
        <f t="shared" si="51"/>
        <v>0.4807660742306758</v>
      </c>
      <c r="H697" s="93">
        <v>23893</v>
      </c>
      <c r="I697" s="93">
        <v>441411</v>
      </c>
      <c r="J697" s="93">
        <v>23697</v>
      </c>
      <c r="K697" s="93">
        <v>56070</v>
      </c>
      <c r="L697" s="93">
        <v>5246</v>
      </c>
      <c r="M697" s="93">
        <v>81365</v>
      </c>
      <c r="N697" s="93">
        <f t="shared" si="52"/>
        <v>607789</v>
      </c>
      <c r="O697" s="93">
        <v>341973</v>
      </c>
      <c r="P697" s="93">
        <v>217064</v>
      </c>
      <c r="Q697" s="93">
        <v>51646</v>
      </c>
      <c r="R697" s="93">
        <f t="shared" si="53"/>
        <v>610683</v>
      </c>
      <c r="S697" s="93">
        <f t="shared" si="54"/>
        <v>20999</v>
      </c>
    </row>
    <row r="698" spans="1:19" ht="18">
      <c r="A698" s="91">
        <v>694</v>
      </c>
      <c r="B698" s="92" t="s">
        <v>1451</v>
      </c>
      <c r="C698" s="92" t="s">
        <v>1491</v>
      </c>
      <c r="D698" s="92" t="s">
        <v>1486</v>
      </c>
      <c r="E698" s="92">
        <f t="shared" si="50"/>
        <v>1617876</v>
      </c>
      <c r="F698" s="93">
        <v>6651</v>
      </c>
      <c r="G698" s="94">
        <f t="shared" si="51"/>
        <v>0.41109454618277302</v>
      </c>
      <c r="H698" s="93">
        <v>18747</v>
      </c>
      <c r="I698" s="93">
        <v>563999</v>
      </c>
      <c r="J698" s="93">
        <v>28812</v>
      </c>
      <c r="K698" s="93">
        <v>93967</v>
      </c>
      <c r="L698" s="93">
        <v>20591</v>
      </c>
      <c r="M698" s="93">
        <v>113509</v>
      </c>
      <c r="N698" s="93">
        <f t="shared" si="52"/>
        <v>820878</v>
      </c>
      <c r="O698" s="93">
        <v>349992</v>
      </c>
      <c r="P698" s="93">
        <v>309112</v>
      </c>
      <c r="Q698" s="93">
        <v>137894</v>
      </c>
      <c r="R698" s="93">
        <f t="shared" si="53"/>
        <v>796998</v>
      </c>
      <c r="S698" s="93">
        <f t="shared" si="54"/>
        <v>42627</v>
      </c>
    </row>
    <row r="699" spans="1:19" ht="18">
      <c r="A699" s="91">
        <v>695</v>
      </c>
      <c r="B699" s="92" t="s">
        <v>1451</v>
      </c>
      <c r="C699" s="92" t="s">
        <v>1492</v>
      </c>
      <c r="D699" s="92" t="s">
        <v>1486</v>
      </c>
      <c r="E699" s="92">
        <f t="shared" si="50"/>
        <v>1364559</v>
      </c>
      <c r="F699" s="93">
        <v>26328</v>
      </c>
      <c r="G699" s="94">
        <f t="shared" si="51"/>
        <v>1.9294145581099826</v>
      </c>
      <c r="H699" s="93">
        <v>71148</v>
      </c>
      <c r="I699" s="93">
        <v>445893</v>
      </c>
      <c r="J699" s="93">
        <v>32506</v>
      </c>
      <c r="K699" s="93">
        <v>68786</v>
      </c>
      <c r="L699" s="93">
        <v>17301</v>
      </c>
      <c r="M699" s="93">
        <v>119256</v>
      </c>
      <c r="N699" s="93">
        <f t="shared" si="52"/>
        <v>683742</v>
      </c>
      <c r="O699" s="93">
        <v>277721</v>
      </c>
      <c r="P699" s="93">
        <v>238043</v>
      </c>
      <c r="Q699" s="93">
        <v>165053</v>
      </c>
      <c r="R699" s="93">
        <f t="shared" si="53"/>
        <v>680817</v>
      </c>
      <c r="S699" s="93">
        <f t="shared" si="54"/>
        <v>74073</v>
      </c>
    </row>
    <row r="700" spans="1:19" ht="18">
      <c r="A700" s="91">
        <v>696</v>
      </c>
      <c r="B700" s="92" t="s">
        <v>1451</v>
      </c>
      <c r="C700" s="92" t="s">
        <v>1493</v>
      </c>
      <c r="D700" s="92" t="s">
        <v>646</v>
      </c>
      <c r="E700" s="92">
        <f t="shared" si="50"/>
        <v>835841</v>
      </c>
      <c r="F700" s="93">
        <v>8263</v>
      </c>
      <c r="G700" s="94">
        <f t="shared" si="51"/>
        <v>0.98858514956792021</v>
      </c>
      <c r="H700" s="93">
        <v>46943</v>
      </c>
      <c r="I700" s="93">
        <v>307910</v>
      </c>
      <c r="J700" s="93">
        <v>26563</v>
      </c>
      <c r="K700" s="93">
        <v>61479</v>
      </c>
      <c r="L700" s="93">
        <v>7336</v>
      </c>
      <c r="M700" s="93">
        <v>5746</v>
      </c>
      <c r="N700" s="93">
        <f t="shared" si="52"/>
        <v>409034</v>
      </c>
      <c r="O700" s="93">
        <v>172070</v>
      </c>
      <c r="P700" s="93">
        <v>178149</v>
      </c>
      <c r="Q700" s="93">
        <v>76588</v>
      </c>
      <c r="R700" s="93">
        <f t="shared" si="53"/>
        <v>426807</v>
      </c>
      <c r="S700" s="93">
        <f t="shared" si="54"/>
        <v>29170</v>
      </c>
    </row>
    <row r="701" spans="1:19" ht="18">
      <c r="A701" s="91">
        <v>697</v>
      </c>
      <c r="B701" s="92" t="s">
        <v>1451</v>
      </c>
      <c r="C701" s="92" t="s">
        <v>1494</v>
      </c>
      <c r="D701" s="92" t="s">
        <v>646</v>
      </c>
      <c r="E701" s="92">
        <f t="shared" si="50"/>
        <v>870355</v>
      </c>
      <c r="F701" s="93">
        <v>8209</v>
      </c>
      <c r="G701" s="94">
        <f t="shared" si="51"/>
        <v>0.94317835825611396</v>
      </c>
      <c r="H701" s="93">
        <v>41954</v>
      </c>
      <c r="I701" s="93">
        <v>325306</v>
      </c>
      <c r="J701" s="93">
        <v>25095</v>
      </c>
      <c r="K701" s="93">
        <v>65918</v>
      </c>
      <c r="L701" s="93">
        <v>2460</v>
      </c>
      <c r="M701" s="93">
        <v>11251</v>
      </c>
      <c r="N701" s="93">
        <f t="shared" si="52"/>
        <v>430030</v>
      </c>
      <c r="O701" s="93">
        <v>233638</v>
      </c>
      <c r="P701" s="93">
        <v>149078</v>
      </c>
      <c r="Q701" s="93">
        <v>57609</v>
      </c>
      <c r="R701" s="93">
        <f t="shared" si="53"/>
        <v>440325</v>
      </c>
      <c r="S701" s="93">
        <f t="shared" si="54"/>
        <v>31659</v>
      </c>
    </row>
    <row r="702" spans="1:19" ht="18">
      <c r="A702" s="91">
        <v>698</v>
      </c>
      <c r="B702" s="92" t="s">
        <v>1451</v>
      </c>
      <c r="C702" s="92" t="s">
        <v>1495</v>
      </c>
      <c r="D702" s="92" t="s">
        <v>646</v>
      </c>
      <c r="E702" s="92">
        <f t="shared" si="50"/>
        <v>771023</v>
      </c>
      <c r="F702" s="93">
        <v>31900</v>
      </c>
      <c r="G702" s="94">
        <f t="shared" si="51"/>
        <v>4.1373603640877121</v>
      </c>
      <c r="H702" s="93">
        <v>11467</v>
      </c>
      <c r="I702" s="93">
        <v>302328</v>
      </c>
      <c r="J702" s="93">
        <v>12753</v>
      </c>
      <c r="K702" s="93">
        <v>58692</v>
      </c>
      <c r="L702" s="93">
        <v>2100</v>
      </c>
      <c r="M702" s="93">
        <v>5351</v>
      </c>
      <c r="N702" s="93">
        <f t="shared" si="52"/>
        <v>381224</v>
      </c>
      <c r="O702" s="93">
        <v>214192</v>
      </c>
      <c r="P702" s="93">
        <v>149353</v>
      </c>
      <c r="Q702" s="93">
        <v>26254</v>
      </c>
      <c r="R702" s="93">
        <f t="shared" si="53"/>
        <v>389799</v>
      </c>
      <c r="S702" s="93">
        <f t="shared" si="54"/>
        <v>2892</v>
      </c>
    </row>
    <row r="703" spans="1:19" ht="18">
      <c r="A703" s="91">
        <v>699</v>
      </c>
      <c r="B703" s="92" t="s">
        <v>1451</v>
      </c>
      <c r="C703" s="92" t="s">
        <v>1496</v>
      </c>
      <c r="D703" s="92" t="s">
        <v>646</v>
      </c>
      <c r="E703" s="92">
        <f t="shared" si="50"/>
        <v>846555</v>
      </c>
      <c r="F703" s="93">
        <v>16269</v>
      </c>
      <c r="G703" s="94">
        <f t="shared" si="51"/>
        <v>1.9217888973545723</v>
      </c>
      <c r="H703" s="93">
        <v>545</v>
      </c>
      <c r="I703" s="93">
        <v>316666</v>
      </c>
      <c r="J703" s="93">
        <v>35476</v>
      </c>
      <c r="K703" s="93">
        <v>66602</v>
      </c>
      <c r="L703" s="93">
        <v>4351</v>
      </c>
      <c r="M703" s="93">
        <v>8276</v>
      </c>
      <c r="N703" s="93">
        <f t="shared" si="52"/>
        <v>431371</v>
      </c>
      <c r="O703" s="93">
        <v>254516</v>
      </c>
      <c r="P703" s="93">
        <v>97930</v>
      </c>
      <c r="Q703" s="93">
        <v>62738</v>
      </c>
      <c r="R703" s="93">
        <f t="shared" si="53"/>
        <v>415184</v>
      </c>
      <c r="S703" s="93">
        <f t="shared" si="54"/>
        <v>16732</v>
      </c>
    </row>
    <row r="704" spans="1:19" ht="18">
      <c r="A704" s="91">
        <v>700</v>
      </c>
      <c r="B704" s="92" t="s">
        <v>1451</v>
      </c>
      <c r="C704" s="92" t="s">
        <v>1497</v>
      </c>
      <c r="D704" s="92" t="s">
        <v>646</v>
      </c>
      <c r="E704" s="92">
        <f t="shared" si="50"/>
        <v>1160110</v>
      </c>
      <c r="F704" s="93">
        <v>21463</v>
      </c>
      <c r="G704" s="94">
        <f t="shared" si="51"/>
        <v>1.8500831817672463</v>
      </c>
      <c r="H704" s="93">
        <v>32167</v>
      </c>
      <c r="I704" s="93">
        <v>392198</v>
      </c>
      <c r="J704" s="93">
        <v>21178</v>
      </c>
      <c r="K704" s="93">
        <v>74603</v>
      </c>
      <c r="L704" s="93">
        <v>2668</v>
      </c>
      <c r="M704" s="93">
        <v>122627</v>
      </c>
      <c r="N704" s="93">
        <f t="shared" si="52"/>
        <v>613274</v>
      </c>
      <c r="O704" s="93">
        <v>309400</v>
      </c>
      <c r="P704" s="93">
        <v>159876</v>
      </c>
      <c r="Q704" s="93">
        <v>77560</v>
      </c>
      <c r="R704" s="93">
        <f t="shared" si="53"/>
        <v>546836</v>
      </c>
      <c r="S704" s="93">
        <f t="shared" si="54"/>
        <v>98605</v>
      </c>
    </row>
    <row r="705" spans="1:19" ht="18">
      <c r="A705" s="91">
        <v>701</v>
      </c>
      <c r="B705" s="92" t="s">
        <v>1451</v>
      </c>
      <c r="C705" s="92" t="s">
        <v>1498</v>
      </c>
      <c r="D705" s="92" t="s">
        <v>646</v>
      </c>
      <c r="E705" s="92">
        <f t="shared" si="50"/>
        <v>942895</v>
      </c>
      <c r="F705" s="93">
        <v>6871</v>
      </c>
      <c r="G705" s="94">
        <f t="shared" si="51"/>
        <v>0.72871316530472641</v>
      </c>
      <c r="H705" s="93">
        <v>30515</v>
      </c>
      <c r="I705" s="93">
        <v>278883</v>
      </c>
      <c r="J705" s="93">
        <v>18571</v>
      </c>
      <c r="K705" s="93">
        <v>64123</v>
      </c>
      <c r="L705" s="93">
        <v>3875</v>
      </c>
      <c r="M705" s="93">
        <v>102787</v>
      </c>
      <c r="N705" s="93">
        <f t="shared" si="52"/>
        <v>468239</v>
      </c>
      <c r="O705" s="93">
        <v>214743</v>
      </c>
      <c r="P705" s="93">
        <v>146284</v>
      </c>
      <c r="Q705" s="93">
        <v>113629</v>
      </c>
      <c r="R705" s="93">
        <f t="shared" si="53"/>
        <v>474656</v>
      </c>
      <c r="S705" s="93">
        <f t="shared" si="54"/>
        <v>24098</v>
      </c>
    </row>
    <row r="706" spans="1:19" ht="18">
      <c r="A706" s="91">
        <v>702</v>
      </c>
      <c r="B706" s="92" t="s">
        <v>1451</v>
      </c>
      <c r="C706" s="92" t="s">
        <v>1499</v>
      </c>
      <c r="D706" s="92" t="s">
        <v>646</v>
      </c>
      <c r="E706" s="92">
        <f t="shared" si="50"/>
        <v>1011693</v>
      </c>
      <c r="F706" s="93">
        <v>9773</v>
      </c>
      <c r="G706" s="94">
        <f t="shared" si="51"/>
        <v>0.96600450927307002</v>
      </c>
      <c r="H706" s="93">
        <v>51432</v>
      </c>
      <c r="I706" s="93">
        <v>288576</v>
      </c>
      <c r="J706" s="93">
        <v>23480</v>
      </c>
      <c r="K706" s="93">
        <v>69916</v>
      </c>
      <c r="L706" s="93">
        <v>2714</v>
      </c>
      <c r="M706" s="93">
        <v>124790</v>
      </c>
      <c r="N706" s="93">
        <f t="shared" si="52"/>
        <v>509476</v>
      </c>
      <c r="O706" s="93">
        <v>244153</v>
      </c>
      <c r="P706" s="93">
        <v>89647</v>
      </c>
      <c r="Q706" s="93">
        <v>168417</v>
      </c>
      <c r="R706" s="93">
        <f t="shared" si="53"/>
        <v>502217</v>
      </c>
      <c r="S706" s="93">
        <f t="shared" si="54"/>
        <v>58691</v>
      </c>
    </row>
    <row r="707" spans="1:19" ht="18">
      <c r="A707" s="91">
        <v>703</v>
      </c>
      <c r="B707" s="92" t="s">
        <v>1451</v>
      </c>
      <c r="C707" s="92" t="s">
        <v>1500</v>
      </c>
      <c r="D707" s="92" t="s">
        <v>646</v>
      </c>
      <c r="E707" s="92">
        <f t="shared" si="50"/>
        <v>1481150</v>
      </c>
      <c r="F707" s="93">
        <v>37277</v>
      </c>
      <c r="G707" s="94">
        <f t="shared" si="51"/>
        <v>2.5167606251898862</v>
      </c>
      <c r="H707" s="93">
        <v>59562</v>
      </c>
      <c r="I707" s="93">
        <v>465724</v>
      </c>
      <c r="J707" s="93">
        <v>14365</v>
      </c>
      <c r="K707" s="93">
        <v>91047</v>
      </c>
      <c r="L707" s="93">
        <v>11763</v>
      </c>
      <c r="M707" s="93">
        <v>158044</v>
      </c>
      <c r="N707" s="93">
        <f t="shared" si="52"/>
        <v>740943</v>
      </c>
      <c r="O707" s="93">
        <v>392295</v>
      </c>
      <c r="P707" s="93">
        <v>168148</v>
      </c>
      <c r="Q707" s="93">
        <v>179764</v>
      </c>
      <c r="R707" s="93">
        <f t="shared" si="53"/>
        <v>740207</v>
      </c>
      <c r="S707" s="93">
        <f t="shared" si="54"/>
        <v>60298</v>
      </c>
    </row>
    <row r="708" spans="1:19" ht="18">
      <c r="A708" s="91">
        <v>704</v>
      </c>
      <c r="B708" s="92" t="s">
        <v>1451</v>
      </c>
      <c r="C708" s="92" t="s">
        <v>1501</v>
      </c>
      <c r="D708" s="92" t="s">
        <v>646</v>
      </c>
      <c r="E708" s="92">
        <f t="shared" si="50"/>
        <v>1301596</v>
      </c>
      <c r="F708" s="93">
        <v>13862</v>
      </c>
      <c r="G708" s="94">
        <f t="shared" si="51"/>
        <v>1.0650001997547625</v>
      </c>
      <c r="H708" s="93">
        <v>77556</v>
      </c>
      <c r="I708" s="93">
        <v>402817</v>
      </c>
      <c r="J708" s="93">
        <v>28290</v>
      </c>
      <c r="K708" s="93">
        <v>86732</v>
      </c>
      <c r="L708" s="93">
        <v>11156</v>
      </c>
      <c r="M708" s="93">
        <v>129051</v>
      </c>
      <c r="N708" s="93">
        <f t="shared" si="52"/>
        <v>658046</v>
      </c>
      <c r="O708" s="93">
        <v>316949</v>
      </c>
      <c r="P708" s="93">
        <v>156936</v>
      </c>
      <c r="Q708" s="93">
        <v>169665</v>
      </c>
      <c r="R708" s="93">
        <f t="shared" si="53"/>
        <v>643550</v>
      </c>
      <c r="S708" s="93">
        <f t="shared" si="54"/>
        <v>92052</v>
      </c>
    </row>
    <row r="709" spans="1:19" ht="18">
      <c r="A709" s="91">
        <v>705</v>
      </c>
      <c r="B709" s="92" t="s">
        <v>1451</v>
      </c>
      <c r="C709" s="92" t="s">
        <v>1502</v>
      </c>
      <c r="D709" s="92" t="s">
        <v>696</v>
      </c>
      <c r="E709" s="92">
        <f t="shared" si="50"/>
        <v>844358</v>
      </c>
      <c r="F709" s="93">
        <v>30902</v>
      </c>
      <c r="G709" s="94">
        <f t="shared" si="51"/>
        <v>3.6598220186224326</v>
      </c>
      <c r="H709" s="93">
        <v>24576</v>
      </c>
      <c r="I709" s="93">
        <v>272409</v>
      </c>
      <c r="J709" s="93">
        <v>32072</v>
      </c>
      <c r="K709" s="93">
        <v>55356</v>
      </c>
      <c r="L709" s="93">
        <v>2851</v>
      </c>
      <c r="M709" s="93">
        <v>65742</v>
      </c>
      <c r="N709" s="93">
        <f t="shared" si="52"/>
        <v>428430</v>
      </c>
      <c r="O709" s="93">
        <v>220330</v>
      </c>
      <c r="P709" s="93">
        <v>118834</v>
      </c>
      <c r="Q709" s="93">
        <v>76764</v>
      </c>
      <c r="R709" s="93">
        <f t="shared" si="53"/>
        <v>415928</v>
      </c>
      <c r="S709" s="93">
        <f t="shared" si="54"/>
        <v>37078</v>
      </c>
    </row>
    <row r="710" spans="1:19" ht="18">
      <c r="A710" s="91">
        <v>706</v>
      </c>
      <c r="B710" s="92" t="s">
        <v>1451</v>
      </c>
      <c r="C710" s="92" t="s">
        <v>1503</v>
      </c>
      <c r="D710" s="92" t="s">
        <v>696</v>
      </c>
      <c r="E710" s="92">
        <f t="shared" ref="E710:E748" si="55">N710+R710</f>
        <v>1033862</v>
      </c>
      <c r="F710" s="93">
        <v>20403</v>
      </c>
      <c r="G710" s="94">
        <f t="shared" ref="G710:G750" si="56">F710/E710*100</f>
        <v>1.9734742160946044</v>
      </c>
      <c r="H710" s="93">
        <v>73982</v>
      </c>
      <c r="I710" s="93">
        <v>349058</v>
      </c>
      <c r="J710" s="93">
        <v>20606</v>
      </c>
      <c r="K710" s="93">
        <v>47641</v>
      </c>
      <c r="L710" s="93">
        <v>2917</v>
      </c>
      <c r="M710" s="93">
        <v>95398</v>
      </c>
      <c r="N710" s="93">
        <f t="shared" ref="N710:N748" si="57">SUM(I710:M710)</f>
        <v>515620</v>
      </c>
      <c r="O710" s="93">
        <v>265777</v>
      </c>
      <c r="P710" s="93">
        <v>134195</v>
      </c>
      <c r="Q710" s="93">
        <v>118270</v>
      </c>
      <c r="R710" s="93">
        <f t="shared" ref="R710:R748" si="58">SUM(O710:Q710)</f>
        <v>518242</v>
      </c>
      <c r="S710" s="93">
        <f t="shared" ref="S710:S748" si="59">H710+N710-R710</f>
        <v>71360</v>
      </c>
    </row>
    <row r="711" spans="1:19" ht="18">
      <c r="A711" s="91">
        <v>707</v>
      </c>
      <c r="B711" s="92" t="s">
        <v>1451</v>
      </c>
      <c r="C711" s="92" t="s">
        <v>1504</v>
      </c>
      <c r="D711" s="92" t="s">
        <v>696</v>
      </c>
      <c r="E711" s="92">
        <f t="shared" si="55"/>
        <v>1010278</v>
      </c>
      <c r="F711" s="93">
        <v>46995</v>
      </c>
      <c r="G711" s="94">
        <f t="shared" si="56"/>
        <v>4.651689930890309</v>
      </c>
      <c r="H711" s="93">
        <v>78913</v>
      </c>
      <c r="I711" s="93">
        <v>364733</v>
      </c>
      <c r="J711" s="93">
        <v>33543</v>
      </c>
      <c r="K711" s="93">
        <v>49266</v>
      </c>
      <c r="L711" s="93">
        <v>1232</v>
      </c>
      <c r="M711" s="93">
        <v>61003</v>
      </c>
      <c r="N711" s="93">
        <f t="shared" si="57"/>
        <v>509777</v>
      </c>
      <c r="O711" s="93">
        <v>318618</v>
      </c>
      <c r="P711" s="93">
        <v>94489</v>
      </c>
      <c r="Q711" s="93">
        <v>87394</v>
      </c>
      <c r="R711" s="93">
        <f t="shared" si="58"/>
        <v>500501</v>
      </c>
      <c r="S711" s="93">
        <f t="shared" si="59"/>
        <v>88189</v>
      </c>
    </row>
    <row r="712" spans="1:19" ht="18">
      <c r="A712" s="91">
        <v>708</v>
      </c>
      <c r="B712" s="92" t="s">
        <v>1451</v>
      </c>
      <c r="C712" s="92" t="s">
        <v>1505</v>
      </c>
      <c r="D712" s="92" t="s">
        <v>696</v>
      </c>
      <c r="E712" s="92">
        <f t="shared" si="55"/>
        <v>1082274</v>
      </c>
      <c r="F712" s="93">
        <v>17799</v>
      </c>
      <c r="G712" s="94">
        <f t="shared" si="56"/>
        <v>1.6445927741034156</v>
      </c>
      <c r="H712" s="93">
        <v>19986</v>
      </c>
      <c r="I712" s="93">
        <v>362758</v>
      </c>
      <c r="J712" s="93">
        <v>29462</v>
      </c>
      <c r="K712" s="93">
        <v>56273</v>
      </c>
      <c r="L712" s="93">
        <v>6371</v>
      </c>
      <c r="M712" s="93">
        <v>88475</v>
      </c>
      <c r="N712" s="93">
        <f t="shared" si="57"/>
        <v>543339</v>
      </c>
      <c r="O712" s="93">
        <v>281080</v>
      </c>
      <c r="P712" s="93">
        <v>174123</v>
      </c>
      <c r="Q712" s="93">
        <v>83732</v>
      </c>
      <c r="R712" s="93">
        <f t="shared" si="58"/>
        <v>538935</v>
      </c>
      <c r="S712" s="93">
        <f t="shared" si="59"/>
        <v>24390</v>
      </c>
    </row>
    <row r="713" spans="1:19" ht="18">
      <c r="A713" s="91">
        <v>709</v>
      </c>
      <c r="B713" s="92" t="s">
        <v>1451</v>
      </c>
      <c r="C713" s="92" t="s">
        <v>1506</v>
      </c>
      <c r="D713" s="92" t="s">
        <v>696</v>
      </c>
      <c r="E713" s="92">
        <f t="shared" si="55"/>
        <v>1026807</v>
      </c>
      <c r="F713" s="93">
        <v>7101</v>
      </c>
      <c r="G713" s="94">
        <f t="shared" si="56"/>
        <v>0.69156131580715752</v>
      </c>
      <c r="H713" s="93">
        <v>2594</v>
      </c>
      <c r="I713" s="93">
        <v>363306</v>
      </c>
      <c r="J713" s="93">
        <v>29283</v>
      </c>
      <c r="K713" s="93">
        <v>57045</v>
      </c>
      <c r="L713" s="93">
        <v>4741</v>
      </c>
      <c r="M713" s="93">
        <v>62317</v>
      </c>
      <c r="N713" s="93">
        <f t="shared" si="57"/>
        <v>516692</v>
      </c>
      <c r="O713" s="93">
        <v>276808</v>
      </c>
      <c r="P713" s="93">
        <v>169201</v>
      </c>
      <c r="Q713" s="93">
        <v>64106</v>
      </c>
      <c r="R713" s="93">
        <f t="shared" si="58"/>
        <v>510115</v>
      </c>
      <c r="S713" s="93">
        <f t="shared" si="59"/>
        <v>9171</v>
      </c>
    </row>
    <row r="714" spans="1:19" ht="18">
      <c r="A714" s="91">
        <v>710</v>
      </c>
      <c r="B714" s="92" t="s">
        <v>1451</v>
      </c>
      <c r="C714" s="92" t="s">
        <v>1507</v>
      </c>
      <c r="D714" s="92" t="s">
        <v>696</v>
      </c>
      <c r="E714" s="92">
        <f t="shared" si="55"/>
        <v>853099</v>
      </c>
      <c r="F714" s="93">
        <v>16215</v>
      </c>
      <c r="G714" s="94">
        <f t="shared" si="56"/>
        <v>1.9007172672808197</v>
      </c>
      <c r="H714" s="93">
        <v>47662</v>
      </c>
      <c r="I714" s="93">
        <v>268298</v>
      </c>
      <c r="J714" s="93">
        <v>30599</v>
      </c>
      <c r="K714" s="93">
        <v>38902</v>
      </c>
      <c r="L714" s="93">
        <v>4476</v>
      </c>
      <c r="M714" s="93">
        <v>74831</v>
      </c>
      <c r="N714" s="93">
        <f t="shared" si="57"/>
        <v>417106</v>
      </c>
      <c r="O714" s="93">
        <v>233341</v>
      </c>
      <c r="P714" s="93">
        <v>126613</v>
      </c>
      <c r="Q714" s="93">
        <v>76039</v>
      </c>
      <c r="R714" s="93">
        <f t="shared" si="58"/>
        <v>435993</v>
      </c>
      <c r="S714" s="93">
        <f t="shared" si="59"/>
        <v>28775</v>
      </c>
    </row>
    <row r="715" spans="1:19" ht="18">
      <c r="A715" s="91">
        <v>711</v>
      </c>
      <c r="B715" s="92" t="s">
        <v>1451</v>
      </c>
      <c r="C715" s="92" t="s">
        <v>1508</v>
      </c>
      <c r="D715" s="92" t="s">
        <v>696</v>
      </c>
      <c r="E715" s="92">
        <f t="shared" si="55"/>
        <v>768535</v>
      </c>
      <c r="F715" s="93">
        <v>18180</v>
      </c>
      <c r="G715" s="94">
        <f t="shared" si="56"/>
        <v>2.3655396305958738</v>
      </c>
      <c r="H715" s="93">
        <v>6293</v>
      </c>
      <c r="I715" s="93">
        <v>280295</v>
      </c>
      <c r="J715" s="93">
        <v>26129</v>
      </c>
      <c r="K715" s="93">
        <v>40932</v>
      </c>
      <c r="L715" s="93">
        <v>2714</v>
      </c>
      <c r="M715" s="93">
        <v>38125</v>
      </c>
      <c r="N715" s="93">
        <f t="shared" si="57"/>
        <v>388195</v>
      </c>
      <c r="O715" s="93">
        <v>177945</v>
      </c>
      <c r="P715" s="93">
        <v>143150</v>
      </c>
      <c r="Q715" s="93">
        <v>59245</v>
      </c>
      <c r="R715" s="93">
        <f t="shared" si="58"/>
        <v>380340</v>
      </c>
      <c r="S715" s="93">
        <f t="shared" si="59"/>
        <v>14148</v>
      </c>
    </row>
    <row r="716" spans="1:19" ht="18">
      <c r="A716" s="91">
        <v>712</v>
      </c>
      <c r="B716" s="92" t="s">
        <v>1451</v>
      </c>
      <c r="C716" s="92" t="s">
        <v>1509</v>
      </c>
      <c r="D716" s="92" t="s">
        <v>696</v>
      </c>
      <c r="E716" s="92">
        <f t="shared" si="55"/>
        <v>1382768</v>
      </c>
      <c r="F716" s="93">
        <v>56942</v>
      </c>
      <c r="G716" s="94">
        <f t="shared" si="56"/>
        <v>4.1179720676208875</v>
      </c>
      <c r="H716" s="93">
        <v>70051</v>
      </c>
      <c r="I716" s="93">
        <v>479545</v>
      </c>
      <c r="J716" s="93">
        <v>31013</v>
      </c>
      <c r="K716" s="93">
        <v>61284</v>
      </c>
      <c r="L716" s="93">
        <v>10435</v>
      </c>
      <c r="M716" s="93">
        <v>92379</v>
      </c>
      <c r="N716" s="93">
        <f t="shared" si="57"/>
        <v>674656</v>
      </c>
      <c r="O716" s="93">
        <v>342767</v>
      </c>
      <c r="P716" s="93">
        <v>207083</v>
      </c>
      <c r="Q716" s="93">
        <v>158262</v>
      </c>
      <c r="R716" s="93">
        <f t="shared" si="58"/>
        <v>708112</v>
      </c>
      <c r="S716" s="93">
        <f t="shared" si="59"/>
        <v>36595</v>
      </c>
    </row>
    <row r="717" spans="1:19" ht="18">
      <c r="A717" s="91">
        <v>713</v>
      </c>
      <c r="B717" s="92" t="s">
        <v>1451</v>
      </c>
      <c r="C717" s="92" t="s">
        <v>1510</v>
      </c>
      <c r="D717" s="92" t="s">
        <v>696</v>
      </c>
      <c r="E717" s="92">
        <f t="shared" si="55"/>
        <v>1182238</v>
      </c>
      <c r="F717" s="93">
        <v>79382</v>
      </c>
      <c r="G717" s="94">
        <f t="shared" si="56"/>
        <v>6.7145532456239776</v>
      </c>
      <c r="H717" s="93">
        <v>17840</v>
      </c>
      <c r="I717" s="93">
        <v>431383</v>
      </c>
      <c r="J717" s="93">
        <v>24804</v>
      </c>
      <c r="K717" s="93">
        <v>65187</v>
      </c>
      <c r="L717" s="93">
        <v>4596</v>
      </c>
      <c r="M717" s="93">
        <v>68903</v>
      </c>
      <c r="N717" s="93">
        <f t="shared" si="57"/>
        <v>594873</v>
      </c>
      <c r="O717" s="93">
        <v>387734</v>
      </c>
      <c r="P717" s="93">
        <v>119986</v>
      </c>
      <c r="Q717" s="93">
        <v>79645</v>
      </c>
      <c r="R717" s="93">
        <f t="shared" si="58"/>
        <v>587365</v>
      </c>
      <c r="S717" s="93">
        <f t="shared" si="59"/>
        <v>25348</v>
      </c>
    </row>
    <row r="718" spans="1:19" ht="18">
      <c r="A718" s="91">
        <v>714</v>
      </c>
      <c r="B718" s="92" t="s">
        <v>1451</v>
      </c>
      <c r="C718" s="92" t="s">
        <v>1511</v>
      </c>
      <c r="D718" s="92" t="s">
        <v>622</v>
      </c>
      <c r="E718" s="92">
        <f t="shared" si="55"/>
        <v>613588</v>
      </c>
      <c r="F718" s="93">
        <v>16395</v>
      </c>
      <c r="G718" s="94">
        <f t="shared" si="56"/>
        <v>2.6719883700463503</v>
      </c>
      <c r="H718" s="93">
        <v>8321</v>
      </c>
      <c r="I718" s="93">
        <v>196115</v>
      </c>
      <c r="J718" s="93">
        <v>18821</v>
      </c>
      <c r="K718" s="93">
        <v>44029</v>
      </c>
      <c r="L718" s="93">
        <v>515</v>
      </c>
      <c r="M718" s="93">
        <v>59269</v>
      </c>
      <c r="N718" s="93">
        <f t="shared" si="57"/>
        <v>318749</v>
      </c>
      <c r="O718" s="93">
        <v>181087</v>
      </c>
      <c r="P718" s="93">
        <v>96659</v>
      </c>
      <c r="Q718" s="93">
        <v>17093</v>
      </c>
      <c r="R718" s="93">
        <f t="shared" si="58"/>
        <v>294839</v>
      </c>
      <c r="S718" s="93">
        <f t="shared" si="59"/>
        <v>32231</v>
      </c>
    </row>
    <row r="719" spans="1:19" ht="18">
      <c r="A719" s="91">
        <v>715</v>
      </c>
      <c r="B719" s="92" t="s">
        <v>1451</v>
      </c>
      <c r="C719" s="92" t="s">
        <v>1512</v>
      </c>
      <c r="D719" s="92" t="s">
        <v>622</v>
      </c>
      <c r="E719" s="92">
        <f t="shared" si="55"/>
        <v>999725</v>
      </c>
      <c r="F719" s="93">
        <v>13352</v>
      </c>
      <c r="G719" s="94">
        <f t="shared" si="56"/>
        <v>1.3355672810022756</v>
      </c>
      <c r="H719" s="93">
        <v>24017</v>
      </c>
      <c r="I719" s="93">
        <v>318342</v>
      </c>
      <c r="J719" s="93">
        <v>18898</v>
      </c>
      <c r="K719" s="93">
        <v>53607</v>
      </c>
      <c r="L719" s="93">
        <v>2787</v>
      </c>
      <c r="M719" s="93">
        <v>104431</v>
      </c>
      <c r="N719" s="93">
        <f t="shared" si="57"/>
        <v>498065</v>
      </c>
      <c r="O719" s="93">
        <v>270523</v>
      </c>
      <c r="P719" s="93">
        <v>121376</v>
      </c>
      <c r="Q719" s="93">
        <v>109761</v>
      </c>
      <c r="R719" s="93">
        <f t="shared" si="58"/>
        <v>501660</v>
      </c>
      <c r="S719" s="93">
        <f t="shared" si="59"/>
        <v>20422</v>
      </c>
    </row>
    <row r="720" spans="1:19" ht="18">
      <c r="A720" s="91">
        <v>716</v>
      </c>
      <c r="B720" s="92" t="s">
        <v>1451</v>
      </c>
      <c r="C720" s="92" t="s">
        <v>1513</v>
      </c>
      <c r="D720" s="92" t="s">
        <v>622</v>
      </c>
      <c r="E720" s="92">
        <f t="shared" si="55"/>
        <v>918852</v>
      </c>
      <c r="F720" s="93">
        <v>13619</v>
      </c>
      <c r="G720" s="94">
        <f t="shared" si="56"/>
        <v>1.4821755843160815</v>
      </c>
      <c r="H720" s="93">
        <v>4358</v>
      </c>
      <c r="I720" s="93">
        <v>304144</v>
      </c>
      <c r="J720" s="93">
        <v>36301</v>
      </c>
      <c r="K720" s="93">
        <v>51863</v>
      </c>
      <c r="L720" s="93">
        <v>947</v>
      </c>
      <c r="M720" s="93">
        <v>67794</v>
      </c>
      <c r="N720" s="93">
        <f t="shared" si="57"/>
        <v>461049</v>
      </c>
      <c r="O720" s="93">
        <v>196722</v>
      </c>
      <c r="P720" s="93">
        <v>177951</v>
      </c>
      <c r="Q720" s="93">
        <v>83130</v>
      </c>
      <c r="R720" s="93">
        <f t="shared" si="58"/>
        <v>457803</v>
      </c>
      <c r="S720" s="93">
        <f t="shared" si="59"/>
        <v>7604</v>
      </c>
    </row>
    <row r="721" spans="1:19" ht="18">
      <c r="A721" s="91">
        <v>717</v>
      </c>
      <c r="B721" s="92" t="s">
        <v>1451</v>
      </c>
      <c r="C721" s="92" t="s">
        <v>1514</v>
      </c>
      <c r="D721" s="92" t="s">
        <v>622</v>
      </c>
      <c r="E721" s="92">
        <f t="shared" si="55"/>
        <v>764115</v>
      </c>
      <c r="F721" s="93">
        <v>4894</v>
      </c>
      <c r="G721" s="94">
        <f t="shared" si="56"/>
        <v>0.6404795089744344</v>
      </c>
      <c r="H721" s="93">
        <v>49207</v>
      </c>
      <c r="I721" s="93">
        <v>241560</v>
      </c>
      <c r="J721" s="93">
        <v>25334</v>
      </c>
      <c r="K721" s="93">
        <v>43225</v>
      </c>
      <c r="L721" s="93">
        <v>3315</v>
      </c>
      <c r="M721" s="93">
        <v>74092</v>
      </c>
      <c r="N721" s="93">
        <f t="shared" si="57"/>
        <v>387526</v>
      </c>
      <c r="O721" s="93">
        <v>190057</v>
      </c>
      <c r="P721" s="93">
        <v>114234</v>
      </c>
      <c r="Q721" s="93">
        <v>72298</v>
      </c>
      <c r="R721" s="93">
        <f t="shared" si="58"/>
        <v>376589</v>
      </c>
      <c r="S721" s="93">
        <f t="shared" si="59"/>
        <v>60144</v>
      </c>
    </row>
    <row r="722" spans="1:19" ht="18">
      <c r="A722" s="91">
        <v>718</v>
      </c>
      <c r="B722" s="92" t="s">
        <v>1451</v>
      </c>
      <c r="C722" s="92" t="s">
        <v>1515</v>
      </c>
      <c r="D722" s="92" t="s">
        <v>622</v>
      </c>
      <c r="E722" s="92">
        <f t="shared" si="55"/>
        <v>1133863</v>
      </c>
      <c r="F722" s="93">
        <v>14719</v>
      </c>
      <c r="G722" s="94">
        <f t="shared" si="56"/>
        <v>1.2981286098937879</v>
      </c>
      <c r="H722" s="93">
        <v>37255</v>
      </c>
      <c r="I722" s="93">
        <v>405217</v>
      </c>
      <c r="J722" s="93">
        <v>20379</v>
      </c>
      <c r="K722" s="93">
        <v>56460</v>
      </c>
      <c r="L722" s="93">
        <v>1659</v>
      </c>
      <c r="M722" s="93">
        <v>76747</v>
      </c>
      <c r="N722" s="93">
        <f t="shared" si="57"/>
        <v>560462</v>
      </c>
      <c r="O722" s="93">
        <v>280531</v>
      </c>
      <c r="P722" s="93">
        <v>186461</v>
      </c>
      <c r="Q722" s="93">
        <v>106409</v>
      </c>
      <c r="R722" s="93">
        <f t="shared" si="58"/>
        <v>573401</v>
      </c>
      <c r="S722" s="93">
        <f t="shared" si="59"/>
        <v>24316</v>
      </c>
    </row>
    <row r="723" spans="1:19" ht="18">
      <c r="A723" s="91">
        <v>719</v>
      </c>
      <c r="B723" s="92" t="s">
        <v>1451</v>
      </c>
      <c r="C723" s="92" t="s">
        <v>1516</v>
      </c>
      <c r="D723" s="92" t="s">
        <v>622</v>
      </c>
      <c r="E723" s="92">
        <f t="shared" si="55"/>
        <v>1049067</v>
      </c>
      <c r="F723" s="93">
        <v>18978</v>
      </c>
      <c r="G723" s="94">
        <f t="shared" si="56"/>
        <v>1.8090360291573369</v>
      </c>
      <c r="H723" s="93">
        <v>19644</v>
      </c>
      <c r="I723" s="93">
        <v>374540</v>
      </c>
      <c r="J723" s="93">
        <v>17894</v>
      </c>
      <c r="K723" s="93">
        <v>53495</v>
      </c>
      <c r="L723" s="93">
        <v>1181</v>
      </c>
      <c r="M723" s="93">
        <v>80081</v>
      </c>
      <c r="N723" s="93">
        <f t="shared" si="57"/>
        <v>527191</v>
      </c>
      <c r="O723" s="93">
        <v>335906</v>
      </c>
      <c r="P723" s="93">
        <v>168844</v>
      </c>
      <c r="Q723" s="93">
        <v>17126</v>
      </c>
      <c r="R723" s="93">
        <f t="shared" si="58"/>
        <v>521876</v>
      </c>
      <c r="S723" s="93">
        <f t="shared" si="59"/>
        <v>24959</v>
      </c>
    </row>
    <row r="724" spans="1:19" ht="18">
      <c r="A724" s="91">
        <v>720</v>
      </c>
      <c r="B724" s="92" t="s">
        <v>1451</v>
      </c>
      <c r="C724" s="92" t="s">
        <v>1517</v>
      </c>
      <c r="D724" s="92" t="s">
        <v>622</v>
      </c>
      <c r="E724" s="92">
        <f t="shared" si="55"/>
        <v>925137</v>
      </c>
      <c r="F724" s="93">
        <v>50238</v>
      </c>
      <c r="G724" s="94">
        <f t="shared" si="56"/>
        <v>5.430330859105192</v>
      </c>
      <c r="H724" s="93">
        <v>21081</v>
      </c>
      <c r="I724" s="93">
        <v>324427</v>
      </c>
      <c r="J724" s="93">
        <v>28605</v>
      </c>
      <c r="K724" s="93">
        <v>48371</v>
      </c>
      <c r="L724" s="93">
        <v>1388</v>
      </c>
      <c r="M724" s="93">
        <v>62803</v>
      </c>
      <c r="N724" s="93">
        <f t="shared" si="57"/>
        <v>465594</v>
      </c>
      <c r="O724" s="93">
        <v>213263</v>
      </c>
      <c r="P724" s="93">
        <v>194296</v>
      </c>
      <c r="Q724" s="93">
        <v>51984</v>
      </c>
      <c r="R724" s="93">
        <f t="shared" si="58"/>
        <v>459543</v>
      </c>
      <c r="S724" s="93">
        <f t="shared" si="59"/>
        <v>27132</v>
      </c>
    </row>
    <row r="725" spans="1:19" ht="18">
      <c r="A725" s="91">
        <v>721</v>
      </c>
      <c r="B725" s="92" t="s">
        <v>1451</v>
      </c>
      <c r="C725" s="92" t="s">
        <v>1518</v>
      </c>
      <c r="D725" s="92" t="s">
        <v>622</v>
      </c>
      <c r="E725" s="92">
        <f t="shared" si="55"/>
        <v>986213</v>
      </c>
      <c r="F725" s="93">
        <v>36363</v>
      </c>
      <c r="G725" s="94">
        <f t="shared" si="56"/>
        <v>3.6871345236779476</v>
      </c>
      <c r="H725" s="93">
        <v>5336</v>
      </c>
      <c r="I725" s="93">
        <v>346636</v>
      </c>
      <c r="J725" s="93">
        <v>25644</v>
      </c>
      <c r="K725" s="93">
        <v>53097</v>
      </c>
      <c r="L725" s="93">
        <v>684</v>
      </c>
      <c r="M725" s="93">
        <v>72503</v>
      </c>
      <c r="N725" s="93">
        <f t="shared" si="57"/>
        <v>498564</v>
      </c>
      <c r="O725" s="93">
        <v>275881</v>
      </c>
      <c r="P725" s="93">
        <v>129066</v>
      </c>
      <c r="Q725" s="93">
        <v>82702</v>
      </c>
      <c r="R725" s="93">
        <f t="shared" si="58"/>
        <v>487649</v>
      </c>
      <c r="S725" s="93">
        <f t="shared" si="59"/>
        <v>16251</v>
      </c>
    </row>
    <row r="726" spans="1:19" ht="18">
      <c r="A726" s="91">
        <v>722</v>
      </c>
      <c r="B726" s="92" t="s">
        <v>1451</v>
      </c>
      <c r="C726" s="92" t="s">
        <v>1519</v>
      </c>
      <c r="D726" s="92" t="s">
        <v>622</v>
      </c>
      <c r="E726" s="92">
        <f t="shared" si="55"/>
        <v>1135649</v>
      </c>
      <c r="F726" s="93">
        <v>1124</v>
      </c>
      <c r="G726" s="94">
        <f t="shared" si="56"/>
        <v>9.8974242921888722E-2</v>
      </c>
      <c r="H726" s="93">
        <v>37407</v>
      </c>
      <c r="I726" s="93">
        <v>376106</v>
      </c>
      <c r="J726" s="93">
        <v>27468</v>
      </c>
      <c r="K726" s="93">
        <v>62648</v>
      </c>
      <c r="L726" s="93">
        <v>1908</v>
      </c>
      <c r="M726" s="93">
        <v>90539</v>
      </c>
      <c r="N726" s="93">
        <f t="shared" si="57"/>
        <v>558669</v>
      </c>
      <c r="O726" s="93">
        <v>366467</v>
      </c>
      <c r="P726" s="93">
        <v>123926</v>
      </c>
      <c r="Q726" s="93">
        <v>86587</v>
      </c>
      <c r="R726" s="93">
        <f t="shared" si="58"/>
        <v>576980</v>
      </c>
      <c r="S726" s="93">
        <f t="shared" si="59"/>
        <v>19096</v>
      </c>
    </row>
    <row r="727" spans="1:19" ht="18">
      <c r="A727" s="91">
        <v>723</v>
      </c>
      <c r="B727" s="92" t="s">
        <v>1451</v>
      </c>
      <c r="C727" s="92" t="s">
        <v>1520</v>
      </c>
      <c r="D727" s="92" t="s">
        <v>622</v>
      </c>
      <c r="E727" s="92">
        <f t="shared" si="55"/>
        <v>460096</v>
      </c>
      <c r="F727" s="93">
        <v>24990</v>
      </c>
      <c r="G727" s="94">
        <f t="shared" si="56"/>
        <v>5.4314751703992217</v>
      </c>
      <c r="H727" s="93">
        <v>5908</v>
      </c>
      <c r="I727" s="93">
        <v>158334</v>
      </c>
      <c r="J727" s="93">
        <v>23131</v>
      </c>
      <c r="K727" s="93">
        <v>31310</v>
      </c>
      <c r="L727" s="93">
        <v>773</v>
      </c>
      <c r="M727" s="93">
        <v>14859</v>
      </c>
      <c r="N727" s="93">
        <f t="shared" si="57"/>
        <v>228407</v>
      </c>
      <c r="O727" s="93">
        <v>121838</v>
      </c>
      <c r="P727" s="93">
        <v>94708</v>
      </c>
      <c r="Q727" s="93">
        <v>15143</v>
      </c>
      <c r="R727" s="93">
        <f t="shared" si="58"/>
        <v>231689</v>
      </c>
      <c r="S727" s="93">
        <f t="shared" si="59"/>
        <v>2626</v>
      </c>
    </row>
    <row r="728" spans="1:19" ht="18">
      <c r="A728" s="91">
        <v>724</v>
      </c>
      <c r="B728" s="92" t="s">
        <v>1451</v>
      </c>
      <c r="C728" s="92" t="s">
        <v>1521</v>
      </c>
      <c r="D728" s="92" t="s">
        <v>622</v>
      </c>
      <c r="E728" s="92">
        <f t="shared" si="55"/>
        <v>1305579</v>
      </c>
      <c r="F728" s="93">
        <v>76586</v>
      </c>
      <c r="G728" s="94">
        <f t="shared" si="56"/>
        <v>5.8660563627325502</v>
      </c>
      <c r="H728" s="93">
        <v>73030</v>
      </c>
      <c r="I728" s="93">
        <v>459259</v>
      </c>
      <c r="J728" s="93">
        <v>35294</v>
      </c>
      <c r="K728" s="93">
        <v>67303</v>
      </c>
      <c r="L728" s="93">
        <v>19676</v>
      </c>
      <c r="M728" s="93">
        <v>96785</v>
      </c>
      <c r="N728" s="93">
        <f t="shared" si="57"/>
        <v>678317</v>
      </c>
      <c r="O728" s="93">
        <v>337806</v>
      </c>
      <c r="P728" s="93">
        <v>170762</v>
      </c>
      <c r="Q728" s="93">
        <v>118694</v>
      </c>
      <c r="R728" s="93">
        <f t="shared" si="58"/>
        <v>627262</v>
      </c>
      <c r="S728" s="93">
        <f t="shared" si="59"/>
        <v>124085</v>
      </c>
    </row>
    <row r="729" spans="1:19" ht="18">
      <c r="A729" s="91">
        <v>725</v>
      </c>
      <c r="B729" s="92" t="s">
        <v>1451</v>
      </c>
      <c r="C729" s="92" t="s">
        <v>1522</v>
      </c>
      <c r="D729" s="92" t="s">
        <v>622</v>
      </c>
      <c r="E729" s="92">
        <f t="shared" si="55"/>
        <v>1592562</v>
      </c>
      <c r="F729" s="93">
        <v>118740</v>
      </c>
      <c r="G729" s="94">
        <f t="shared" si="56"/>
        <v>7.4559106647025359</v>
      </c>
      <c r="H729" s="93">
        <v>75428</v>
      </c>
      <c r="I729" s="93">
        <v>494719</v>
      </c>
      <c r="J729" s="93">
        <v>27223</v>
      </c>
      <c r="K729" s="93">
        <v>102333</v>
      </c>
      <c r="L729" s="93">
        <v>1650</v>
      </c>
      <c r="M729" s="93">
        <v>165592</v>
      </c>
      <c r="N729" s="93">
        <f t="shared" si="57"/>
        <v>791517</v>
      </c>
      <c r="O729" s="93">
        <v>466150</v>
      </c>
      <c r="P729" s="93">
        <v>213107</v>
      </c>
      <c r="Q729" s="93">
        <v>121788</v>
      </c>
      <c r="R729" s="93">
        <f t="shared" si="58"/>
        <v>801045</v>
      </c>
      <c r="S729" s="93">
        <f t="shared" si="59"/>
        <v>65900</v>
      </c>
    </row>
    <row r="730" spans="1:19" ht="18">
      <c r="A730" s="91">
        <v>726</v>
      </c>
      <c r="B730" s="92" t="s">
        <v>1451</v>
      </c>
      <c r="C730" s="92" t="s">
        <v>1523</v>
      </c>
      <c r="D730" s="92" t="s">
        <v>612</v>
      </c>
      <c r="E730" s="92">
        <f t="shared" si="55"/>
        <v>834777</v>
      </c>
      <c r="F730" s="93">
        <v>24289</v>
      </c>
      <c r="G730" s="94">
        <f t="shared" si="56"/>
        <v>2.9096393408059877</v>
      </c>
      <c r="H730" s="93">
        <v>43832</v>
      </c>
      <c r="I730" s="93">
        <v>252517</v>
      </c>
      <c r="J730" s="93">
        <v>29807</v>
      </c>
      <c r="K730" s="93">
        <v>52613</v>
      </c>
      <c r="L730" s="93">
        <v>5070</v>
      </c>
      <c r="M730" s="93">
        <v>69639</v>
      </c>
      <c r="N730" s="93">
        <f t="shared" si="57"/>
        <v>409646</v>
      </c>
      <c r="O730" s="93">
        <v>140801</v>
      </c>
      <c r="P730" s="93">
        <v>188674</v>
      </c>
      <c r="Q730" s="93">
        <v>95656</v>
      </c>
      <c r="R730" s="93">
        <f t="shared" si="58"/>
        <v>425131</v>
      </c>
      <c r="S730" s="93">
        <f t="shared" si="59"/>
        <v>28347</v>
      </c>
    </row>
    <row r="731" spans="1:19" ht="18">
      <c r="A731" s="91">
        <v>727</v>
      </c>
      <c r="B731" s="92" t="s">
        <v>1451</v>
      </c>
      <c r="C731" s="92" t="s">
        <v>1524</v>
      </c>
      <c r="D731" s="92" t="s">
        <v>612</v>
      </c>
      <c r="E731" s="92">
        <f t="shared" si="55"/>
        <v>877559</v>
      </c>
      <c r="F731" s="93">
        <v>63089</v>
      </c>
      <c r="G731" s="94">
        <f t="shared" si="56"/>
        <v>7.1891462568328732</v>
      </c>
      <c r="H731" s="93">
        <v>19446</v>
      </c>
      <c r="I731" s="93">
        <v>300752</v>
      </c>
      <c r="J731" s="93">
        <v>28813</v>
      </c>
      <c r="K731" s="93">
        <v>43046</v>
      </c>
      <c r="L731" s="93">
        <v>9894</v>
      </c>
      <c r="M731" s="93">
        <v>61980</v>
      </c>
      <c r="N731" s="93">
        <f t="shared" si="57"/>
        <v>444485</v>
      </c>
      <c r="O731" s="93">
        <v>215194</v>
      </c>
      <c r="P731" s="93">
        <v>161739</v>
      </c>
      <c r="Q731" s="93">
        <v>56141</v>
      </c>
      <c r="R731" s="93">
        <f t="shared" si="58"/>
        <v>433074</v>
      </c>
      <c r="S731" s="93">
        <f t="shared" si="59"/>
        <v>30857</v>
      </c>
    </row>
    <row r="732" spans="1:19" ht="18">
      <c r="A732" s="91">
        <v>728</v>
      </c>
      <c r="B732" s="92" t="s">
        <v>1451</v>
      </c>
      <c r="C732" s="92" t="s">
        <v>1525</v>
      </c>
      <c r="D732" s="92" t="s">
        <v>612</v>
      </c>
      <c r="E732" s="92">
        <f t="shared" si="55"/>
        <v>717424</v>
      </c>
      <c r="F732" s="93">
        <v>59010</v>
      </c>
      <c r="G732" s="94">
        <f t="shared" si="56"/>
        <v>8.2252614911126489</v>
      </c>
      <c r="H732" s="93">
        <v>8281</v>
      </c>
      <c r="I732" s="93">
        <v>230830</v>
      </c>
      <c r="J732" s="93">
        <v>29385</v>
      </c>
      <c r="K732" s="93">
        <v>41776</v>
      </c>
      <c r="L732" s="93">
        <v>969</v>
      </c>
      <c r="M732" s="93">
        <v>65366</v>
      </c>
      <c r="N732" s="93">
        <f t="shared" si="57"/>
        <v>368326</v>
      </c>
      <c r="O732" s="93">
        <v>133955</v>
      </c>
      <c r="P732" s="93">
        <v>144014</v>
      </c>
      <c r="Q732" s="93">
        <v>71129</v>
      </c>
      <c r="R732" s="93">
        <f t="shared" si="58"/>
        <v>349098</v>
      </c>
      <c r="S732" s="93">
        <f t="shared" si="59"/>
        <v>27509</v>
      </c>
    </row>
    <row r="733" spans="1:19" ht="18">
      <c r="A733" s="91">
        <v>729</v>
      </c>
      <c r="B733" s="92" t="s">
        <v>1451</v>
      </c>
      <c r="C733" s="92" t="s">
        <v>1526</v>
      </c>
      <c r="D733" s="92" t="s">
        <v>612</v>
      </c>
      <c r="E733" s="92">
        <f t="shared" si="55"/>
        <v>1121268</v>
      </c>
      <c r="F733" s="93">
        <v>25796</v>
      </c>
      <c r="G733" s="94">
        <f t="shared" si="56"/>
        <v>2.3006096669128167</v>
      </c>
      <c r="H733" s="93">
        <v>56351</v>
      </c>
      <c r="I733" s="93">
        <v>385659</v>
      </c>
      <c r="J733" s="93">
        <v>35537</v>
      </c>
      <c r="K733" s="93">
        <v>59264</v>
      </c>
      <c r="L733" s="93">
        <v>1686</v>
      </c>
      <c r="M733" s="93">
        <v>86465</v>
      </c>
      <c r="N733" s="93">
        <f t="shared" si="57"/>
        <v>568611</v>
      </c>
      <c r="O733" s="93">
        <v>256381</v>
      </c>
      <c r="P733" s="93">
        <v>171072</v>
      </c>
      <c r="Q733" s="93">
        <v>125204</v>
      </c>
      <c r="R733" s="93">
        <f t="shared" si="58"/>
        <v>552657</v>
      </c>
      <c r="S733" s="93">
        <f t="shared" si="59"/>
        <v>72305</v>
      </c>
    </row>
    <row r="734" spans="1:19" ht="18">
      <c r="A734" s="91">
        <v>730</v>
      </c>
      <c r="B734" s="92" t="s">
        <v>1451</v>
      </c>
      <c r="C734" s="92" t="s">
        <v>1527</v>
      </c>
      <c r="D734" s="92" t="s">
        <v>612</v>
      </c>
      <c r="E734" s="92">
        <f t="shared" si="55"/>
        <v>885993</v>
      </c>
      <c r="F734" s="93">
        <v>15172</v>
      </c>
      <c r="G734" s="94">
        <f t="shared" si="56"/>
        <v>1.7124288792349376</v>
      </c>
      <c r="H734" s="93">
        <v>43803</v>
      </c>
      <c r="I734" s="93">
        <v>307066</v>
      </c>
      <c r="J734" s="93">
        <v>17561</v>
      </c>
      <c r="K734" s="93">
        <v>43134</v>
      </c>
      <c r="L734" s="93">
        <v>1011</v>
      </c>
      <c r="M734" s="93">
        <v>57769</v>
      </c>
      <c r="N734" s="93">
        <f t="shared" si="57"/>
        <v>426541</v>
      </c>
      <c r="O734" s="93">
        <v>250692</v>
      </c>
      <c r="P734" s="93">
        <v>131326</v>
      </c>
      <c r="Q734" s="93">
        <v>77434</v>
      </c>
      <c r="R734" s="93">
        <f t="shared" si="58"/>
        <v>459452</v>
      </c>
      <c r="S734" s="93">
        <f t="shared" si="59"/>
        <v>10892</v>
      </c>
    </row>
    <row r="735" spans="1:19" ht="18">
      <c r="A735" s="91">
        <v>731</v>
      </c>
      <c r="B735" s="92" t="s">
        <v>1451</v>
      </c>
      <c r="C735" s="92" t="s">
        <v>1528</v>
      </c>
      <c r="D735" s="92" t="s">
        <v>612</v>
      </c>
      <c r="E735" s="92">
        <f t="shared" si="55"/>
        <v>1067184</v>
      </c>
      <c r="F735" s="93">
        <v>31177</v>
      </c>
      <c r="G735" s="94">
        <f t="shared" si="56"/>
        <v>2.9214268579738829</v>
      </c>
      <c r="H735" s="93">
        <v>22564</v>
      </c>
      <c r="I735" s="93">
        <v>348534</v>
      </c>
      <c r="J735" s="93">
        <v>28758</v>
      </c>
      <c r="K735" s="93">
        <v>63973</v>
      </c>
      <c r="L735" s="93">
        <v>2671</v>
      </c>
      <c r="M735" s="93">
        <v>103682</v>
      </c>
      <c r="N735" s="93">
        <f t="shared" si="57"/>
        <v>547618</v>
      </c>
      <c r="O735" s="93">
        <v>236941</v>
      </c>
      <c r="P735" s="93">
        <v>163893</v>
      </c>
      <c r="Q735" s="93">
        <v>118732</v>
      </c>
      <c r="R735" s="93">
        <f t="shared" si="58"/>
        <v>519566</v>
      </c>
      <c r="S735" s="93">
        <f t="shared" si="59"/>
        <v>50616</v>
      </c>
    </row>
    <row r="736" spans="1:19" ht="18">
      <c r="A736" s="91">
        <v>732</v>
      </c>
      <c r="B736" s="92" t="s">
        <v>1451</v>
      </c>
      <c r="C736" s="92" t="s">
        <v>1529</v>
      </c>
      <c r="D736" s="92" t="s">
        <v>612</v>
      </c>
      <c r="E736" s="92">
        <f t="shared" si="55"/>
        <v>1242240</v>
      </c>
      <c r="F736" s="93">
        <v>46309</v>
      </c>
      <c r="G736" s="94">
        <f t="shared" si="56"/>
        <v>3.7278625708397732</v>
      </c>
      <c r="H736" s="93">
        <v>141595</v>
      </c>
      <c r="I736" s="93">
        <v>411279</v>
      </c>
      <c r="J736" s="93">
        <v>37659</v>
      </c>
      <c r="K736" s="93">
        <v>58479</v>
      </c>
      <c r="L736" s="93">
        <v>2037</v>
      </c>
      <c r="M736" s="93">
        <v>125854</v>
      </c>
      <c r="N736" s="93">
        <f t="shared" si="57"/>
        <v>635308</v>
      </c>
      <c r="O736" s="93">
        <v>339203</v>
      </c>
      <c r="P736" s="93">
        <v>162717</v>
      </c>
      <c r="Q736" s="93">
        <v>105012</v>
      </c>
      <c r="R736" s="93">
        <f t="shared" si="58"/>
        <v>606932</v>
      </c>
      <c r="S736" s="93">
        <f t="shared" si="59"/>
        <v>169971</v>
      </c>
    </row>
    <row r="737" spans="1:19" ht="18">
      <c r="A737" s="91">
        <v>733</v>
      </c>
      <c r="B737" s="92" t="s">
        <v>1451</v>
      </c>
      <c r="C737" s="92" t="s">
        <v>1530</v>
      </c>
      <c r="D737" s="92" t="s">
        <v>612</v>
      </c>
      <c r="E737" s="92">
        <f t="shared" si="55"/>
        <v>1073837</v>
      </c>
      <c r="F737" s="93">
        <v>30878</v>
      </c>
      <c r="G737" s="94">
        <f t="shared" si="56"/>
        <v>2.8754829643605126</v>
      </c>
      <c r="H737" s="93">
        <v>42567</v>
      </c>
      <c r="I737" s="93">
        <v>354277</v>
      </c>
      <c r="J737" s="93">
        <v>34771</v>
      </c>
      <c r="K737" s="93">
        <v>61706</v>
      </c>
      <c r="L737" s="93">
        <v>8717</v>
      </c>
      <c r="M737" s="93">
        <v>84460</v>
      </c>
      <c r="N737" s="93">
        <f t="shared" si="57"/>
        <v>543931</v>
      </c>
      <c r="O737" s="93">
        <v>223085</v>
      </c>
      <c r="P737" s="93">
        <v>206277</v>
      </c>
      <c r="Q737" s="93">
        <v>100544</v>
      </c>
      <c r="R737" s="93">
        <f t="shared" si="58"/>
        <v>529906</v>
      </c>
      <c r="S737" s="93">
        <f t="shared" si="59"/>
        <v>56592</v>
      </c>
    </row>
    <row r="738" spans="1:19" ht="18">
      <c r="A738" s="91">
        <v>734</v>
      </c>
      <c r="B738" s="92" t="s">
        <v>1451</v>
      </c>
      <c r="C738" s="92" t="s">
        <v>1531</v>
      </c>
      <c r="D738" s="92" t="s">
        <v>612</v>
      </c>
      <c r="E738" s="92">
        <f t="shared" si="55"/>
        <v>1075848</v>
      </c>
      <c r="F738" s="93">
        <v>35528</v>
      </c>
      <c r="G738" s="94">
        <f t="shared" si="56"/>
        <v>3.3023252355351316</v>
      </c>
      <c r="H738" s="93">
        <v>112634</v>
      </c>
      <c r="I738" s="93">
        <v>343017</v>
      </c>
      <c r="J738" s="93">
        <v>19394</v>
      </c>
      <c r="K738" s="93">
        <v>61490</v>
      </c>
      <c r="L738" s="93">
        <v>899</v>
      </c>
      <c r="M738" s="93">
        <v>84170</v>
      </c>
      <c r="N738" s="93">
        <f t="shared" si="57"/>
        <v>508970</v>
      </c>
      <c r="O738" s="93">
        <v>278064</v>
      </c>
      <c r="P738" s="93">
        <v>200030</v>
      </c>
      <c r="Q738" s="93">
        <v>88784</v>
      </c>
      <c r="R738" s="93">
        <f t="shared" si="58"/>
        <v>566878</v>
      </c>
      <c r="S738" s="93">
        <f t="shared" si="59"/>
        <v>54726</v>
      </c>
    </row>
    <row r="739" spans="1:19" ht="18">
      <c r="A739" s="91">
        <v>735</v>
      </c>
      <c r="B739" s="92" t="s">
        <v>1451</v>
      </c>
      <c r="C739" s="92" t="s">
        <v>1532</v>
      </c>
      <c r="D739" s="92" t="s">
        <v>686</v>
      </c>
      <c r="E739" s="92">
        <f t="shared" si="55"/>
        <v>1005934</v>
      </c>
      <c r="F739" s="93">
        <v>63030</v>
      </c>
      <c r="G739" s="94">
        <f t="shared" si="56"/>
        <v>6.2658186322363099</v>
      </c>
      <c r="H739" s="93">
        <v>39454</v>
      </c>
      <c r="I739" s="93">
        <v>362179</v>
      </c>
      <c r="J739" s="93">
        <v>32724</v>
      </c>
      <c r="K739" s="93">
        <v>57651</v>
      </c>
      <c r="L739" s="93">
        <v>2371</v>
      </c>
      <c r="M739" s="93">
        <v>65208</v>
      </c>
      <c r="N739" s="93">
        <f t="shared" si="57"/>
        <v>520133</v>
      </c>
      <c r="O739" s="93">
        <v>391934</v>
      </c>
      <c r="P739" s="93">
        <v>91066</v>
      </c>
      <c r="Q739" s="93">
        <v>2801</v>
      </c>
      <c r="R739" s="93">
        <f t="shared" si="58"/>
        <v>485801</v>
      </c>
      <c r="S739" s="93">
        <f t="shared" si="59"/>
        <v>73786</v>
      </c>
    </row>
    <row r="740" spans="1:19" ht="18">
      <c r="A740" s="91">
        <v>736</v>
      </c>
      <c r="B740" s="92" t="s">
        <v>1451</v>
      </c>
      <c r="C740" s="92" t="s">
        <v>1533</v>
      </c>
      <c r="D740" s="92" t="s">
        <v>686</v>
      </c>
      <c r="E740" s="92">
        <f t="shared" si="55"/>
        <v>1071645</v>
      </c>
      <c r="F740" s="93">
        <v>77342</v>
      </c>
      <c r="G740" s="94">
        <f t="shared" si="56"/>
        <v>7.2171288066477244</v>
      </c>
      <c r="H740" s="93">
        <v>50000</v>
      </c>
      <c r="I740" s="93">
        <v>378717</v>
      </c>
      <c r="J740" s="93">
        <v>24952</v>
      </c>
      <c r="K740" s="93">
        <v>74644</v>
      </c>
      <c r="L740" s="93">
        <v>978</v>
      </c>
      <c r="M740" s="93">
        <v>65843</v>
      </c>
      <c r="N740" s="93">
        <f t="shared" si="57"/>
        <v>545134</v>
      </c>
      <c r="O740" s="93">
        <v>334565</v>
      </c>
      <c r="P740" s="93">
        <v>191827</v>
      </c>
      <c r="Q740" s="93">
        <v>119</v>
      </c>
      <c r="R740" s="93">
        <f t="shared" si="58"/>
        <v>526511</v>
      </c>
      <c r="S740" s="93">
        <f t="shared" si="59"/>
        <v>68623</v>
      </c>
    </row>
    <row r="741" spans="1:19" ht="18">
      <c r="A741" s="91">
        <v>737</v>
      </c>
      <c r="B741" s="92" t="s">
        <v>1451</v>
      </c>
      <c r="C741" s="92" t="s">
        <v>1534</v>
      </c>
      <c r="D741" s="92" t="s">
        <v>686</v>
      </c>
      <c r="E741" s="92">
        <f t="shared" si="55"/>
        <v>896216</v>
      </c>
      <c r="F741" s="93">
        <v>20431</v>
      </c>
      <c r="G741" s="94">
        <f t="shared" si="56"/>
        <v>2.2796959661510172</v>
      </c>
      <c r="H741" s="93">
        <v>100395</v>
      </c>
      <c r="I741" s="93">
        <v>314413</v>
      </c>
      <c r="J741" s="93">
        <v>29274</v>
      </c>
      <c r="K741" s="93">
        <v>51887</v>
      </c>
      <c r="L741" s="93">
        <v>2393</v>
      </c>
      <c r="M741" s="93">
        <v>16563</v>
      </c>
      <c r="N741" s="93">
        <f t="shared" si="57"/>
        <v>414530</v>
      </c>
      <c r="O741" s="93">
        <v>211485</v>
      </c>
      <c r="P741" s="93">
        <v>168709</v>
      </c>
      <c r="Q741" s="93">
        <v>101492</v>
      </c>
      <c r="R741" s="93">
        <f t="shared" si="58"/>
        <v>481686</v>
      </c>
      <c r="S741" s="93">
        <f t="shared" si="59"/>
        <v>33239</v>
      </c>
    </row>
    <row r="742" spans="1:19" ht="18">
      <c r="A742" s="91">
        <v>738</v>
      </c>
      <c r="B742" s="92" t="s">
        <v>1451</v>
      </c>
      <c r="C742" s="92" t="s">
        <v>1535</v>
      </c>
      <c r="D742" s="92" t="s">
        <v>686</v>
      </c>
      <c r="E742" s="92">
        <f t="shared" si="55"/>
        <v>916587</v>
      </c>
      <c r="F742" s="93">
        <v>47338</v>
      </c>
      <c r="G742" s="94">
        <f t="shared" si="56"/>
        <v>5.164594304741394</v>
      </c>
      <c r="H742" s="93">
        <v>29624</v>
      </c>
      <c r="I742" s="93">
        <v>354837</v>
      </c>
      <c r="J742" s="93">
        <v>29459</v>
      </c>
      <c r="K742" s="93">
        <v>59129</v>
      </c>
      <c r="L742" s="93">
        <v>3123</v>
      </c>
      <c r="M742" s="93">
        <v>19732</v>
      </c>
      <c r="N742" s="93">
        <f t="shared" si="57"/>
        <v>466280</v>
      </c>
      <c r="O742" s="93">
        <v>242985</v>
      </c>
      <c r="P742" s="93">
        <v>153458</v>
      </c>
      <c r="Q742" s="93">
        <v>53864</v>
      </c>
      <c r="R742" s="93">
        <f t="shared" si="58"/>
        <v>450307</v>
      </c>
      <c r="S742" s="93">
        <f t="shared" si="59"/>
        <v>45597</v>
      </c>
    </row>
    <row r="743" spans="1:19" ht="18">
      <c r="A743" s="91">
        <v>739</v>
      </c>
      <c r="B743" s="92" t="s">
        <v>1451</v>
      </c>
      <c r="C743" s="92" t="s">
        <v>1536</v>
      </c>
      <c r="D743" s="92" t="s">
        <v>686</v>
      </c>
      <c r="E743" s="92">
        <f t="shared" si="55"/>
        <v>1139331</v>
      </c>
      <c r="F743" s="93">
        <v>12219</v>
      </c>
      <c r="G743" s="94">
        <f t="shared" si="56"/>
        <v>1.0724714766823689</v>
      </c>
      <c r="H743" s="93">
        <v>9989</v>
      </c>
      <c r="I743" s="93">
        <v>385296</v>
      </c>
      <c r="J743" s="93">
        <v>29534</v>
      </c>
      <c r="K743" s="93">
        <v>68116</v>
      </c>
      <c r="L743" s="93">
        <v>9421</v>
      </c>
      <c r="M743" s="93">
        <v>101436</v>
      </c>
      <c r="N743" s="93">
        <f t="shared" si="57"/>
        <v>593803</v>
      </c>
      <c r="O743" s="93">
        <v>283469</v>
      </c>
      <c r="P743" s="93">
        <v>166057</v>
      </c>
      <c r="Q743" s="93">
        <v>96002</v>
      </c>
      <c r="R743" s="93">
        <f t="shared" si="58"/>
        <v>545528</v>
      </c>
      <c r="S743" s="93">
        <f t="shared" si="59"/>
        <v>58264</v>
      </c>
    </row>
    <row r="744" spans="1:19" ht="18">
      <c r="A744" s="91">
        <v>740</v>
      </c>
      <c r="B744" s="92" t="s">
        <v>1451</v>
      </c>
      <c r="C744" s="92" t="s">
        <v>1537</v>
      </c>
      <c r="D744" s="92" t="s">
        <v>686</v>
      </c>
      <c r="E744" s="92">
        <f t="shared" si="55"/>
        <v>1163869</v>
      </c>
      <c r="F744" s="93">
        <v>102490</v>
      </c>
      <c r="G744" s="94">
        <f t="shared" si="56"/>
        <v>8.805973868193071</v>
      </c>
      <c r="H744" s="93">
        <v>6000</v>
      </c>
      <c r="I744" s="93">
        <v>383944</v>
      </c>
      <c r="J744" s="93">
        <v>26356</v>
      </c>
      <c r="K744" s="93">
        <v>66461</v>
      </c>
      <c r="L744" s="93">
        <v>1260</v>
      </c>
      <c r="M744" s="93">
        <v>105005</v>
      </c>
      <c r="N744" s="93">
        <f t="shared" si="57"/>
        <v>583026</v>
      </c>
      <c r="O744" s="93">
        <v>293270</v>
      </c>
      <c r="P744" s="93">
        <v>200695</v>
      </c>
      <c r="Q744" s="93">
        <v>86878</v>
      </c>
      <c r="R744" s="93">
        <f t="shared" si="58"/>
        <v>580843</v>
      </c>
      <c r="S744" s="93">
        <f t="shared" si="59"/>
        <v>8183</v>
      </c>
    </row>
    <row r="745" spans="1:19" ht="18">
      <c r="A745" s="91">
        <v>741</v>
      </c>
      <c r="B745" s="92" t="s">
        <v>1451</v>
      </c>
      <c r="C745" s="92" t="s">
        <v>1538</v>
      </c>
      <c r="D745" s="92" t="s">
        <v>686</v>
      </c>
      <c r="E745" s="92">
        <f t="shared" si="55"/>
        <v>1284618</v>
      </c>
      <c r="F745" s="93">
        <v>36538</v>
      </c>
      <c r="G745" s="94">
        <f t="shared" si="56"/>
        <v>2.8442696583731508</v>
      </c>
      <c r="H745" s="93">
        <v>107549</v>
      </c>
      <c r="I745" s="93">
        <v>400783</v>
      </c>
      <c r="J745" s="93">
        <v>34489</v>
      </c>
      <c r="K745" s="93">
        <v>64004</v>
      </c>
      <c r="L745" s="93">
        <v>4217</v>
      </c>
      <c r="M745" s="93">
        <v>105602</v>
      </c>
      <c r="N745" s="93">
        <f t="shared" si="57"/>
        <v>609095</v>
      </c>
      <c r="O745" s="93">
        <v>452125</v>
      </c>
      <c r="P745" s="93">
        <v>167298</v>
      </c>
      <c r="Q745" s="93">
        <v>56100</v>
      </c>
      <c r="R745" s="93">
        <f t="shared" si="58"/>
        <v>675523</v>
      </c>
      <c r="S745" s="93">
        <f t="shared" si="59"/>
        <v>41121</v>
      </c>
    </row>
    <row r="746" spans="1:19" ht="18">
      <c r="A746" s="91">
        <v>742</v>
      </c>
      <c r="B746" s="92" t="s">
        <v>1451</v>
      </c>
      <c r="C746" s="92" t="s">
        <v>1539</v>
      </c>
      <c r="D746" s="92" t="s">
        <v>686</v>
      </c>
      <c r="E746" s="92">
        <f t="shared" si="55"/>
        <v>1522968</v>
      </c>
      <c r="F746" s="93">
        <v>82969</v>
      </c>
      <c r="G746" s="94">
        <f t="shared" si="56"/>
        <v>5.4478491997205456</v>
      </c>
      <c r="H746" s="93">
        <v>53360</v>
      </c>
      <c r="I746" s="93">
        <v>516507</v>
      </c>
      <c r="J746" s="93">
        <v>17306</v>
      </c>
      <c r="K746" s="93">
        <v>88992</v>
      </c>
      <c r="L746" s="93">
        <v>4213</v>
      </c>
      <c r="M746" s="93">
        <v>150059</v>
      </c>
      <c r="N746" s="93">
        <f t="shared" si="57"/>
        <v>777077</v>
      </c>
      <c r="O746" s="93">
        <v>396618</v>
      </c>
      <c r="P746" s="93">
        <v>210568</v>
      </c>
      <c r="Q746" s="93">
        <v>138705</v>
      </c>
      <c r="R746" s="93">
        <f t="shared" si="58"/>
        <v>745891</v>
      </c>
      <c r="S746" s="93">
        <f t="shared" si="59"/>
        <v>84546</v>
      </c>
    </row>
    <row r="747" spans="1:19" ht="18">
      <c r="A747" s="91">
        <v>743</v>
      </c>
      <c r="B747" s="92" t="s">
        <v>1451</v>
      </c>
      <c r="C747" s="92" t="s">
        <v>1540</v>
      </c>
      <c r="D747" s="92" t="s">
        <v>686</v>
      </c>
      <c r="E747" s="92">
        <f t="shared" si="55"/>
        <v>1542249</v>
      </c>
      <c r="F747" s="93">
        <v>17187</v>
      </c>
      <c r="G747" s="94">
        <f t="shared" si="56"/>
        <v>1.1144114860829866</v>
      </c>
      <c r="H747" s="93">
        <v>21502</v>
      </c>
      <c r="I747" s="93">
        <v>516215</v>
      </c>
      <c r="J747" s="93">
        <v>32282</v>
      </c>
      <c r="K747" s="93">
        <v>82538</v>
      </c>
      <c r="L747" s="93">
        <v>6065</v>
      </c>
      <c r="M747" s="93">
        <v>145169</v>
      </c>
      <c r="N747" s="93">
        <f t="shared" si="57"/>
        <v>782269</v>
      </c>
      <c r="O747" s="93">
        <v>562884</v>
      </c>
      <c r="P747" s="93">
        <v>136212</v>
      </c>
      <c r="Q747" s="93">
        <v>60884</v>
      </c>
      <c r="R747" s="93">
        <f t="shared" si="58"/>
        <v>759980</v>
      </c>
      <c r="S747" s="93">
        <f t="shared" si="59"/>
        <v>43791</v>
      </c>
    </row>
    <row r="748" spans="1:19" ht="18">
      <c r="A748" s="91">
        <v>744</v>
      </c>
      <c r="B748" s="92" t="s">
        <v>1451</v>
      </c>
      <c r="C748" s="92" t="s">
        <v>1541</v>
      </c>
      <c r="D748" s="92" t="s">
        <v>686</v>
      </c>
      <c r="E748" s="92">
        <f t="shared" si="55"/>
        <v>1502236</v>
      </c>
      <c r="F748" s="93">
        <v>22926</v>
      </c>
      <c r="G748" s="94">
        <f t="shared" si="56"/>
        <v>1.5261250562494841</v>
      </c>
      <c r="H748" s="93">
        <v>27347</v>
      </c>
      <c r="I748" s="93">
        <v>536344</v>
      </c>
      <c r="J748" s="93">
        <v>25411</v>
      </c>
      <c r="K748" s="93">
        <v>75235</v>
      </c>
      <c r="L748" s="93">
        <v>5218</v>
      </c>
      <c r="M748" s="93">
        <v>136982</v>
      </c>
      <c r="N748" s="93">
        <f t="shared" si="57"/>
        <v>779190</v>
      </c>
      <c r="O748" s="93">
        <v>467843</v>
      </c>
      <c r="P748" s="93">
        <v>136738</v>
      </c>
      <c r="Q748" s="93">
        <v>118465</v>
      </c>
      <c r="R748" s="93">
        <f t="shared" si="58"/>
        <v>723046</v>
      </c>
      <c r="S748" s="93">
        <f t="shared" si="59"/>
        <v>83491</v>
      </c>
    </row>
    <row r="749" spans="1:19" ht="18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</row>
    <row r="750" spans="1:19" ht="18">
      <c r="A750" s="95"/>
      <c r="B750" s="95"/>
      <c r="C750" s="92" t="s">
        <v>1542</v>
      </c>
      <c r="D750" s="95"/>
      <c r="E750" s="92">
        <f>SUBTOTAL(9,E5:E749)</f>
        <v>993593153</v>
      </c>
      <c r="F750" s="92">
        <f t="shared" ref="F750:S750" si="60">SUBTOTAL(9,F5:F749)</f>
        <v>41198086</v>
      </c>
      <c r="G750" s="94">
        <f t="shared" si="56"/>
        <v>4.1463737824288325</v>
      </c>
      <c r="H750" s="92">
        <f t="shared" si="60"/>
        <v>91773826</v>
      </c>
      <c r="I750" s="92">
        <f t="shared" si="60"/>
        <v>293597541</v>
      </c>
      <c r="J750" s="92">
        <f t="shared" si="60"/>
        <v>25306532</v>
      </c>
      <c r="K750" s="92">
        <f t="shared" si="60"/>
        <v>69016907</v>
      </c>
      <c r="L750" s="92">
        <f t="shared" si="60"/>
        <v>35285628</v>
      </c>
      <c r="M750" s="92">
        <f t="shared" si="60"/>
        <v>82504788</v>
      </c>
      <c r="N750" s="92">
        <f t="shared" si="60"/>
        <v>505711396</v>
      </c>
      <c r="O750" s="92">
        <f t="shared" si="60"/>
        <v>250641687</v>
      </c>
      <c r="P750" s="92">
        <f t="shared" si="60"/>
        <v>160325911</v>
      </c>
      <c r="Q750" s="92">
        <f t="shared" si="60"/>
        <v>76914159</v>
      </c>
      <c r="R750" s="92">
        <f t="shared" si="60"/>
        <v>487881757</v>
      </c>
      <c r="S750" s="92">
        <f t="shared" si="60"/>
        <v>109603465</v>
      </c>
    </row>
    <row r="751" spans="1:19">
      <c r="F751">
        <f>F750+बक्यौता!F62</f>
        <v>43909634</v>
      </c>
    </row>
    <row r="752" spans="1:19">
      <c r="F752" t="s">
        <v>1565</v>
      </c>
    </row>
  </sheetData>
  <mergeCells count="3">
    <mergeCell ref="A1:S1"/>
    <mergeCell ref="A2:S2"/>
    <mergeCell ref="A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9"/>
  <sheetViews>
    <sheetView workbookViewId="0">
      <selection activeCell="H761" sqref="H761"/>
    </sheetView>
  </sheetViews>
  <sheetFormatPr defaultRowHeight="15" outlineLevelRow="2"/>
  <cols>
    <col min="1" max="1" width="5.140625" bestFit="1" customWidth="1"/>
    <col min="2" max="2" width="14.42578125" bestFit="1" customWidth="1"/>
    <col min="3" max="3" width="35.7109375" bestFit="1" customWidth="1"/>
    <col min="4" max="4" width="16.85546875" bestFit="1" customWidth="1"/>
    <col min="5" max="5" width="12.85546875" bestFit="1" customWidth="1"/>
    <col min="6" max="6" width="11.5703125" bestFit="1" customWidth="1"/>
    <col min="7" max="7" width="9.5703125" bestFit="1" customWidth="1"/>
    <col min="8" max="8" width="11.5703125" bestFit="1" customWidth="1"/>
    <col min="9" max="9" width="12.85546875" bestFit="1" customWidth="1"/>
    <col min="10" max="13" width="11.5703125" bestFit="1" customWidth="1"/>
    <col min="14" max="16" width="12.85546875" bestFit="1" customWidth="1"/>
    <col min="17" max="17" width="11.5703125" bestFit="1" customWidth="1"/>
    <col min="18" max="19" width="12.85546875" bestFit="1" customWidth="1"/>
  </cols>
  <sheetData>
    <row r="1" spans="1:19" ht="18">
      <c r="A1" s="153" t="s">
        <v>768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19" ht="18">
      <c r="A2" s="154" t="s">
        <v>769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18">
      <c r="A3" s="154" t="s">
        <v>770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36">
      <c r="A4" s="90" t="s">
        <v>771</v>
      </c>
      <c r="B4" s="90" t="s">
        <v>772</v>
      </c>
      <c r="C4" s="90" t="s">
        <v>1</v>
      </c>
      <c r="D4" s="90" t="s">
        <v>18</v>
      </c>
      <c r="E4" s="90" t="s">
        <v>773</v>
      </c>
      <c r="F4" s="90" t="s">
        <v>774</v>
      </c>
      <c r="G4" s="90" t="s">
        <v>756</v>
      </c>
      <c r="H4" s="90" t="s">
        <v>775</v>
      </c>
      <c r="I4" s="90" t="s">
        <v>776</v>
      </c>
      <c r="J4" s="90" t="s">
        <v>777</v>
      </c>
      <c r="K4" s="90" t="s">
        <v>778</v>
      </c>
      <c r="L4" s="90" t="s">
        <v>764</v>
      </c>
      <c r="M4" s="90" t="s">
        <v>9</v>
      </c>
      <c r="N4" s="90" t="s">
        <v>779</v>
      </c>
      <c r="O4" s="90" t="s">
        <v>10</v>
      </c>
      <c r="P4" s="90" t="s">
        <v>780</v>
      </c>
      <c r="Q4" s="90" t="s">
        <v>781</v>
      </c>
      <c r="R4" s="90" t="s">
        <v>782</v>
      </c>
      <c r="S4" s="90" t="s">
        <v>5</v>
      </c>
    </row>
    <row r="5" spans="1:19" ht="18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1:19" ht="18" hidden="1" outlineLevel="2">
      <c r="A6" s="91">
        <v>1</v>
      </c>
      <c r="B6" s="92" t="s">
        <v>783</v>
      </c>
      <c r="C6" s="92" t="s">
        <v>784</v>
      </c>
      <c r="D6" s="92" t="s">
        <v>742</v>
      </c>
      <c r="E6" s="92">
        <f t="shared" ref="E6:E69" si="0">N6+R6</f>
        <v>1894440</v>
      </c>
      <c r="F6" s="93">
        <v>109637</v>
      </c>
      <c r="G6" s="94">
        <f>F6/E6*100</f>
        <v>5.787303899833196</v>
      </c>
      <c r="H6" s="93">
        <v>137440</v>
      </c>
      <c r="I6" s="93">
        <v>549720</v>
      </c>
      <c r="J6" s="93">
        <v>36430</v>
      </c>
      <c r="K6" s="93">
        <v>129052</v>
      </c>
      <c r="L6" s="93">
        <v>168329</v>
      </c>
      <c r="M6" s="93">
        <v>35302</v>
      </c>
      <c r="N6" s="93">
        <f>SUM(I6:M6)</f>
        <v>918833</v>
      </c>
      <c r="O6" s="93">
        <v>418583</v>
      </c>
      <c r="P6" s="93">
        <v>461239</v>
      </c>
      <c r="Q6" s="93">
        <v>95785</v>
      </c>
      <c r="R6" s="93">
        <f>SUM(O6:Q6)</f>
        <v>975607</v>
      </c>
      <c r="S6" s="93">
        <f>H6+N6-R6</f>
        <v>80666</v>
      </c>
    </row>
    <row r="7" spans="1:19" ht="18" hidden="1" outlineLevel="2">
      <c r="A7" s="91">
        <v>2</v>
      </c>
      <c r="B7" s="92" t="s">
        <v>783</v>
      </c>
      <c r="C7" s="92" t="s">
        <v>785</v>
      </c>
      <c r="D7" s="92" t="s">
        <v>742</v>
      </c>
      <c r="E7" s="92">
        <f t="shared" si="0"/>
        <v>1229353</v>
      </c>
      <c r="F7" s="93">
        <v>40216</v>
      </c>
      <c r="G7" s="94">
        <f t="shared" ref="G7:G70" si="1">F7/E7*100</f>
        <v>3.2713142604280461</v>
      </c>
      <c r="H7" s="93">
        <v>63266</v>
      </c>
      <c r="I7" s="93">
        <v>455674</v>
      </c>
      <c r="J7" s="93">
        <v>22194</v>
      </c>
      <c r="K7" s="93">
        <v>84061</v>
      </c>
      <c r="L7" s="93">
        <v>55435</v>
      </c>
      <c r="M7" s="93">
        <v>18983</v>
      </c>
      <c r="N7" s="93">
        <f t="shared" ref="N7:N70" si="2">SUM(I7:M7)</f>
        <v>636347</v>
      </c>
      <c r="O7" s="93">
        <v>400328</v>
      </c>
      <c r="P7" s="93">
        <v>192678</v>
      </c>
      <c r="Q7" s="93">
        <v>0</v>
      </c>
      <c r="R7" s="93">
        <f t="shared" ref="R7:R70" si="3">SUM(O7:Q7)</f>
        <v>593006</v>
      </c>
      <c r="S7" s="93">
        <f t="shared" ref="S7:S70" si="4">H7+N7-R7</f>
        <v>106607</v>
      </c>
    </row>
    <row r="8" spans="1:19" ht="18" hidden="1" outlineLevel="2">
      <c r="A8" s="91">
        <v>3</v>
      </c>
      <c r="B8" s="92" t="s">
        <v>783</v>
      </c>
      <c r="C8" s="92" t="s">
        <v>786</v>
      </c>
      <c r="D8" s="92" t="s">
        <v>742</v>
      </c>
      <c r="E8" s="92">
        <f t="shared" si="0"/>
        <v>1073164</v>
      </c>
      <c r="F8" s="93">
        <v>52840</v>
      </c>
      <c r="G8" s="94">
        <f t="shared" si="1"/>
        <v>4.9237581581193552</v>
      </c>
      <c r="H8" s="93">
        <v>65685</v>
      </c>
      <c r="I8" s="93">
        <v>383153</v>
      </c>
      <c r="J8" s="93">
        <v>18332</v>
      </c>
      <c r="K8" s="93">
        <v>92458</v>
      </c>
      <c r="L8" s="93">
        <v>15951</v>
      </c>
      <c r="M8" s="93">
        <v>62914</v>
      </c>
      <c r="N8" s="93">
        <f t="shared" si="2"/>
        <v>572808</v>
      </c>
      <c r="O8" s="93">
        <v>292004</v>
      </c>
      <c r="P8" s="93">
        <v>208352</v>
      </c>
      <c r="Q8" s="93">
        <v>0</v>
      </c>
      <c r="R8" s="93">
        <f t="shared" si="3"/>
        <v>500356</v>
      </c>
      <c r="S8" s="93">
        <f t="shared" si="4"/>
        <v>138137</v>
      </c>
    </row>
    <row r="9" spans="1:19" ht="18" hidden="1" outlineLevel="2">
      <c r="A9" s="91">
        <v>4</v>
      </c>
      <c r="B9" s="92" t="s">
        <v>783</v>
      </c>
      <c r="C9" s="92" t="s">
        <v>787</v>
      </c>
      <c r="D9" s="92" t="s">
        <v>742</v>
      </c>
      <c r="E9" s="92">
        <f t="shared" si="0"/>
        <v>2115336</v>
      </c>
      <c r="F9" s="93">
        <v>36721</v>
      </c>
      <c r="G9" s="94">
        <f t="shared" si="1"/>
        <v>1.7359417132786472</v>
      </c>
      <c r="H9" s="93">
        <v>275705</v>
      </c>
      <c r="I9" s="93">
        <v>542196</v>
      </c>
      <c r="J9" s="93">
        <v>35082</v>
      </c>
      <c r="K9" s="93">
        <v>138831</v>
      </c>
      <c r="L9" s="93">
        <v>52868</v>
      </c>
      <c r="M9" s="93">
        <v>277323</v>
      </c>
      <c r="N9" s="93">
        <f t="shared" si="2"/>
        <v>1046300</v>
      </c>
      <c r="O9" s="93">
        <v>471771</v>
      </c>
      <c r="P9" s="93">
        <v>330727</v>
      </c>
      <c r="Q9" s="93">
        <v>266538</v>
      </c>
      <c r="R9" s="93">
        <f t="shared" si="3"/>
        <v>1069036</v>
      </c>
      <c r="S9" s="93">
        <f t="shared" si="4"/>
        <v>252969</v>
      </c>
    </row>
    <row r="10" spans="1:19" ht="18" hidden="1" outlineLevel="2">
      <c r="A10" s="91">
        <v>5</v>
      </c>
      <c r="B10" s="92" t="s">
        <v>783</v>
      </c>
      <c r="C10" s="92" t="s">
        <v>788</v>
      </c>
      <c r="D10" s="92" t="s">
        <v>742</v>
      </c>
      <c r="E10" s="92">
        <f t="shared" si="0"/>
        <v>790840</v>
      </c>
      <c r="F10" s="93">
        <v>32121</v>
      </c>
      <c r="G10" s="94">
        <f t="shared" si="1"/>
        <v>4.0616306711850685</v>
      </c>
      <c r="H10" s="93">
        <v>64701</v>
      </c>
      <c r="I10" s="93">
        <v>275401</v>
      </c>
      <c r="J10" s="93">
        <v>17662</v>
      </c>
      <c r="K10" s="93">
        <v>59474</v>
      </c>
      <c r="L10" s="93">
        <v>21752</v>
      </c>
      <c r="M10" s="93">
        <v>17596</v>
      </c>
      <c r="N10" s="93">
        <f t="shared" si="2"/>
        <v>391885</v>
      </c>
      <c r="O10" s="93">
        <v>256921</v>
      </c>
      <c r="P10" s="93">
        <v>142034</v>
      </c>
      <c r="Q10" s="93">
        <v>0</v>
      </c>
      <c r="R10" s="93">
        <f t="shared" si="3"/>
        <v>398955</v>
      </c>
      <c r="S10" s="93">
        <f t="shared" si="4"/>
        <v>57631</v>
      </c>
    </row>
    <row r="11" spans="1:19" ht="18" hidden="1" outlineLevel="2">
      <c r="A11" s="91">
        <v>6</v>
      </c>
      <c r="B11" s="92" t="s">
        <v>783</v>
      </c>
      <c r="C11" s="92" t="s">
        <v>789</v>
      </c>
      <c r="D11" s="92" t="s">
        <v>742</v>
      </c>
      <c r="E11" s="92">
        <f t="shared" si="0"/>
        <v>783382</v>
      </c>
      <c r="F11" s="93">
        <v>35166</v>
      </c>
      <c r="G11" s="94">
        <f t="shared" si="1"/>
        <v>4.4889977048234453</v>
      </c>
      <c r="H11" s="93">
        <v>71092</v>
      </c>
      <c r="I11" s="93">
        <v>355743</v>
      </c>
      <c r="J11" s="93">
        <v>18266</v>
      </c>
      <c r="K11" s="93">
        <v>62537</v>
      </c>
      <c r="L11" s="93">
        <v>3687</v>
      </c>
      <c r="M11" s="93">
        <v>2143</v>
      </c>
      <c r="N11" s="93">
        <f t="shared" si="2"/>
        <v>442376</v>
      </c>
      <c r="O11" s="93">
        <v>265769</v>
      </c>
      <c r="P11" s="93">
        <v>75237</v>
      </c>
      <c r="Q11" s="93">
        <v>0</v>
      </c>
      <c r="R11" s="93">
        <f t="shared" si="3"/>
        <v>341006</v>
      </c>
      <c r="S11" s="93">
        <f t="shared" si="4"/>
        <v>172462</v>
      </c>
    </row>
    <row r="12" spans="1:19" ht="18" hidden="1" outlineLevel="2">
      <c r="A12" s="91">
        <v>7</v>
      </c>
      <c r="B12" s="92" t="s">
        <v>783</v>
      </c>
      <c r="C12" s="92" t="s">
        <v>790</v>
      </c>
      <c r="D12" s="92" t="s">
        <v>742</v>
      </c>
      <c r="E12" s="92">
        <f t="shared" si="0"/>
        <v>857201</v>
      </c>
      <c r="F12" s="93">
        <v>47211</v>
      </c>
      <c r="G12" s="94">
        <f t="shared" si="1"/>
        <v>5.5075764027340144</v>
      </c>
      <c r="H12" s="93">
        <v>99441</v>
      </c>
      <c r="I12" s="93">
        <v>343823</v>
      </c>
      <c r="J12" s="93">
        <v>18178</v>
      </c>
      <c r="K12" s="93">
        <v>56498</v>
      </c>
      <c r="L12" s="93">
        <v>5868</v>
      </c>
      <c r="M12" s="93">
        <v>5592</v>
      </c>
      <c r="N12" s="93">
        <f t="shared" si="2"/>
        <v>429959</v>
      </c>
      <c r="O12" s="93">
        <v>236854</v>
      </c>
      <c r="P12" s="93">
        <v>190388</v>
      </c>
      <c r="Q12" s="93">
        <v>0</v>
      </c>
      <c r="R12" s="93">
        <f t="shared" si="3"/>
        <v>427242</v>
      </c>
      <c r="S12" s="93">
        <f t="shared" si="4"/>
        <v>102158</v>
      </c>
    </row>
    <row r="13" spans="1:19" ht="18" hidden="1" outlineLevel="2">
      <c r="A13" s="91">
        <v>8</v>
      </c>
      <c r="B13" s="92" t="s">
        <v>783</v>
      </c>
      <c r="C13" s="92" t="s">
        <v>791</v>
      </c>
      <c r="D13" s="92" t="s">
        <v>742</v>
      </c>
      <c r="E13" s="92">
        <f t="shared" si="0"/>
        <v>741525</v>
      </c>
      <c r="F13" s="93">
        <v>23068</v>
      </c>
      <c r="G13" s="94">
        <f t="shared" si="1"/>
        <v>3.1108863490779135</v>
      </c>
      <c r="H13" s="93">
        <v>63726</v>
      </c>
      <c r="I13" s="93">
        <v>282999</v>
      </c>
      <c r="J13" s="93">
        <v>20949</v>
      </c>
      <c r="K13" s="93">
        <v>61410</v>
      </c>
      <c r="L13" s="93">
        <v>6809</v>
      </c>
      <c r="M13" s="93">
        <v>8072</v>
      </c>
      <c r="N13" s="93">
        <f t="shared" si="2"/>
        <v>380239</v>
      </c>
      <c r="O13" s="93">
        <v>246615</v>
      </c>
      <c r="P13" s="93">
        <v>114671</v>
      </c>
      <c r="Q13" s="93">
        <v>0</v>
      </c>
      <c r="R13" s="93">
        <f t="shared" si="3"/>
        <v>361286</v>
      </c>
      <c r="S13" s="93">
        <f t="shared" si="4"/>
        <v>82679</v>
      </c>
    </row>
    <row r="14" spans="1:19" ht="18" hidden="1" outlineLevel="2">
      <c r="A14" s="91">
        <v>9</v>
      </c>
      <c r="B14" s="92" t="s">
        <v>783</v>
      </c>
      <c r="C14" s="92" t="s">
        <v>792</v>
      </c>
      <c r="D14" s="92" t="s">
        <v>742</v>
      </c>
      <c r="E14" s="92">
        <f t="shared" si="0"/>
        <v>791311</v>
      </c>
      <c r="F14" s="93">
        <v>55109</v>
      </c>
      <c r="G14" s="94">
        <f t="shared" si="1"/>
        <v>6.9642656300746477</v>
      </c>
      <c r="H14" s="93">
        <v>76026</v>
      </c>
      <c r="I14" s="93">
        <v>302961</v>
      </c>
      <c r="J14" s="93">
        <v>20728</v>
      </c>
      <c r="K14" s="93">
        <v>58886</v>
      </c>
      <c r="L14" s="93">
        <v>4867</v>
      </c>
      <c r="M14" s="93">
        <v>11295</v>
      </c>
      <c r="N14" s="93">
        <f t="shared" si="2"/>
        <v>398737</v>
      </c>
      <c r="O14" s="93">
        <v>222886</v>
      </c>
      <c r="P14" s="93">
        <v>158608</v>
      </c>
      <c r="Q14" s="93">
        <v>11080</v>
      </c>
      <c r="R14" s="93">
        <f t="shared" si="3"/>
        <v>392574</v>
      </c>
      <c r="S14" s="93">
        <f t="shared" si="4"/>
        <v>82189</v>
      </c>
    </row>
    <row r="15" spans="1:19" ht="18" hidden="1" outlineLevel="2">
      <c r="A15" s="91">
        <v>10</v>
      </c>
      <c r="B15" s="92" t="s">
        <v>783</v>
      </c>
      <c r="C15" s="92" t="s">
        <v>793</v>
      </c>
      <c r="D15" s="92" t="s">
        <v>742</v>
      </c>
      <c r="E15" s="92">
        <f t="shared" si="0"/>
        <v>758967</v>
      </c>
      <c r="F15" s="93">
        <v>24547</v>
      </c>
      <c r="G15" s="94">
        <f t="shared" si="1"/>
        <v>3.2342644673615584</v>
      </c>
      <c r="H15" s="93">
        <v>42205</v>
      </c>
      <c r="I15" s="93">
        <v>265911</v>
      </c>
      <c r="J15" s="93">
        <v>21415</v>
      </c>
      <c r="K15" s="93">
        <v>4947</v>
      </c>
      <c r="L15" s="93">
        <v>71070</v>
      </c>
      <c r="M15" s="93">
        <v>7313</v>
      </c>
      <c r="N15" s="93">
        <f t="shared" si="2"/>
        <v>370656</v>
      </c>
      <c r="O15" s="93">
        <v>228783</v>
      </c>
      <c r="P15" s="93">
        <v>137976</v>
      </c>
      <c r="Q15" s="93">
        <v>21552</v>
      </c>
      <c r="R15" s="93">
        <f t="shared" si="3"/>
        <v>388311</v>
      </c>
      <c r="S15" s="93">
        <f t="shared" si="4"/>
        <v>24550</v>
      </c>
    </row>
    <row r="16" spans="1:19" ht="18" hidden="1" outlineLevel="2">
      <c r="A16" s="91">
        <v>11</v>
      </c>
      <c r="B16" s="92" t="s">
        <v>783</v>
      </c>
      <c r="C16" s="92" t="s">
        <v>794</v>
      </c>
      <c r="D16" s="92" t="s">
        <v>35</v>
      </c>
      <c r="E16" s="92">
        <f t="shared" si="0"/>
        <v>1852774</v>
      </c>
      <c r="F16" s="93">
        <v>95556</v>
      </c>
      <c r="G16" s="94">
        <f t="shared" si="1"/>
        <v>5.1574557933131624</v>
      </c>
      <c r="H16" s="93">
        <v>34798</v>
      </c>
      <c r="I16" s="93">
        <v>506162</v>
      </c>
      <c r="J16" s="93">
        <v>20937</v>
      </c>
      <c r="K16" s="93">
        <v>144163</v>
      </c>
      <c r="L16" s="93">
        <v>49959</v>
      </c>
      <c r="M16" s="93">
        <v>205521</v>
      </c>
      <c r="N16" s="93">
        <f t="shared" si="2"/>
        <v>926742</v>
      </c>
      <c r="O16" s="93">
        <v>466442</v>
      </c>
      <c r="P16" s="93">
        <v>275218</v>
      </c>
      <c r="Q16" s="93">
        <v>184372</v>
      </c>
      <c r="R16" s="93">
        <f t="shared" si="3"/>
        <v>926032</v>
      </c>
      <c r="S16" s="93">
        <f t="shared" si="4"/>
        <v>35508</v>
      </c>
    </row>
    <row r="17" spans="1:19" ht="18" hidden="1" outlineLevel="2">
      <c r="A17" s="91">
        <v>12</v>
      </c>
      <c r="B17" s="92" t="s">
        <v>783</v>
      </c>
      <c r="C17" s="92" t="s">
        <v>795</v>
      </c>
      <c r="D17" s="92" t="s">
        <v>35</v>
      </c>
      <c r="E17" s="92">
        <f t="shared" si="0"/>
        <v>1813133</v>
      </c>
      <c r="F17" s="93">
        <v>39513</v>
      </c>
      <c r="G17" s="94">
        <f t="shared" si="1"/>
        <v>2.1792664961698893</v>
      </c>
      <c r="H17" s="93">
        <v>33699</v>
      </c>
      <c r="I17" s="93">
        <v>524539</v>
      </c>
      <c r="J17" s="93">
        <v>20187</v>
      </c>
      <c r="K17" s="93">
        <v>116755</v>
      </c>
      <c r="L17" s="93">
        <v>29609</v>
      </c>
      <c r="M17" s="93">
        <v>214860</v>
      </c>
      <c r="N17" s="93">
        <f t="shared" si="2"/>
        <v>905950</v>
      </c>
      <c r="O17" s="93">
        <v>432915</v>
      </c>
      <c r="P17" s="93">
        <v>222733</v>
      </c>
      <c r="Q17" s="93">
        <v>251535</v>
      </c>
      <c r="R17" s="93">
        <f t="shared" si="3"/>
        <v>907183</v>
      </c>
      <c r="S17" s="93">
        <f t="shared" si="4"/>
        <v>32466</v>
      </c>
    </row>
    <row r="18" spans="1:19" ht="18" hidden="1" outlineLevel="2">
      <c r="A18" s="91">
        <v>13</v>
      </c>
      <c r="B18" s="92" t="s">
        <v>783</v>
      </c>
      <c r="C18" s="92" t="s">
        <v>796</v>
      </c>
      <c r="D18" s="92" t="s">
        <v>35</v>
      </c>
      <c r="E18" s="92">
        <f t="shared" si="0"/>
        <v>2426216</v>
      </c>
      <c r="F18" s="93">
        <v>68299</v>
      </c>
      <c r="G18" s="94">
        <f t="shared" si="1"/>
        <v>2.8150420242880272</v>
      </c>
      <c r="H18" s="93">
        <v>62457</v>
      </c>
      <c r="I18" s="93">
        <v>699973</v>
      </c>
      <c r="J18" s="93">
        <v>15434</v>
      </c>
      <c r="K18" s="93">
        <v>179033</v>
      </c>
      <c r="L18" s="93">
        <v>108348</v>
      </c>
      <c r="M18" s="93">
        <v>253768</v>
      </c>
      <c r="N18" s="93">
        <f t="shared" si="2"/>
        <v>1256556</v>
      </c>
      <c r="O18" s="93">
        <v>655438</v>
      </c>
      <c r="P18" s="93">
        <v>237837</v>
      </c>
      <c r="Q18" s="93">
        <v>276385</v>
      </c>
      <c r="R18" s="93">
        <f t="shared" si="3"/>
        <v>1169660</v>
      </c>
      <c r="S18" s="93">
        <f t="shared" si="4"/>
        <v>149353</v>
      </c>
    </row>
    <row r="19" spans="1:19" ht="18" hidden="1" outlineLevel="2">
      <c r="A19" s="91">
        <v>14</v>
      </c>
      <c r="B19" s="92" t="s">
        <v>783</v>
      </c>
      <c r="C19" s="92" t="s">
        <v>797</v>
      </c>
      <c r="D19" s="92" t="s">
        <v>35</v>
      </c>
      <c r="E19" s="92">
        <f t="shared" si="0"/>
        <v>1563921</v>
      </c>
      <c r="F19" s="93">
        <v>30374</v>
      </c>
      <c r="G19" s="94">
        <f t="shared" si="1"/>
        <v>1.9421697131760494</v>
      </c>
      <c r="H19" s="93">
        <v>39765</v>
      </c>
      <c r="I19" s="93">
        <v>429453</v>
      </c>
      <c r="J19" s="93">
        <v>38863</v>
      </c>
      <c r="K19" s="93">
        <v>99470</v>
      </c>
      <c r="L19" s="93">
        <v>24431</v>
      </c>
      <c r="M19" s="93">
        <v>188407</v>
      </c>
      <c r="N19" s="93">
        <f t="shared" si="2"/>
        <v>780624</v>
      </c>
      <c r="O19" s="93">
        <v>407314</v>
      </c>
      <c r="P19" s="93">
        <v>209702</v>
      </c>
      <c r="Q19" s="93">
        <v>166281</v>
      </c>
      <c r="R19" s="93">
        <f t="shared" si="3"/>
        <v>783297</v>
      </c>
      <c r="S19" s="93">
        <f t="shared" si="4"/>
        <v>37092</v>
      </c>
    </row>
    <row r="20" spans="1:19" ht="18" hidden="1" outlineLevel="2">
      <c r="A20" s="91">
        <v>15</v>
      </c>
      <c r="B20" s="92" t="s">
        <v>783</v>
      </c>
      <c r="C20" s="92" t="s">
        <v>798</v>
      </c>
      <c r="D20" s="92" t="s">
        <v>35</v>
      </c>
      <c r="E20" s="92">
        <f t="shared" si="0"/>
        <v>1218806</v>
      </c>
      <c r="F20" s="93">
        <v>4582</v>
      </c>
      <c r="G20" s="94">
        <f t="shared" si="1"/>
        <v>0.37594170031982121</v>
      </c>
      <c r="H20" s="93">
        <v>93182</v>
      </c>
      <c r="I20" s="93">
        <v>395315</v>
      </c>
      <c r="J20" s="93">
        <v>21497</v>
      </c>
      <c r="K20" s="93">
        <v>89246</v>
      </c>
      <c r="L20" s="93">
        <v>6952</v>
      </c>
      <c r="M20" s="93">
        <v>93291</v>
      </c>
      <c r="N20" s="93">
        <f t="shared" si="2"/>
        <v>606301</v>
      </c>
      <c r="O20" s="93">
        <v>291038</v>
      </c>
      <c r="P20" s="93">
        <v>173930</v>
      </c>
      <c r="Q20" s="93">
        <v>147537</v>
      </c>
      <c r="R20" s="93">
        <f t="shared" si="3"/>
        <v>612505</v>
      </c>
      <c r="S20" s="93">
        <f t="shared" si="4"/>
        <v>86978</v>
      </c>
    </row>
    <row r="21" spans="1:19" ht="18" hidden="1" outlineLevel="2">
      <c r="A21" s="91">
        <v>16</v>
      </c>
      <c r="B21" s="92" t="s">
        <v>783</v>
      </c>
      <c r="C21" s="92" t="s">
        <v>799</v>
      </c>
      <c r="D21" s="92" t="s">
        <v>35</v>
      </c>
      <c r="E21" s="92">
        <f t="shared" si="0"/>
        <v>793959</v>
      </c>
      <c r="F21" s="93">
        <v>17037</v>
      </c>
      <c r="G21" s="94">
        <f t="shared" si="1"/>
        <v>2.1458286888869575</v>
      </c>
      <c r="H21" s="93">
        <v>59291</v>
      </c>
      <c r="I21" s="93">
        <v>257847</v>
      </c>
      <c r="J21" s="93">
        <v>19608</v>
      </c>
      <c r="K21" s="93">
        <v>51626</v>
      </c>
      <c r="L21" s="93">
        <v>2488</v>
      </c>
      <c r="M21" s="93">
        <v>65298</v>
      </c>
      <c r="N21" s="93">
        <f t="shared" si="2"/>
        <v>396867</v>
      </c>
      <c r="O21" s="93">
        <v>191699</v>
      </c>
      <c r="P21" s="93">
        <v>131673</v>
      </c>
      <c r="Q21" s="93">
        <v>73720</v>
      </c>
      <c r="R21" s="93">
        <f t="shared" si="3"/>
        <v>397092</v>
      </c>
      <c r="S21" s="93">
        <f t="shared" si="4"/>
        <v>59066</v>
      </c>
    </row>
    <row r="22" spans="1:19" ht="18" hidden="1" outlineLevel="2">
      <c r="A22" s="91">
        <v>17</v>
      </c>
      <c r="B22" s="92" t="s">
        <v>783</v>
      </c>
      <c r="C22" s="92" t="s">
        <v>800</v>
      </c>
      <c r="D22" s="92" t="s">
        <v>35</v>
      </c>
      <c r="E22" s="92">
        <f t="shared" si="0"/>
        <v>1128416</v>
      </c>
      <c r="F22" s="93">
        <v>14599</v>
      </c>
      <c r="G22" s="94">
        <f t="shared" si="1"/>
        <v>1.2937604571363752</v>
      </c>
      <c r="H22" s="93">
        <v>55716</v>
      </c>
      <c r="I22" s="93">
        <v>412093</v>
      </c>
      <c r="J22" s="93">
        <v>11231</v>
      </c>
      <c r="K22" s="93">
        <v>68237</v>
      </c>
      <c r="L22" s="93">
        <v>4024</v>
      </c>
      <c r="M22" s="93">
        <v>70719</v>
      </c>
      <c r="N22" s="93">
        <f t="shared" si="2"/>
        <v>566304</v>
      </c>
      <c r="O22" s="93">
        <v>289767</v>
      </c>
      <c r="P22" s="93">
        <v>173938</v>
      </c>
      <c r="Q22" s="93">
        <v>98407</v>
      </c>
      <c r="R22" s="93">
        <f t="shared" si="3"/>
        <v>562112</v>
      </c>
      <c r="S22" s="93">
        <f t="shared" si="4"/>
        <v>59908</v>
      </c>
    </row>
    <row r="23" spans="1:19" ht="18" hidden="1" outlineLevel="2">
      <c r="A23" s="91">
        <v>18</v>
      </c>
      <c r="B23" s="92" t="s">
        <v>783</v>
      </c>
      <c r="C23" s="92" t="s">
        <v>801</v>
      </c>
      <c r="D23" s="92" t="s">
        <v>35</v>
      </c>
      <c r="E23" s="92">
        <f t="shared" si="0"/>
        <v>658127</v>
      </c>
      <c r="F23" s="93">
        <v>28260</v>
      </c>
      <c r="G23" s="94">
        <f t="shared" si="1"/>
        <v>4.2940040448120191</v>
      </c>
      <c r="H23" s="93">
        <v>65382</v>
      </c>
      <c r="I23" s="93">
        <v>224952</v>
      </c>
      <c r="J23" s="93">
        <v>19599</v>
      </c>
      <c r="K23" s="93">
        <v>52429</v>
      </c>
      <c r="L23" s="93">
        <v>341</v>
      </c>
      <c r="M23" s="93">
        <v>43112</v>
      </c>
      <c r="N23" s="93">
        <f t="shared" si="2"/>
        <v>340433</v>
      </c>
      <c r="O23" s="93">
        <v>171542</v>
      </c>
      <c r="P23" s="93">
        <v>100403</v>
      </c>
      <c r="Q23" s="93">
        <v>45749</v>
      </c>
      <c r="R23" s="93">
        <f t="shared" si="3"/>
        <v>317694</v>
      </c>
      <c r="S23" s="93">
        <f t="shared" si="4"/>
        <v>88121</v>
      </c>
    </row>
    <row r="24" spans="1:19" ht="18" hidden="1" outlineLevel="2">
      <c r="A24" s="91">
        <v>19</v>
      </c>
      <c r="B24" s="92" t="s">
        <v>783</v>
      </c>
      <c r="C24" s="92" t="s">
        <v>802</v>
      </c>
      <c r="D24" s="92" t="s">
        <v>758</v>
      </c>
      <c r="E24" s="92">
        <f t="shared" si="0"/>
        <v>1126747</v>
      </c>
      <c r="F24" s="93">
        <v>23934</v>
      </c>
      <c r="G24" s="94">
        <f t="shared" si="1"/>
        <v>2.1241680696731389</v>
      </c>
      <c r="H24" s="93">
        <v>124113</v>
      </c>
      <c r="I24" s="93">
        <v>465428</v>
      </c>
      <c r="J24" s="93">
        <v>26431</v>
      </c>
      <c r="K24" s="93">
        <v>75701</v>
      </c>
      <c r="L24" s="93">
        <v>14368</v>
      </c>
      <c r="M24" s="93">
        <v>24044</v>
      </c>
      <c r="N24" s="93">
        <f t="shared" si="2"/>
        <v>605972</v>
      </c>
      <c r="O24" s="93">
        <v>379510</v>
      </c>
      <c r="P24" s="93">
        <v>134080</v>
      </c>
      <c r="Q24" s="93">
        <v>7185</v>
      </c>
      <c r="R24" s="93">
        <f t="shared" si="3"/>
        <v>520775</v>
      </c>
      <c r="S24" s="93">
        <f t="shared" si="4"/>
        <v>209310</v>
      </c>
    </row>
    <row r="25" spans="1:19" ht="18" hidden="1" outlineLevel="2">
      <c r="A25" s="91">
        <v>20</v>
      </c>
      <c r="B25" s="92" t="s">
        <v>783</v>
      </c>
      <c r="C25" s="92" t="s">
        <v>803</v>
      </c>
      <c r="D25" s="92" t="s">
        <v>758</v>
      </c>
      <c r="E25" s="92">
        <f t="shared" si="0"/>
        <v>1082776</v>
      </c>
      <c r="F25" s="93">
        <v>22616</v>
      </c>
      <c r="G25" s="94">
        <f t="shared" si="1"/>
        <v>2.0887053277870953</v>
      </c>
      <c r="H25" s="93">
        <v>3509</v>
      </c>
      <c r="I25" s="93">
        <v>368686</v>
      </c>
      <c r="J25" s="93">
        <v>19600</v>
      </c>
      <c r="K25" s="93">
        <v>54630</v>
      </c>
      <c r="L25" s="93">
        <v>5735</v>
      </c>
      <c r="M25" s="93">
        <v>92094</v>
      </c>
      <c r="N25" s="93">
        <f t="shared" si="2"/>
        <v>540745</v>
      </c>
      <c r="O25" s="93">
        <v>328116</v>
      </c>
      <c r="P25" s="93">
        <v>213915</v>
      </c>
      <c r="Q25" s="93">
        <v>0</v>
      </c>
      <c r="R25" s="93">
        <f t="shared" si="3"/>
        <v>542031</v>
      </c>
      <c r="S25" s="93">
        <f t="shared" si="4"/>
        <v>2223</v>
      </c>
    </row>
    <row r="26" spans="1:19" ht="18" hidden="1" outlineLevel="2">
      <c r="A26" s="91">
        <v>21</v>
      </c>
      <c r="B26" s="92" t="s">
        <v>783</v>
      </c>
      <c r="C26" s="92" t="s">
        <v>804</v>
      </c>
      <c r="D26" s="92" t="s">
        <v>758</v>
      </c>
      <c r="E26" s="92">
        <f t="shared" si="0"/>
        <v>969073</v>
      </c>
      <c r="F26" s="93">
        <v>39652</v>
      </c>
      <c r="G26" s="94">
        <f t="shared" si="1"/>
        <v>4.0917454103044868</v>
      </c>
      <c r="H26" s="93">
        <v>4414</v>
      </c>
      <c r="I26" s="93">
        <v>353175</v>
      </c>
      <c r="J26" s="93">
        <v>27671</v>
      </c>
      <c r="K26" s="93">
        <v>73591</v>
      </c>
      <c r="L26" s="93">
        <v>3703</v>
      </c>
      <c r="M26" s="93">
        <v>33617</v>
      </c>
      <c r="N26" s="93">
        <f t="shared" si="2"/>
        <v>491757</v>
      </c>
      <c r="O26" s="93">
        <v>66321</v>
      </c>
      <c r="P26" s="93">
        <v>73500</v>
      </c>
      <c r="Q26" s="93">
        <v>337495</v>
      </c>
      <c r="R26" s="93">
        <f t="shared" si="3"/>
        <v>477316</v>
      </c>
      <c r="S26" s="93">
        <f t="shared" si="4"/>
        <v>18855</v>
      </c>
    </row>
    <row r="27" spans="1:19" ht="18" hidden="1" outlineLevel="2">
      <c r="A27" s="91">
        <v>22</v>
      </c>
      <c r="B27" s="92" t="s">
        <v>783</v>
      </c>
      <c r="C27" s="92" t="s">
        <v>805</v>
      </c>
      <c r="D27" s="92" t="s">
        <v>758</v>
      </c>
      <c r="E27" s="92">
        <f t="shared" si="0"/>
        <v>731583</v>
      </c>
      <c r="F27" s="93">
        <v>21423</v>
      </c>
      <c r="G27" s="94">
        <f t="shared" si="1"/>
        <v>2.9283075194475541</v>
      </c>
      <c r="H27" s="93">
        <v>33190</v>
      </c>
      <c r="I27" s="93">
        <v>293119</v>
      </c>
      <c r="J27" s="93">
        <v>18765</v>
      </c>
      <c r="K27" s="93">
        <v>50844</v>
      </c>
      <c r="L27" s="93">
        <v>2250</v>
      </c>
      <c r="M27" s="93">
        <v>6298</v>
      </c>
      <c r="N27" s="93">
        <f t="shared" si="2"/>
        <v>371276</v>
      </c>
      <c r="O27" s="93">
        <v>270707</v>
      </c>
      <c r="P27" s="93">
        <v>84951</v>
      </c>
      <c r="Q27" s="93">
        <v>4649</v>
      </c>
      <c r="R27" s="93">
        <f t="shared" si="3"/>
        <v>360307</v>
      </c>
      <c r="S27" s="93">
        <f t="shared" si="4"/>
        <v>44159</v>
      </c>
    </row>
    <row r="28" spans="1:19" ht="18" hidden="1" outlineLevel="2">
      <c r="A28" s="91">
        <v>23</v>
      </c>
      <c r="B28" s="92" t="s">
        <v>783</v>
      </c>
      <c r="C28" s="92" t="s">
        <v>806</v>
      </c>
      <c r="D28" s="92" t="s">
        <v>758</v>
      </c>
      <c r="E28" s="92">
        <f t="shared" si="0"/>
        <v>772319</v>
      </c>
      <c r="F28" s="93">
        <v>12101</v>
      </c>
      <c r="G28" s="94">
        <f t="shared" si="1"/>
        <v>1.5668396090216605</v>
      </c>
      <c r="H28" s="93">
        <v>60744</v>
      </c>
      <c r="I28" s="93">
        <v>347240</v>
      </c>
      <c r="J28" s="93">
        <v>19593</v>
      </c>
      <c r="K28" s="93">
        <v>63985</v>
      </c>
      <c r="L28" s="93">
        <v>4745</v>
      </c>
      <c r="M28" s="93">
        <v>6930</v>
      </c>
      <c r="N28" s="93">
        <f t="shared" si="2"/>
        <v>442493</v>
      </c>
      <c r="O28" s="93">
        <v>231965</v>
      </c>
      <c r="P28" s="93">
        <v>92564</v>
      </c>
      <c r="Q28" s="93">
        <v>5297</v>
      </c>
      <c r="R28" s="93">
        <f t="shared" si="3"/>
        <v>329826</v>
      </c>
      <c r="S28" s="93">
        <f t="shared" si="4"/>
        <v>173411</v>
      </c>
    </row>
    <row r="29" spans="1:19" ht="18" hidden="1" outlineLevel="2">
      <c r="A29" s="91">
        <v>24</v>
      </c>
      <c r="B29" s="92" t="s">
        <v>783</v>
      </c>
      <c r="C29" s="92" t="s">
        <v>807</v>
      </c>
      <c r="D29" s="92" t="s">
        <v>758</v>
      </c>
      <c r="E29" s="92">
        <f t="shared" si="0"/>
        <v>874113</v>
      </c>
      <c r="F29" s="93">
        <v>49072</v>
      </c>
      <c r="G29" s="94">
        <f t="shared" si="1"/>
        <v>5.6139194818061284</v>
      </c>
      <c r="H29" s="93">
        <v>43944</v>
      </c>
      <c r="I29" s="93">
        <v>300469</v>
      </c>
      <c r="J29" s="93">
        <v>19596</v>
      </c>
      <c r="K29" s="93">
        <v>50390</v>
      </c>
      <c r="L29" s="93">
        <v>5578</v>
      </c>
      <c r="M29" s="93">
        <v>77329</v>
      </c>
      <c r="N29" s="93">
        <f t="shared" si="2"/>
        <v>453362</v>
      </c>
      <c r="O29" s="93">
        <v>339270</v>
      </c>
      <c r="P29" s="93">
        <v>81481</v>
      </c>
      <c r="Q29" s="93">
        <v>0</v>
      </c>
      <c r="R29" s="93">
        <f t="shared" si="3"/>
        <v>420751</v>
      </c>
      <c r="S29" s="93">
        <f t="shared" si="4"/>
        <v>76555</v>
      </c>
    </row>
    <row r="30" spans="1:19" ht="18" hidden="1" outlineLevel="2">
      <c r="A30" s="91">
        <v>25</v>
      </c>
      <c r="B30" s="92" t="s">
        <v>783</v>
      </c>
      <c r="C30" s="92" t="s">
        <v>808</v>
      </c>
      <c r="D30" s="92" t="s">
        <v>758</v>
      </c>
      <c r="E30" s="92">
        <f t="shared" si="0"/>
        <v>831342</v>
      </c>
      <c r="F30" s="93">
        <v>29116</v>
      </c>
      <c r="G30" s="94">
        <f t="shared" si="1"/>
        <v>3.5022890699615803</v>
      </c>
      <c r="H30" s="93">
        <v>8062</v>
      </c>
      <c r="I30" s="93">
        <v>282709</v>
      </c>
      <c r="J30" s="93">
        <v>19589</v>
      </c>
      <c r="K30" s="93">
        <v>47464</v>
      </c>
      <c r="L30" s="93">
        <v>4011</v>
      </c>
      <c r="M30" s="93">
        <v>75156</v>
      </c>
      <c r="N30" s="93">
        <f t="shared" si="2"/>
        <v>428929</v>
      </c>
      <c r="O30" s="93">
        <v>312841</v>
      </c>
      <c r="P30" s="93">
        <v>89572</v>
      </c>
      <c r="Q30" s="93">
        <v>0</v>
      </c>
      <c r="R30" s="93">
        <f t="shared" si="3"/>
        <v>402413</v>
      </c>
      <c r="S30" s="93">
        <f t="shared" si="4"/>
        <v>34578</v>
      </c>
    </row>
    <row r="31" spans="1:19" ht="18" hidden="1" outlineLevel="2">
      <c r="A31" s="91">
        <v>26</v>
      </c>
      <c r="B31" s="92" t="s">
        <v>783</v>
      </c>
      <c r="C31" s="92" t="s">
        <v>809</v>
      </c>
      <c r="D31" s="92" t="s">
        <v>758</v>
      </c>
      <c r="E31" s="92">
        <f t="shared" si="0"/>
        <v>703495</v>
      </c>
      <c r="F31" s="93">
        <v>22619</v>
      </c>
      <c r="G31" s="94">
        <f t="shared" si="1"/>
        <v>3.2152325176440488</v>
      </c>
      <c r="H31" s="93">
        <v>60484</v>
      </c>
      <c r="I31" s="93">
        <v>224107</v>
      </c>
      <c r="J31" s="93">
        <v>8869</v>
      </c>
      <c r="K31" s="93">
        <v>59591</v>
      </c>
      <c r="L31" s="93">
        <v>2938</v>
      </c>
      <c r="M31" s="93">
        <v>4607</v>
      </c>
      <c r="N31" s="93">
        <f t="shared" si="2"/>
        <v>300112</v>
      </c>
      <c r="O31" s="93">
        <v>277702</v>
      </c>
      <c r="P31" s="93">
        <v>123038</v>
      </c>
      <c r="Q31" s="93">
        <v>2643</v>
      </c>
      <c r="R31" s="93">
        <f t="shared" si="3"/>
        <v>403383</v>
      </c>
      <c r="S31" s="93">
        <f t="shared" si="4"/>
        <v>-42787</v>
      </c>
    </row>
    <row r="32" spans="1:19" ht="18" hidden="1" outlineLevel="2">
      <c r="A32" s="91">
        <v>27</v>
      </c>
      <c r="B32" s="92" t="s">
        <v>783</v>
      </c>
      <c r="C32" s="92" t="s">
        <v>810</v>
      </c>
      <c r="D32" s="92" t="s">
        <v>34</v>
      </c>
      <c r="E32" s="92">
        <f t="shared" si="0"/>
        <v>2035372</v>
      </c>
      <c r="F32" s="93">
        <v>75297</v>
      </c>
      <c r="G32" s="94">
        <f t="shared" si="1"/>
        <v>3.6994220221168419</v>
      </c>
      <c r="H32" s="93">
        <v>76441</v>
      </c>
      <c r="I32" s="93">
        <v>698984</v>
      </c>
      <c r="J32" s="93">
        <v>48337</v>
      </c>
      <c r="K32" s="93">
        <v>122472</v>
      </c>
      <c r="L32" s="93">
        <v>8556</v>
      </c>
      <c r="M32" s="93">
        <v>184175</v>
      </c>
      <c r="N32" s="93">
        <f t="shared" si="2"/>
        <v>1062524</v>
      </c>
      <c r="O32" s="93">
        <v>500325</v>
      </c>
      <c r="P32" s="93">
        <v>305422</v>
      </c>
      <c r="Q32" s="93">
        <v>167101</v>
      </c>
      <c r="R32" s="93">
        <f t="shared" si="3"/>
        <v>972848</v>
      </c>
      <c r="S32" s="93">
        <f t="shared" si="4"/>
        <v>166117</v>
      </c>
    </row>
    <row r="33" spans="1:19" ht="18" hidden="1" outlineLevel="2">
      <c r="A33" s="91">
        <v>28</v>
      </c>
      <c r="B33" s="92" t="s">
        <v>783</v>
      </c>
      <c r="C33" s="92" t="s">
        <v>811</v>
      </c>
      <c r="D33" s="92" t="s">
        <v>34</v>
      </c>
      <c r="E33" s="92">
        <f t="shared" si="0"/>
        <v>1200328</v>
      </c>
      <c r="F33" s="93">
        <v>54451</v>
      </c>
      <c r="G33" s="94">
        <f t="shared" si="1"/>
        <v>4.5363433994708116</v>
      </c>
      <c r="H33" s="93">
        <v>55102</v>
      </c>
      <c r="I33" s="93">
        <v>455385</v>
      </c>
      <c r="J33" s="93">
        <v>27279</v>
      </c>
      <c r="K33" s="93">
        <v>81616</v>
      </c>
      <c r="L33" s="93">
        <v>10321</v>
      </c>
      <c r="M33" s="93">
        <v>26653</v>
      </c>
      <c r="N33" s="93">
        <f t="shared" si="2"/>
        <v>601254</v>
      </c>
      <c r="O33" s="93">
        <v>349907</v>
      </c>
      <c r="P33" s="93">
        <v>178615</v>
      </c>
      <c r="Q33" s="93">
        <v>70552</v>
      </c>
      <c r="R33" s="93">
        <f t="shared" si="3"/>
        <v>599074</v>
      </c>
      <c r="S33" s="93">
        <f t="shared" si="4"/>
        <v>57282</v>
      </c>
    </row>
    <row r="34" spans="1:19" ht="18" hidden="1" outlineLevel="2">
      <c r="A34" s="91">
        <v>29</v>
      </c>
      <c r="B34" s="92" t="s">
        <v>783</v>
      </c>
      <c r="C34" s="92" t="s">
        <v>812</v>
      </c>
      <c r="D34" s="92" t="s">
        <v>34</v>
      </c>
      <c r="E34" s="92">
        <f t="shared" si="0"/>
        <v>906957</v>
      </c>
      <c r="F34" s="93">
        <v>23928</v>
      </c>
      <c r="G34" s="94">
        <f t="shared" si="1"/>
        <v>2.6382728177851873</v>
      </c>
      <c r="H34" s="93">
        <v>39588</v>
      </c>
      <c r="I34" s="93">
        <v>341729</v>
      </c>
      <c r="J34" s="93">
        <v>0</v>
      </c>
      <c r="K34" s="93">
        <v>53122</v>
      </c>
      <c r="L34" s="93">
        <v>2336</v>
      </c>
      <c r="M34" s="93">
        <v>66816</v>
      </c>
      <c r="N34" s="93">
        <f t="shared" si="2"/>
        <v>464003</v>
      </c>
      <c r="O34" s="93">
        <v>193706</v>
      </c>
      <c r="P34" s="93">
        <v>126260</v>
      </c>
      <c r="Q34" s="93">
        <v>122988</v>
      </c>
      <c r="R34" s="93">
        <f t="shared" si="3"/>
        <v>442954</v>
      </c>
      <c r="S34" s="93">
        <f t="shared" si="4"/>
        <v>60637</v>
      </c>
    </row>
    <row r="35" spans="1:19" ht="18" hidden="1" outlineLevel="2">
      <c r="A35" s="91">
        <v>30</v>
      </c>
      <c r="B35" s="92" t="s">
        <v>783</v>
      </c>
      <c r="C35" s="92" t="s">
        <v>813</v>
      </c>
      <c r="D35" s="92" t="s">
        <v>34</v>
      </c>
      <c r="E35" s="92">
        <f t="shared" si="0"/>
        <v>802199</v>
      </c>
      <c r="F35" s="93">
        <v>50612</v>
      </c>
      <c r="G35" s="94">
        <f t="shared" si="1"/>
        <v>6.3091577027645256</v>
      </c>
      <c r="H35" s="93">
        <v>50424</v>
      </c>
      <c r="I35" s="93">
        <v>279158</v>
      </c>
      <c r="J35" s="93">
        <v>30397</v>
      </c>
      <c r="K35" s="93">
        <v>53133</v>
      </c>
      <c r="L35" s="93">
        <v>1760</v>
      </c>
      <c r="M35" s="93">
        <v>52403</v>
      </c>
      <c r="N35" s="93">
        <f t="shared" si="2"/>
        <v>416851</v>
      </c>
      <c r="O35" s="93">
        <v>200802</v>
      </c>
      <c r="P35" s="93">
        <v>107122</v>
      </c>
      <c r="Q35" s="93">
        <v>77424</v>
      </c>
      <c r="R35" s="93">
        <f t="shared" si="3"/>
        <v>385348</v>
      </c>
      <c r="S35" s="93">
        <f t="shared" si="4"/>
        <v>81927</v>
      </c>
    </row>
    <row r="36" spans="1:19" ht="18" hidden="1" outlineLevel="2">
      <c r="A36" s="91">
        <v>31</v>
      </c>
      <c r="B36" s="92" t="s">
        <v>783</v>
      </c>
      <c r="C36" s="92" t="s">
        <v>814</v>
      </c>
      <c r="D36" s="92" t="s">
        <v>34</v>
      </c>
      <c r="E36" s="92">
        <f t="shared" si="0"/>
        <v>1022467</v>
      </c>
      <c r="F36" s="93">
        <v>30374</v>
      </c>
      <c r="G36" s="94">
        <f t="shared" si="1"/>
        <v>2.9706582217323394</v>
      </c>
      <c r="H36" s="93">
        <v>42011</v>
      </c>
      <c r="I36" s="93">
        <v>361534</v>
      </c>
      <c r="J36" s="93">
        <v>28221</v>
      </c>
      <c r="K36" s="93">
        <v>64217</v>
      </c>
      <c r="L36" s="93">
        <v>3986</v>
      </c>
      <c r="M36" s="93">
        <v>80073</v>
      </c>
      <c r="N36" s="93">
        <f t="shared" si="2"/>
        <v>538031</v>
      </c>
      <c r="O36" s="93">
        <v>272750</v>
      </c>
      <c r="P36" s="93">
        <v>138251</v>
      </c>
      <c r="Q36" s="93">
        <v>73435</v>
      </c>
      <c r="R36" s="93">
        <f t="shared" si="3"/>
        <v>484436</v>
      </c>
      <c r="S36" s="93">
        <f t="shared" si="4"/>
        <v>95606</v>
      </c>
    </row>
    <row r="37" spans="1:19" ht="18" hidden="1" outlineLevel="2">
      <c r="A37" s="91">
        <v>32</v>
      </c>
      <c r="B37" s="92" t="s">
        <v>783</v>
      </c>
      <c r="C37" s="92" t="s">
        <v>815</v>
      </c>
      <c r="D37" s="92" t="s">
        <v>34</v>
      </c>
      <c r="E37" s="92">
        <f t="shared" si="0"/>
        <v>786653</v>
      </c>
      <c r="F37" s="93">
        <v>53682</v>
      </c>
      <c r="G37" s="94">
        <f t="shared" si="1"/>
        <v>6.8241016051550041</v>
      </c>
      <c r="H37" s="93">
        <v>25923</v>
      </c>
      <c r="I37" s="93">
        <v>254288</v>
      </c>
      <c r="J37" s="93">
        <v>20429</v>
      </c>
      <c r="K37" s="93">
        <v>0</v>
      </c>
      <c r="L37" s="93">
        <v>57145</v>
      </c>
      <c r="M37" s="93">
        <v>53960</v>
      </c>
      <c r="N37" s="93">
        <f t="shared" si="2"/>
        <v>385822</v>
      </c>
      <c r="O37" s="93">
        <v>252936</v>
      </c>
      <c r="P37" s="93">
        <v>112183</v>
      </c>
      <c r="Q37" s="93">
        <v>35712</v>
      </c>
      <c r="R37" s="93">
        <f t="shared" si="3"/>
        <v>400831</v>
      </c>
      <c r="S37" s="93">
        <f t="shared" si="4"/>
        <v>10914</v>
      </c>
    </row>
    <row r="38" spans="1:19" ht="18" hidden="1" outlineLevel="2">
      <c r="A38" s="91">
        <v>33</v>
      </c>
      <c r="B38" s="92" t="s">
        <v>783</v>
      </c>
      <c r="C38" s="92" t="s">
        <v>816</v>
      </c>
      <c r="D38" s="92" t="s">
        <v>34</v>
      </c>
      <c r="E38" s="92">
        <f t="shared" si="0"/>
        <v>1076211</v>
      </c>
      <c r="F38" s="93">
        <v>33783</v>
      </c>
      <c r="G38" s="94">
        <f t="shared" si="1"/>
        <v>3.139068454048509</v>
      </c>
      <c r="H38" s="93">
        <v>8271</v>
      </c>
      <c r="I38" s="93">
        <v>350491</v>
      </c>
      <c r="J38" s="93">
        <v>20418</v>
      </c>
      <c r="K38" s="93">
        <v>62800</v>
      </c>
      <c r="L38" s="93">
        <v>1271</v>
      </c>
      <c r="M38" s="93">
        <v>157724</v>
      </c>
      <c r="N38" s="93">
        <f t="shared" si="2"/>
        <v>592704</v>
      </c>
      <c r="O38" s="93">
        <v>315941</v>
      </c>
      <c r="P38" s="93">
        <v>160320</v>
      </c>
      <c r="Q38" s="93">
        <v>7246</v>
      </c>
      <c r="R38" s="93">
        <f t="shared" si="3"/>
        <v>483507</v>
      </c>
      <c r="S38" s="93">
        <f t="shared" si="4"/>
        <v>117468</v>
      </c>
    </row>
    <row r="39" spans="1:19" ht="18" hidden="1" outlineLevel="2">
      <c r="A39" s="91">
        <v>34</v>
      </c>
      <c r="B39" s="92" t="s">
        <v>783</v>
      </c>
      <c r="C39" s="92" t="s">
        <v>817</v>
      </c>
      <c r="D39" s="92" t="s">
        <v>34</v>
      </c>
      <c r="E39" s="92">
        <f t="shared" si="0"/>
        <v>648829</v>
      </c>
      <c r="F39" s="93">
        <v>43185</v>
      </c>
      <c r="G39" s="94">
        <f t="shared" si="1"/>
        <v>6.6558369000152577</v>
      </c>
      <c r="H39" s="93">
        <v>69882</v>
      </c>
      <c r="I39" s="93">
        <v>230588</v>
      </c>
      <c r="J39" s="93">
        <v>20925</v>
      </c>
      <c r="K39" s="93">
        <v>52231</v>
      </c>
      <c r="L39" s="93">
        <v>2972</v>
      </c>
      <c r="M39" s="93">
        <v>1764</v>
      </c>
      <c r="N39" s="93">
        <f t="shared" si="2"/>
        <v>308480</v>
      </c>
      <c r="O39" s="93">
        <v>201202</v>
      </c>
      <c r="P39" s="93">
        <v>103325</v>
      </c>
      <c r="Q39" s="93">
        <v>35822</v>
      </c>
      <c r="R39" s="93">
        <f t="shared" si="3"/>
        <v>340349</v>
      </c>
      <c r="S39" s="93">
        <f t="shared" si="4"/>
        <v>38013</v>
      </c>
    </row>
    <row r="40" spans="1:19" ht="18" hidden="1" outlineLevel="2">
      <c r="A40" s="91">
        <v>35</v>
      </c>
      <c r="B40" s="92" t="s">
        <v>783</v>
      </c>
      <c r="C40" s="92" t="s">
        <v>818</v>
      </c>
      <c r="D40" s="92" t="s">
        <v>34</v>
      </c>
      <c r="E40" s="92">
        <f t="shared" si="0"/>
        <v>743890</v>
      </c>
      <c r="F40" s="93">
        <v>24933</v>
      </c>
      <c r="G40" s="94">
        <f t="shared" si="1"/>
        <v>3.3517052252349142</v>
      </c>
      <c r="H40" s="93">
        <v>45839</v>
      </c>
      <c r="I40" s="93">
        <v>250140</v>
      </c>
      <c r="J40" s="93">
        <v>19568</v>
      </c>
      <c r="K40" s="93">
        <v>38616</v>
      </c>
      <c r="L40" s="93">
        <v>3406</v>
      </c>
      <c r="M40" s="93">
        <v>58140</v>
      </c>
      <c r="N40" s="93">
        <f t="shared" si="2"/>
        <v>369870</v>
      </c>
      <c r="O40" s="93">
        <v>205643</v>
      </c>
      <c r="P40" s="93">
        <v>109817</v>
      </c>
      <c r="Q40" s="93">
        <v>58560</v>
      </c>
      <c r="R40" s="93">
        <f t="shared" si="3"/>
        <v>374020</v>
      </c>
      <c r="S40" s="93">
        <f t="shared" si="4"/>
        <v>41689</v>
      </c>
    </row>
    <row r="41" spans="1:19" ht="18" hidden="1" outlineLevel="2">
      <c r="A41" s="91">
        <v>36</v>
      </c>
      <c r="B41" s="92" t="s">
        <v>783</v>
      </c>
      <c r="C41" s="92" t="s">
        <v>819</v>
      </c>
      <c r="D41" s="92" t="s">
        <v>34</v>
      </c>
      <c r="E41" s="92">
        <f t="shared" si="0"/>
        <v>689995</v>
      </c>
      <c r="F41" s="93">
        <v>14686</v>
      </c>
      <c r="G41" s="94">
        <f t="shared" si="1"/>
        <v>2.1284212204436264</v>
      </c>
      <c r="H41" s="93">
        <v>26359</v>
      </c>
      <c r="I41" s="93">
        <v>222194</v>
      </c>
      <c r="J41" s="93">
        <v>24394</v>
      </c>
      <c r="K41" s="93">
        <v>39858</v>
      </c>
      <c r="L41" s="93">
        <v>1614</v>
      </c>
      <c r="M41" s="93">
        <v>57960</v>
      </c>
      <c r="N41" s="93">
        <f t="shared" si="2"/>
        <v>346020</v>
      </c>
      <c r="O41" s="93">
        <v>163460</v>
      </c>
      <c r="P41" s="93">
        <v>124668</v>
      </c>
      <c r="Q41" s="93">
        <v>55847</v>
      </c>
      <c r="R41" s="93">
        <f t="shared" si="3"/>
        <v>343975</v>
      </c>
      <c r="S41" s="93">
        <f t="shared" si="4"/>
        <v>28404</v>
      </c>
    </row>
    <row r="42" spans="1:19" ht="18" hidden="1" outlineLevel="2">
      <c r="A42" s="91">
        <v>37</v>
      </c>
      <c r="B42" s="92" t="s">
        <v>783</v>
      </c>
      <c r="C42" s="92" t="s">
        <v>820</v>
      </c>
      <c r="D42" s="92" t="s">
        <v>22</v>
      </c>
      <c r="E42" s="92">
        <f t="shared" si="0"/>
        <v>1768095</v>
      </c>
      <c r="F42" s="93">
        <v>71346</v>
      </c>
      <c r="G42" s="94">
        <f t="shared" si="1"/>
        <v>4.0351904168045269</v>
      </c>
      <c r="H42" s="93">
        <v>71456</v>
      </c>
      <c r="I42" s="93">
        <v>710611</v>
      </c>
      <c r="J42" s="93">
        <v>18028</v>
      </c>
      <c r="K42" s="93">
        <v>156991</v>
      </c>
      <c r="L42" s="93">
        <v>74192</v>
      </c>
      <c r="M42" s="93">
        <v>24252</v>
      </c>
      <c r="N42" s="93">
        <f t="shared" si="2"/>
        <v>984074</v>
      </c>
      <c r="O42" s="93">
        <v>142720</v>
      </c>
      <c r="P42" s="93">
        <v>167259</v>
      </c>
      <c r="Q42" s="93">
        <v>474042</v>
      </c>
      <c r="R42" s="93">
        <f t="shared" si="3"/>
        <v>784021</v>
      </c>
      <c r="S42" s="93">
        <f t="shared" si="4"/>
        <v>271509</v>
      </c>
    </row>
    <row r="43" spans="1:19" ht="18" hidden="1" outlineLevel="2">
      <c r="A43" s="91">
        <v>38</v>
      </c>
      <c r="B43" s="92" t="s">
        <v>783</v>
      </c>
      <c r="C43" s="92" t="s">
        <v>821</v>
      </c>
      <c r="D43" s="92" t="s">
        <v>22</v>
      </c>
      <c r="E43" s="92">
        <f t="shared" si="0"/>
        <v>1706121</v>
      </c>
      <c r="F43" s="93">
        <v>79305</v>
      </c>
      <c r="G43" s="94">
        <f t="shared" si="1"/>
        <v>4.6482635170659057</v>
      </c>
      <c r="H43" s="93">
        <v>100036</v>
      </c>
      <c r="I43" s="93">
        <v>442480</v>
      </c>
      <c r="J43" s="93">
        <v>17422</v>
      </c>
      <c r="K43" s="93">
        <v>38722</v>
      </c>
      <c r="L43" s="93">
        <v>155011</v>
      </c>
      <c r="M43" s="93">
        <v>217737</v>
      </c>
      <c r="N43" s="93">
        <f t="shared" si="2"/>
        <v>871372</v>
      </c>
      <c r="O43" s="93">
        <v>286828</v>
      </c>
      <c r="P43" s="93">
        <v>346308</v>
      </c>
      <c r="Q43" s="93">
        <v>201613</v>
      </c>
      <c r="R43" s="93">
        <f t="shared" si="3"/>
        <v>834749</v>
      </c>
      <c r="S43" s="93">
        <f t="shared" si="4"/>
        <v>136659</v>
      </c>
    </row>
    <row r="44" spans="1:19" ht="18" hidden="1" outlineLevel="2">
      <c r="A44" s="91">
        <v>39</v>
      </c>
      <c r="B44" s="92" t="s">
        <v>783</v>
      </c>
      <c r="C44" s="92" t="s">
        <v>822</v>
      </c>
      <c r="D44" s="92" t="s">
        <v>22</v>
      </c>
      <c r="E44" s="92">
        <f t="shared" si="0"/>
        <v>1960277</v>
      </c>
      <c r="F44" s="93">
        <v>62352</v>
      </c>
      <c r="G44" s="94">
        <f t="shared" si="1"/>
        <v>3.180774961905894</v>
      </c>
      <c r="H44" s="93">
        <v>187890</v>
      </c>
      <c r="I44" s="93">
        <v>579663</v>
      </c>
      <c r="J44" s="93">
        <v>17717</v>
      </c>
      <c r="K44" s="93">
        <v>129542</v>
      </c>
      <c r="L44" s="93">
        <v>27007</v>
      </c>
      <c r="M44" s="93">
        <v>210696</v>
      </c>
      <c r="N44" s="93">
        <f t="shared" si="2"/>
        <v>964625</v>
      </c>
      <c r="O44" s="93">
        <v>397850</v>
      </c>
      <c r="P44" s="93">
        <v>395555</v>
      </c>
      <c r="Q44" s="93">
        <v>202247</v>
      </c>
      <c r="R44" s="93">
        <f t="shared" si="3"/>
        <v>995652</v>
      </c>
      <c r="S44" s="93">
        <f t="shared" si="4"/>
        <v>156863</v>
      </c>
    </row>
    <row r="45" spans="1:19" ht="18" hidden="1" outlineLevel="2">
      <c r="A45" s="91">
        <v>40</v>
      </c>
      <c r="B45" s="92" t="s">
        <v>783</v>
      </c>
      <c r="C45" s="92" t="s">
        <v>823</v>
      </c>
      <c r="D45" s="92" t="s">
        <v>22</v>
      </c>
      <c r="E45" s="92">
        <f t="shared" si="0"/>
        <v>3308612</v>
      </c>
      <c r="F45" s="93">
        <v>83414</v>
      </c>
      <c r="G45" s="94">
        <f t="shared" si="1"/>
        <v>2.5211176166924378</v>
      </c>
      <c r="H45" s="93">
        <v>195449</v>
      </c>
      <c r="I45" s="93">
        <v>1008721</v>
      </c>
      <c r="J45" s="93">
        <v>49361</v>
      </c>
      <c r="K45" s="93">
        <v>225632</v>
      </c>
      <c r="L45" s="93">
        <v>178068</v>
      </c>
      <c r="M45" s="93">
        <v>193928</v>
      </c>
      <c r="N45" s="93">
        <f t="shared" si="2"/>
        <v>1655710</v>
      </c>
      <c r="O45" s="93">
        <v>559195</v>
      </c>
      <c r="P45" s="93">
        <v>564006</v>
      </c>
      <c r="Q45" s="93">
        <v>529701</v>
      </c>
      <c r="R45" s="93">
        <f t="shared" si="3"/>
        <v>1652902</v>
      </c>
      <c r="S45" s="93">
        <f t="shared" si="4"/>
        <v>198257</v>
      </c>
    </row>
    <row r="46" spans="1:19" ht="18" hidden="1" outlineLevel="2">
      <c r="A46" s="91">
        <v>41</v>
      </c>
      <c r="B46" s="92" t="s">
        <v>783</v>
      </c>
      <c r="C46" s="92" t="s">
        <v>824</v>
      </c>
      <c r="D46" s="92" t="s">
        <v>22</v>
      </c>
      <c r="E46" s="92">
        <f t="shared" si="0"/>
        <v>2906031</v>
      </c>
      <c r="F46" s="93">
        <v>181191</v>
      </c>
      <c r="G46" s="94">
        <f t="shared" si="1"/>
        <v>6.2349988695922374</v>
      </c>
      <c r="H46" s="93">
        <v>117571</v>
      </c>
      <c r="I46" s="93">
        <v>754940</v>
      </c>
      <c r="J46" s="93">
        <v>18307</v>
      </c>
      <c r="K46" s="93">
        <v>228634</v>
      </c>
      <c r="L46" s="93">
        <v>131228</v>
      </c>
      <c r="M46" s="93">
        <v>298608</v>
      </c>
      <c r="N46" s="93">
        <f t="shared" si="2"/>
        <v>1431717</v>
      </c>
      <c r="O46" s="93">
        <v>654036</v>
      </c>
      <c r="P46" s="93">
        <v>558712</v>
      </c>
      <c r="Q46" s="93">
        <v>261566</v>
      </c>
      <c r="R46" s="93">
        <f t="shared" si="3"/>
        <v>1474314</v>
      </c>
      <c r="S46" s="93">
        <f t="shared" si="4"/>
        <v>74974</v>
      </c>
    </row>
    <row r="47" spans="1:19" ht="18" hidden="1" outlineLevel="2">
      <c r="A47" s="91">
        <v>42</v>
      </c>
      <c r="B47" s="92" t="s">
        <v>783</v>
      </c>
      <c r="C47" s="92" t="s">
        <v>825</v>
      </c>
      <c r="D47" s="92" t="s">
        <v>22</v>
      </c>
      <c r="E47" s="92">
        <f t="shared" si="0"/>
        <v>1941568</v>
      </c>
      <c r="F47" s="93">
        <v>66738</v>
      </c>
      <c r="G47" s="94">
        <f t="shared" si="1"/>
        <v>3.4373248838052546</v>
      </c>
      <c r="H47" s="93">
        <v>203920</v>
      </c>
      <c r="I47" s="93">
        <v>500039</v>
      </c>
      <c r="J47" s="93">
        <v>23125</v>
      </c>
      <c r="K47" s="93">
        <v>144961</v>
      </c>
      <c r="L47" s="93">
        <v>90311</v>
      </c>
      <c r="M47" s="93">
        <v>259107</v>
      </c>
      <c r="N47" s="93">
        <f t="shared" si="2"/>
        <v>1017543</v>
      </c>
      <c r="O47" s="93">
        <v>659599</v>
      </c>
      <c r="P47" s="93">
        <v>264426</v>
      </c>
      <c r="Q47" s="93">
        <v>0</v>
      </c>
      <c r="R47" s="93">
        <f t="shared" si="3"/>
        <v>924025</v>
      </c>
      <c r="S47" s="93">
        <f t="shared" si="4"/>
        <v>297438</v>
      </c>
    </row>
    <row r="48" spans="1:19" ht="18" hidden="1" outlineLevel="2">
      <c r="A48" s="91">
        <v>43</v>
      </c>
      <c r="B48" s="92" t="s">
        <v>783</v>
      </c>
      <c r="C48" s="92" t="s">
        <v>826</v>
      </c>
      <c r="D48" s="92" t="s">
        <v>22</v>
      </c>
      <c r="E48" s="92">
        <f t="shared" si="0"/>
        <v>3503902</v>
      </c>
      <c r="F48" s="93">
        <v>200055</v>
      </c>
      <c r="G48" s="94">
        <f t="shared" si="1"/>
        <v>5.7094918750581494</v>
      </c>
      <c r="H48" s="93">
        <v>253430</v>
      </c>
      <c r="I48" s="93">
        <v>253430</v>
      </c>
      <c r="J48" s="93">
        <v>506859</v>
      </c>
      <c r="K48" s="93">
        <v>222752</v>
      </c>
      <c r="L48" s="93">
        <v>125524</v>
      </c>
      <c r="M48" s="93">
        <v>732061</v>
      </c>
      <c r="N48" s="93">
        <f t="shared" si="2"/>
        <v>1840626</v>
      </c>
      <c r="O48" s="93">
        <v>1291598</v>
      </c>
      <c r="P48" s="93">
        <v>371678</v>
      </c>
      <c r="Q48" s="93">
        <v>0</v>
      </c>
      <c r="R48" s="93">
        <f t="shared" si="3"/>
        <v>1663276</v>
      </c>
      <c r="S48" s="93">
        <f t="shared" si="4"/>
        <v>430780</v>
      </c>
    </row>
    <row r="49" spans="1:19" ht="18" hidden="1" outlineLevel="2">
      <c r="A49" s="91">
        <v>44</v>
      </c>
      <c r="B49" s="92" t="s">
        <v>783</v>
      </c>
      <c r="C49" s="92" t="s">
        <v>827</v>
      </c>
      <c r="D49" s="92" t="s">
        <v>22</v>
      </c>
      <c r="E49" s="92">
        <f t="shared" si="0"/>
        <v>2053249</v>
      </c>
      <c r="F49" s="93">
        <v>123423</v>
      </c>
      <c r="G49" s="94">
        <f t="shared" si="1"/>
        <v>6.0111072743734439</v>
      </c>
      <c r="H49" s="93">
        <v>112589</v>
      </c>
      <c r="I49" s="93">
        <v>539242</v>
      </c>
      <c r="J49" s="93">
        <v>17891</v>
      </c>
      <c r="K49" s="93">
        <v>143362</v>
      </c>
      <c r="L49" s="93">
        <v>66017</v>
      </c>
      <c r="M49" s="93">
        <v>285351</v>
      </c>
      <c r="N49" s="93">
        <f t="shared" si="2"/>
        <v>1051863</v>
      </c>
      <c r="O49" s="93">
        <v>718897</v>
      </c>
      <c r="P49" s="93">
        <v>282489</v>
      </c>
      <c r="Q49" s="93">
        <v>0</v>
      </c>
      <c r="R49" s="93">
        <f t="shared" si="3"/>
        <v>1001386</v>
      </c>
      <c r="S49" s="93">
        <f t="shared" si="4"/>
        <v>163066</v>
      </c>
    </row>
    <row r="50" spans="1:19" ht="18" hidden="1" outlineLevel="2">
      <c r="A50" s="91">
        <v>45</v>
      </c>
      <c r="B50" s="92" t="s">
        <v>783</v>
      </c>
      <c r="C50" s="92" t="s">
        <v>828</v>
      </c>
      <c r="D50" s="92" t="s">
        <v>22</v>
      </c>
      <c r="E50" s="92">
        <f t="shared" si="0"/>
        <v>1141965</v>
      </c>
      <c r="F50" s="93">
        <v>70887</v>
      </c>
      <c r="G50" s="94">
        <f t="shared" si="1"/>
        <v>6.2074581970550762</v>
      </c>
      <c r="H50" s="93">
        <v>11507</v>
      </c>
      <c r="I50" s="93">
        <v>346243</v>
      </c>
      <c r="J50" s="93">
        <v>15872</v>
      </c>
      <c r="K50" s="93">
        <v>91369</v>
      </c>
      <c r="L50" s="93">
        <v>11832</v>
      </c>
      <c r="M50" s="93">
        <v>134717</v>
      </c>
      <c r="N50" s="93">
        <f t="shared" si="2"/>
        <v>600033</v>
      </c>
      <c r="O50" s="93">
        <v>246172</v>
      </c>
      <c r="P50" s="93">
        <v>164534</v>
      </c>
      <c r="Q50" s="93">
        <v>131226</v>
      </c>
      <c r="R50" s="93">
        <f t="shared" si="3"/>
        <v>541932</v>
      </c>
      <c r="S50" s="93">
        <f t="shared" si="4"/>
        <v>69608</v>
      </c>
    </row>
    <row r="51" spans="1:19" ht="18" hidden="1" outlineLevel="2">
      <c r="A51" s="91">
        <v>46</v>
      </c>
      <c r="B51" s="92" t="s">
        <v>783</v>
      </c>
      <c r="C51" s="92" t="s">
        <v>829</v>
      </c>
      <c r="D51" s="92" t="s">
        <v>22</v>
      </c>
      <c r="E51" s="92">
        <f t="shared" si="0"/>
        <v>1610486</v>
      </c>
      <c r="F51" s="93">
        <v>68842</v>
      </c>
      <c r="G51" s="94">
        <f t="shared" si="1"/>
        <v>4.2746102729238258</v>
      </c>
      <c r="H51" s="93">
        <v>93658</v>
      </c>
      <c r="I51" s="93">
        <v>533036</v>
      </c>
      <c r="J51" s="93">
        <v>17490</v>
      </c>
      <c r="K51" s="93">
        <v>108957</v>
      </c>
      <c r="L51" s="93">
        <v>17702</v>
      </c>
      <c r="M51" s="93">
        <v>195763</v>
      </c>
      <c r="N51" s="93">
        <f t="shared" si="2"/>
        <v>872948</v>
      </c>
      <c r="O51" s="93">
        <v>322410</v>
      </c>
      <c r="P51" s="93">
        <v>239325</v>
      </c>
      <c r="Q51" s="93">
        <v>175803</v>
      </c>
      <c r="R51" s="93">
        <f t="shared" si="3"/>
        <v>737538</v>
      </c>
      <c r="S51" s="93">
        <f t="shared" si="4"/>
        <v>229068</v>
      </c>
    </row>
    <row r="52" spans="1:19" ht="18" hidden="1" outlineLevel="2">
      <c r="A52" s="91">
        <v>47</v>
      </c>
      <c r="B52" s="92" t="s">
        <v>783</v>
      </c>
      <c r="C52" s="92" t="s">
        <v>830</v>
      </c>
      <c r="D52" s="92" t="s">
        <v>22</v>
      </c>
      <c r="E52" s="92">
        <f t="shared" si="0"/>
        <v>1149435</v>
      </c>
      <c r="F52" s="93">
        <v>86126</v>
      </c>
      <c r="G52" s="94">
        <f t="shared" si="1"/>
        <v>7.4928986850061126</v>
      </c>
      <c r="H52" s="93">
        <v>265789</v>
      </c>
      <c r="I52" s="93">
        <v>316726</v>
      </c>
      <c r="J52" s="93">
        <v>16254</v>
      </c>
      <c r="K52" s="93">
        <v>75543</v>
      </c>
      <c r="L52" s="93">
        <v>16877</v>
      </c>
      <c r="M52" s="93">
        <v>129595</v>
      </c>
      <c r="N52" s="93">
        <f t="shared" si="2"/>
        <v>554995</v>
      </c>
      <c r="O52" s="93">
        <v>239677</v>
      </c>
      <c r="P52" s="93">
        <v>236562</v>
      </c>
      <c r="Q52" s="93">
        <v>118201</v>
      </c>
      <c r="R52" s="93">
        <f t="shared" si="3"/>
        <v>594440</v>
      </c>
      <c r="S52" s="93">
        <f t="shared" si="4"/>
        <v>226344</v>
      </c>
    </row>
    <row r="53" spans="1:19" ht="18" hidden="1" outlineLevel="2">
      <c r="A53" s="91">
        <v>48</v>
      </c>
      <c r="B53" s="92" t="s">
        <v>783</v>
      </c>
      <c r="C53" s="92" t="s">
        <v>831</v>
      </c>
      <c r="D53" s="92" t="s">
        <v>22</v>
      </c>
      <c r="E53" s="92">
        <f t="shared" si="0"/>
        <v>1119201</v>
      </c>
      <c r="F53" s="93">
        <v>35555</v>
      </c>
      <c r="G53" s="94">
        <f t="shared" si="1"/>
        <v>3.1768198920479875</v>
      </c>
      <c r="H53" s="93">
        <v>111444</v>
      </c>
      <c r="I53" s="93">
        <v>333859</v>
      </c>
      <c r="J53" s="93">
        <v>17312</v>
      </c>
      <c r="K53" s="93">
        <v>84668</v>
      </c>
      <c r="L53" s="93">
        <v>9436</v>
      </c>
      <c r="M53" s="93">
        <v>123731</v>
      </c>
      <c r="N53" s="93">
        <f t="shared" si="2"/>
        <v>569006</v>
      </c>
      <c r="O53" s="93">
        <v>231015</v>
      </c>
      <c r="P53" s="93">
        <v>211650</v>
      </c>
      <c r="Q53" s="93">
        <v>107530</v>
      </c>
      <c r="R53" s="93">
        <f t="shared" si="3"/>
        <v>550195</v>
      </c>
      <c r="S53" s="93">
        <f t="shared" si="4"/>
        <v>130255</v>
      </c>
    </row>
    <row r="54" spans="1:19" ht="18" hidden="1" outlineLevel="2">
      <c r="A54" s="91">
        <v>49</v>
      </c>
      <c r="B54" s="92" t="s">
        <v>783</v>
      </c>
      <c r="C54" s="92" t="s">
        <v>832</v>
      </c>
      <c r="D54" s="92" t="s">
        <v>22</v>
      </c>
      <c r="E54" s="92">
        <f t="shared" si="0"/>
        <v>1095253</v>
      </c>
      <c r="F54" s="93">
        <v>57705</v>
      </c>
      <c r="G54" s="94">
        <f t="shared" si="1"/>
        <v>5.2686456919086275</v>
      </c>
      <c r="H54" s="93">
        <v>105439</v>
      </c>
      <c r="I54" s="93">
        <v>313619</v>
      </c>
      <c r="J54" s="93">
        <v>7297</v>
      </c>
      <c r="K54" s="93">
        <v>84270</v>
      </c>
      <c r="L54" s="93">
        <v>13471</v>
      </c>
      <c r="M54" s="93">
        <v>139457</v>
      </c>
      <c r="N54" s="93">
        <f t="shared" si="2"/>
        <v>558114</v>
      </c>
      <c r="O54" s="93">
        <v>351473</v>
      </c>
      <c r="P54" s="93">
        <v>185666</v>
      </c>
      <c r="Q54" s="93">
        <v>0</v>
      </c>
      <c r="R54" s="93">
        <f t="shared" si="3"/>
        <v>537139</v>
      </c>
      <c r="S54" s="93">
        <f t="shared" si="4"/>
        <v>126414</v>
      </c>
    </row>
    <row r="55" spans="1:19" ht="18" hidden="1" outlineLevel="2">
      <c r="A55" s="91">
        <v>50</v>
      </c>
      <c r="B55" s="92" t="s">
        <v>783</v>
      </c>
      <c r="C55" s="92" t="s">
        <v>833</v>
      </c>
      <c r="D55" s="92" t="s">
        <v>22</v>
      </c>
      <c r="E55" s="92">
        <f t="shared" si="0"/>
        <v>1374996</v>
      </c>
      <c r="F55" s="93">
        <v>103087</v>
      </c>
      <c r="G55" s="94">
        <f t="shared" si="1"/>
        <v>7.4972581738419599</v>
      </c>
      <c r="H55" s="93">
        <v>36236</v>
      </c>
      <c r="I55" s="93">
        <v>354669</v>
      </c>
      <c r="J55" s="93">
        <v>17398</v>
      </c>
      <c r="K55" s="93">
        <v>94522</v>
      </c>
      <c r="L55" s="93">
        <v>44479</v>
      </c>
      <c r="M55" s="93">
        <v>163804</v>
      </c>
      <c r="N55" s="93">
        <f t="shared" si="2"/>
        <v>674872</v>
      </c>
      <c r="O55" s="93">
        <v>359155</v>
      </c>
      <c r="P55" s="93">
        <v>179721</v>
      </c>
      <c r="Q55" s="93">
        <v>161248</v>
      </c>
      <c r="R55" s="93">
        <f t="shared" si="3"/>
        <v>700124</v>
      </c>
      <c r="S55" s="93">
        <f t="shared" si="4"/>
        <v>10984</v>
      </c>
    </row>
    <row r="56" spans="1:19" ht="18" hidden="1" outlineLevel="2">
      <c r="A56" s="91">
        <v>51</v>
      </c>
      <c r="B56" s="92" t="s">
        <v>783</v>
      </c>
      <c r="C56" s="92" t="s">
        <v>834</v>
      </c>
      <c r="D56" s="92" t="s">
        <v>22</v>
      </c>
      <c r="E56" s="92">
        <f t="shared" si="0"/>
        <v>1172298</v>
      </c>
      <c r="F56" s="93">
        <v>25685</v>
      </c>
      <c r="G56" s="94">
        <f t="shared" si="1"/>
        <v>2.1909958048209588</v>
      </c>
      <c r="H56" s="93">
        <v>9934</v>
      </c>
      <c r="I56" s="93">
        <v>317475</v>
      </c>
      <c r="J56" s="93">
        <v>17268</v>
      </c>
      <c r="K56" s="93">
        <v>71367</v>
      </c>
      <c r="L56" s="93">
        <v>19247</v>
      </c>
      <c r="M56" s="93">
        <v>170651</v>
      </c>
      <c r="N56" s="93">
        <f t="shared" si="2"/>
        <v>596008</v>
      </c>
      <c r="O56" s="93">
        <v>397755</v>
      </c>
      <c r="P56" s="93">
        <v>178535</v>
      </c>
      <c r="Q56" s="93">
        <v>0</v>
      </c>
      <c r="R56" s="93">
        <f t="shared" si="3"/>
        <v>576290</v>
      </c>
      <c r="S56" s="93">
        <f t="shared" si="4"/>
        <v>29652</v>
      </c>
    </row>
    <row r="57" spans="1:19" ht="18" hidden="1" outlineLevel="2">
      <c r="A57" s="91">
        <v>52</v>
      </c>
      <c r="B57" s="92" t="s">
        <v>783</v>
      </c>
      <c r="C57" s="92" t="s">
        <v>835</v>
      </c>
      <c r="D57" s="92" t="s">
        <v>19</v>
      </c>
      <c r="E57" s="92">
        <f t="shared" si="0"/>
        <v>1332563</v>
      </c>
      <c r="F57" s="93">
        <v>9575</v>
      </c>
      <c r="G57" s="94">
        <f t="shared" si="1"/>
        <v>0.71854013656389981</v>
      </c>
      <c r="H57" s="93">
        <v>52119</v>
      </c>
      <c r="I57" s="93">
        <v>448492</v>
      </c>
      <c r="J57" s="93">
        <v>22217</v>
      </c>
      <c r="K57" s="93">
        <v>71566</v>
      </c>
      <c r="L57" s="93">
        <v>14030</v>
      </c>
      <c r="M57" s="93">
        <v>95768</v>
      </c>
      <c r="N57" s="93">
        <f t="shared" si="2"/>
        <v>652073</v>
      </c>
      <c r="O57" s="93">
        <v>203448</v>
      </c>
      <c r="P57" s="93">
        <v>141146</v>
      </c>
      <c r="Q57" s="93">
        <v>335896</v>
      </c>
      <c r="R57" s="93">
        <f t="shared" si="3"/>
        <v>680490</v>
      </c>
      <c r="S57" s="93">
        <f t="shared" si="4"/>
        <v>23702</v>
      </c>
    </row>
    <row r="58" spans="1:19" ht="18" hidden="1" outlineLevel="2">
      <c r="A58" s="91">
        <v>53</v>
      </c>
      <c r="B58" s="92" t="s">
        <v>783</v>
      </c>
      <c r="C58" s="92" t="s">
        <v>836</v>
      </c>
      <c r="D58" s="92" t="s">
        <v>19</v>
      </c>
      <c r="E58" s="92">
        <f t="shared" si="0"/>
        <v>861470</v>
      </c>
      <c r="F58" s="93">
        <v>55313</v>
      </c>
      <c r="G58" s="94">
        <f t="shared" si="1"/>
        <v>6.4207691504057012</v>
      </c>
      <c r="H58" s="93">
        <v>104790</v>
      </c>
      <c r="I58" s="93">
        <v>311574</v>
      </c>
      <c r="J58" s="93">
        <v>17111</v>
      </c>
      <c r="K58" s="93">
        <v>41688</v>
      </c>
      <c r="L58" s="93">
        <v>2833</v>
      </c>
      <c r="M58" s="93">
        <v>55792</v>
      </c>
      <c r="N58" s="93">
        <f t="shared" si="2"/>
        <v>428998</v>
      </c>
      <c r="O58" s="93">
        <v>43219</v>
      </c>
      <c r="P58" s="93">
        <v>87802</v>
      </c>
      <c r="Q58" s="93">
        <v>301451</v>
      </c>
      <c r="R58" s="93">
        <f t="shared" si="3"/>
        <v>432472</v>
      </c>
      <c r="S58" s="93">
        <f t="shared" si="4"/>
        <v>101316</v>
      </c>
    </row>
    <row r="59" spans="1:19" ht="18" hidden="1" outlineLevel="2">
      <c r="A59" s="91">
        <v>54</v>
      </c>
      <c r="B59" s="92" t="s">
        <v>783</v>
      </c>
      <c r="C59" s="92" t="s">
        <v>837</v>
      </c>
      <c r="D59" s="92" t="s">
        <v>19</v>
      </c>
      <c r="E59" s="92">
        <f t="shared" si="0"/>
        <v>856627</v>
      </c>
      <c r="F59" s="93">
        <v>33439</v>
      </c>
      <c r="G59" s="94">
        <f t="shared" si="1"/>
        <v>3.9035659627819346</v>
      </c>
      <c r="H59" s="93">
        <v>51425</v>
      </c>
      <c r="I59" s="93">
        <v>297073</v>
      </c>
      <c r="J59" s="93">
        <v>17127</v>
      </c>
      <c r="K59" s="93">
        <v>69415</v>
      </c>
      <c r="L59" s="93">
        <v>3356</v>
      </c>
      <c r="M59" s="93">
        <v>58273</v>
      </c>
      <c r="N59" s="93">
        <f t="shared" si="2"/>
        <v>445244</v>
      </c>
      <c r="O59" s="93">
        <v>240434</v>
      </c>
      <c r="P59" s="93">
        <v>125915</v>
      </c>
      <c r="Q59" s="93">
        <v>45034</v>
      </c>
      <c r="R59" s="93">
        <f t="shared" si="3"/>
        <v>411383</v>
      </c>
      <c r="S59" s="93">
        <f t="shared" si="4"/>
        <v>85286</v>
      </c>
    </row>
    <row r="60" spans="1:19" ht="18" hidden="1" outlineLevel="2">
      <c r="A60" s="91">
        <v>55</v>
      </c>
      <c r="B60" s="92" t="s">
        <v>783</v>
      </c>
      <c r="C60" s="92" t="s">
        <v>838</v>
      </c>
      <c r="D60" s="92" t="s">
        <v>19</v>
      </c>
      <c r="E60" s="92">
        <f t="shared" si="0"/>
        <v>624413</v>
      </c>
      <c r="F60" s="93">
        <v>19819</v>
      </c>
      <c r="G60" s="94">
        <f t="shared" si="1"/>
        <v>3.174021040561295</v>
      </c>
      <c r="H60" s="93">
        <v>18591</v>
      </c>
      <c r="I60" s="93">
        <v>228390</v>
      </c>
      <c r="J60" s="93">
        <v>17121</v>
      </c>
      <c r="K60" s="93">
        <v>49366</v>
      </c>
      <c r="L60" s="93">
        <v>5755</v>
      </c>
      <c r="M60" s="93">
        <v>40044</v>
      </c>
      <c r="N60" s="93">
        <f t="shared" si="2"/>
        <v>340676</v>
      </c>
      <c r="O60" s="93">
        <v>162726</v>
      </c>
      <c r="P60" s="93">
        <v>83810</v>
      </c>
      <c r="Q60" s="93">
        <v>37201</v>
      </c>
      <c r="R60" s="93">
        <f t="shared" si="3"/>
        <v>283737</v>
      </c>
      <c r="S60" s="93">
        <f t="shared" si="4"/>
        <v>75530</v>
      </c>
    </row>
    <row r="61" spans="1:19" ht="18" hidden="1" outlineLevel="2">
      <c r="A61" s="91">
        <v>56</v>
      </c>
      <c r="B61" s="92" t="s">
        <v>783</v>
      </c>
      <c r="C61" s="92" t="s">
        <v>839</v>
      </c>
      <c r="D61" s="92" t="s">
        <v>19</v>
      </c>
      <c r="E61" s="92">
        <f t="shared" si="0"/>
        <v>847905</v>
      </c>
      <c r="F61" s="93">
        <v>47527</v>
      </c>
      <c r="G61" s="94">
        <f t="shared" si="1"/>
        <v>5.605227000666348</v>
      </c>
      <c r="H61" s="93">
        <v>36323</v>
      </c>
      <c r="I61" s="93">
        <v>303446</v>
      </c>
      <c r="J61" s="93">
        <v>17125</v>
      </c>
      <c r="K61" s="93">
        <v>52659</v>
      </c>
      <c r="L61" s="93">
        <v>7020</v>
      </c>
      <c r="M61" s="93">
        <v>41990</v>
      </c>
      <c r="N61" s="93">
        <f t="shared" si="2"/>
        <v>422240</v>
      </c>
      <c r="O61" s="93">
        <v>235876</v>
      </c>
      <c r="P61" s="93">
        <v>151883</v>
      </c>
      <c r="Q61" s="93">
        <v>37906</v>
      </c>
      <c r="R61" s="93">
        <f t="shared" si="3"/>
        <v>425665</v>
      </c>
      <c r="S61" s="93">
        <f t="shared" si="4"/>
        <v>32898</v>
      </c>
    </row>
    <row r="62" spans="1:19" ht="18" hidden="1" outlineLevel="2">
      <c r="A62" s="91">
        <v>57</v>
      </c>
      <c r="B62" s="92" t="s">
        <v>783</v>
      </c>
      <c r="C62" s="92" t="s">
        <v>840</v>
      </c>
      <c r="D62" s="92" t="s">
        <v>19</v>
      </c>
      <c r="E62" s="92">
        <f t="shared" si="0"/>
        <v>768839</v>
      </c>
      <c r="F62" s="93">
        <v>2111</v>
      </c>
      <c r="G62" s="94">
        <f t="shared" si="1"/>
        <v>0.27456983841870669</v>
      </c>
      <c r="H62" s="93">
        <v>37100</v>
      </c>
      <c r="I62" s="93">
        <v>274403</v>
      </c>
      <c r="J62" s="93">
        <v>17113</v>
      </c>
      <c r="K62" s="93">
        <v>43790</v>
      </c>
      <c r="L62" s="93">
        <v>1796</v>
      </c>
      <c r="M62" s="93">
        <v>51135</v>
      </c>
      <c r="N62" s="93">
        <f t="shared" si="2"/>
        <v>388237</v>
      </c>
      <c r="O62" s="93">
        <v>181641</v>
      </c>
      <c r="P62" s="93">
        <v>151232</v>
      </c>
      <c r="Q62" s="93">
        <v>47729</v>
      </c>
      <c r="R62" s="93">
        <f t="shared" si="3"/>
        <v>380602</v>
      </c>
      <c r="S62" s="93">
        <f t="shared" si="4"/>
        <v>44735</v>
      </c>
    </row>
    <row r="63" spans="1:19" ht="18" hidden="1" outlineLevel="2">
      <c r="A63" s="91">
        <v>58</v>
      </c>
      <c r="B63" s="92" t="s">
        <v>783</v>
      </c>
      <c r="C63" s="92" t="s">
        <v>841</v>
      </c>
      <c r="D63" s="92" t="s">
        <v>19</v>
      </c>
      <c r="E63" s="92">
        <f t="shared" si="0"/>
        <v>889810</v>
      </c>
      <c r="F63" s="93">
        <v>879</v>
      </c>
      <c r="G63" s="94">
        <f t="shared" si="1"/>
        <v>9.8785133904990954E-2</v>
      </c>
      <c r="H63" s="93">
        <v>70562</v>
      </c>
      <c r="I63" s="93">
        <v>367306</v>
      </c>
      <c r="J63" s="93">
        <v>19597</v>
      </c>
      <c r="K63" s="93">
        <v>217</v>
      </c>
      <c r="L63" s="93">
        <v>3060</v>
      </c>
      <c r="M63" s="93">
        <v>56663</v>
      </c>
      <c r="N63" s="93">
        <f t="shared" si="2"/>
        <v>446843</v>
      </c>
      <c r="O63" s="93">
        <v>89495</v>
      </c>
      <c r="P63" s="93">
        <v>96400</v>
      </c>
      <c r="Q63" s="93">
        <v>257072</v>
      </c>
      <c r="R63" s="93">
        <f t="shared" si="3"/>
        <v>442967</v>
      </c>
      <c r="S63" s="93">
        <f t="shared" si="4"/>
        <v>74438</v>
      </c>
    </row>
    <row r="64" spans="1:19" ht="18" hidden="1" outlineLevel="2">
      <c r="A64" s="91">
        <v>59</v>
      </c>
      <c r="B64" s="92" t="s">
        <v>783</v>
      </c>
      <c r="C64" s="92" t="s">
        <v>842</v>
      </c>
      <c r="D64" s="92" t="s">
        <v>19</v>
      </c>
      <c r="E64" s="92">
        <f t="shared" si="0"/>
        <v>843694</v>
      </c>
      <c r="F64" s="93">
        <v>1501</v>
      </c>
      <c r="G64" s="94">
        <f t="shared" si="1"/>
        <v>0.17790810412305882</v>
      </c>
      <c r="H64" s="93">
        <v>37262</v>
      </c>
      <c r="I64" s="93">
        <v>297321</v>
      </c>
      <c r="J64" s="93">
        <v>17118</v>
      </c>
      <c r="K64" s="93">
        <v>52885</v>
      </c>
      <c r="L64" s="93">
        <v>1935</v>
      </c>
      <c r="M64" s="93">
        <v>47716</v>
      </c>
      <c r="N64" s="93">
        <f t="shared" si="2"/>
        <v>416975</v>
      </c>
      <c r="O64" s="93">
        <v>244685</v>
      </c>
      <c r="P64" s="93">
        <v>103559</v>
      </c>
      <c r="Q64" s="93">
        <v>78475</v>
      </c>
      <c r="R64" s="93">
        <f t="shared" si="3"/>
        <v>426719</v>
      </c>
      <c r="S64" s="93">
        <f t="shared" si="4"/>
        <v>27518</v>
      </c>
    </row>
    <row r="65" spans="1:19" ht="18" hidden="1" outlineLevel="2">
      <c r="A65" s="91">
        <v>60</v>
      </c>
      <c r="B65" s="92" t="s">
        <v>783</v>
      </c>
      <c r="C65" s="92" t="s">
        <v>843</v>
      </c>
      <c r="D65" s="92" t="s">
        <v>19</v>
      </c>
      <c r="E65" s="92">
        <f t="shared" si="0"/>
        <v>1098238</v>
      </c>
      <c r="F65" s="93">
        <v>0</v>
      </c>
      <c r="G65" s="94">
        <f t="shared" si="1"/>
        <v>0</v>
      </c>
      <c r="H65" s="93">
        <v>44806</v>
      </c>
      <c r="I65" s="93">
        <v>378229</v>
      </c>
      <c r="J65" s="93">
        <v>17132</v>
      </c>
      <c r="K65" s="93">
        <v>64835</v>
      </c>
      <c r="L65" s="93">
        <v>4989</v>
      </c>
      <c r="M65" s="93">
        <v>91997</v>
      </c>
      <c r="N65" s="93">
        <f t="shared" si="2"/>
        <v>557182</v>
      </c>
      <c r="O65" s="93">
        <v>344141</v>
      </c>
      <c r="P65" s="93">
        <v>168538</v>
      </c>
      <c r="Q65" s="93">
        <v>28377</v>
      </c>
      <c r="R65" s="93">
        <f t="shared" si="3"/>
        <v>541056</v>
      </c>
      <c r="S65" s="93">
        <f t="shared" si="4"/>
        <v>60932</v>
      </c>
    </row>
    <row r="66" spans="1:19" ht="18" hidden="1" outlineLevel="2">
      <c r="A66" s="91">
        <v>61</v>
      </c>
      <c r="B66" s="92" t="s">
        <v>783</v>
      </c>
      <c r="C66" s="92" t="s">
        <v>844</v>
      </c>
      <c r="D66" s="92" t="s">
        <v>743</v>
      </c>
      <c r="E66" s="92">
        <f t="shared" si="0"/>
        <v>1031087</v>
      </c>
      <c r="F66" s="93">
        <v>97175</v>
      </c>
      <c r="G66" s="94">
        <f t="shared" si="1"/>
        <v>9.4245199483651714</v>
      </c>
      <c r="H66" s="93">
        <v>18930</v>
      </c>
      <c r="I66" s="93">
        <v>410764</v>
      </c>
      <c r="J66" s="93">
        <v>32704</v>
      </c>
      <c r="K66" s="93">
        <v>53360</v>
      </c>
      <c r="L66" s="93">
        <v>8831</v>
      </c>
      <c r="M66" s="93">
        <v>7417</v>
      </c>
      <c r="N66" s="93">
        <f t="shared" si="2"/>
        <v>513076</v>
      </c>
      <c r="O66" s="93">
        <v>380440</v>
      </c>
      <c r="P66" s="93">
        <v>135462</v>
      </c>
      <c r="Q66" s="93">
        <v>2109</v>
      </c>
      <c r="R66" s="93">
        <f t="shared" si="3"/>
        <v>518011</v>
      </c>
      <c r="S66" s="93">
        <f t="shared" si="4"/>
        <v>13995</v>
      </c>
    </row>
    <row r="67" spans="1:19" ht="18" hidden="1" outlineLevel="2">
      <c r="A67" s="91">
        <v>62</v>
      </c>
      <c r="B67" s="92" t="s">
        <v>783</v>
      </c>
      <c r="C67" s="92" t="s">
        <v>845</v>
      </c>
      <c r="D67" s="92" t="s">
        <v>743</v>
      </c>
      <c r="E67" s="92">
        <f t="shared" si="0"/>
        <v>774863</v>
      </c>
      <c r="F67" s="93">
        <v>31329</v>
      </c>
      <c r="G67" s="94">
        <f t="shared" si="1"/>
        <v>4.0431663403724265</v>
      </c>
      <c r="H67" s="93">
        <v>67266</v>
      </c>
      <c r="I67" s="93">
        <v>292426</v>
      </c>
      <c r="J67" s="93">
        <v>19925</v>
      </c>
      <c r="K67" s="93">
        <v>54507</v>
      </c>
      <c r="L67" s="93">
        <v>5376</v>
      </c>
      <c r="M67" s="93">
        <v>13606</v>
      </c>
      <c r="N67" s="93">
        <f t="shared" si="2"/>
        <v>385840</v>
      </c>
      <c r="O67" s="93">
        <v>220071</v>
      </c>
      <c r="P67" s="93">
        <v>159942</v>
      </c>
      <c r="Q67" s="93">
        <v>9010</v>
      </c>
      <c r="R67" s="93">
        <f t="shared" si="3"/>
        <v>389023</v>
      </c>
      <c r="S67" s="93">
        <f t="shared" si="4"/>
        <v>64083</v>
      </c>
    </row>
    <row r="68" spans="1:19" ht="18" hidden="1" outlineLevel="2">
      <c r="A68" s="91">
        <v>63</v>
      </c>
      <c r="B68" s="92" t="s">
        <v>783</v>
      </c>
      <c r="C68" s="92" t="s">
        <v>846</v>
      </c>
      <c r="D68" s="92" t="s">
        <v>743</v>
      </c>
      <c r="E68" s="92">
        <f t="shared" si="0"/>
        <v>932496</v>
      </c>
      <c r="F68" s="93">
        <v>119775</v>
      </c>
      <c r="G68" s="94">
        <f t="shared" si="1"/>
        <v>12.844559118752253</v>
      </c>
      <c r="H68" s="93">
        <v>110271</v>
      </c>
      <c r="I68" s="93">
        <v>431743</v>
      </c>
      <c r="J68" s="93">
        <v>17596</v>
      </c>
      <c r="K68" s="93">
        <v>0</v>
      </c>
      <c r="L68" s="93">
        <v>68046</v>
      </c>
      <c r="M68" s="93">
        <v>6951</v>
      </c>
      <c r="N68" s="93">
        <f t="shared" si="2"/>
        <v>524336</v>
      </c>
      <c r="O68" s="93">
        <v>320592</v>
      </c>
      <c r="P68" s="93">
        <v>84399</v>
      </c>
      <c r="Q68" s="93">
        <v>3169</v>
      </c>
      <c r="R68" s="93">
        <f t="shared" si="3"/>
        <v>408160</v>
      </c>
      <c r="S68" s="93">
        <f t="shared" si="4"/>
        <v>226447</v>
      </c>
    </row>
    <row r="69" spans="1:19" ht="18" hidden="1" outlineLevel="2">
      <c r="A69" s="91">
        <v>64</v>
      </c>
      <c r="B69" s="92" t="s">
        <v>783</v>
      </c>
      <c r="C69" s="92" t="s">
        <v>847</v>
      </c>
      <c r="D69" s="92" t="s">
        <v>743</v>
      </c>
      <c r="E69" s="92">
        <f t="shared" si="0"/>
        <v>796248</v>
      </c>
      <c r="F69" s="93">
        <v>3524</v>
      </c>
      <c r="G69" s="94">
        <f t="shared" si="1"/>
        <v>0.4425756799389135</v>
      </c>
      <c r="H69" s="93">
        <v>16432</v>
      </c>
      <c r="I69" s="93">
        <v>272944</v>
      </c>
      <c r="J69" s="93">
        <v>14317</v>
      </c>
      <c r="K69" s="93">
        <v>54430</v>
      </c>
      <c r="L69" s="93">
        <v>4328</v>
      </c>
      <c r="M69" s="93">
        <v>55768</v>
      </c>
      <c r="N69" s="93">
        <f t="shared" si="2"/>
        <v>401787</v>
      </c>
      <c r="O69" s="93">
        <v>253900</v>
      </c>
      <c r="P69" s="93">
        <v>92887</v>
      </c>
      <c r="Q69" s="93">
        <v>47674</v>
      </c>
      <c r="R69" s="93">
        <f t="shared" si="3"/>
        <v>394461</v>
      </c>
      <c r="S69" s="93">
        <f t="shared" si="4"/>
        <v>23758</v>
      </c>
    </row>
    <row r="70" spans="1:19" ht="18" hidden="1" outlineLevel="2">
      <c r="A70" s="91">
        <v>65</v>
      </c>
      <c r="B70" s="92" t="s">
        <v>783</v>
      </c>
      <c r="C70" s="92" t="s">
        <v>848</v>
      </c>
      <c r="D70" s="92" t="s">
        <v>743</v>
      </c>
      <c r="E70" s="92">
        <f t="shared" ref="E70:E133" si="5">N70+R70</f>
        <v>769600</v>
      </c>
      <c r="F70" s="93">
        <v>29046</v>
      </c>
      <c r="G70" s="94">
        <f t="shared" si="1"/>
        <v>3.7741683991683992</v>
      </c>
      <c r="H70" s="93">
        <v>2728</v>
      </c>
      <c r="I70" s="93">
        <v>329631</v>
      </c>
      <c r="J70" s="93">
        <v>17577</v>
      </c>
      <c r="K70" s="93">
        <v>602</v>
      </c>
      <c r="L70" s="93">
        <v>58410</v>
      </c>
      <c r="M70" s="93">
        <v>3508</v>
      </c>
      <c r="N70" s="93">
        <f t="shared" si="2"/>
        <v>409728</v>
      </c>
      <c r="O70" s="93">
        <v>203171</v>
      </c>
      <c r="P70" s="93">
        <v>111906</v>
      </c>
      <c r="Q70" s="93">
        <v>44795</v>
      </c>
      <c r="R70" s="93">
        <f t="shared" si="3"/>
        <v>359872</v>
      </c>
      <c r="S70" s="93">
        <f t="shared" si="4"/>
        <v>52584</v>
      </c>
    </row>
    <row r="71" spans="1:19" ht="18" hidden="1" outlineLevel="2">
      <c r="A71" s="91">
        <v>66</v>
      </c>
      <c r="B71" s="92" t="s">
        <v>783</v>
      </c>
      <c r="C71" s="92" t="s">
        <v>849</v>
      </c>
      <c r="D71" s="92" t="s">
        <v>743</v>
      </c>
      <c r="E71" s="92">
        <f t="shared" si="5"/>
        <v>531639</v>
      </c>
      <c r="F71" s="93">
        <v>36330</v>
      </c>
      <c r="G71" s="94">
        <f t="shared" ref="G71:G134" si="6">F71/E71*100</f>
        <v>6.8335844435791948</v>
      </c>
      <c r="H71" s="93">
        <v>25925</v>
      </c>
      <c r="I71" s="93">
        <v>208681</v>
      </c>
      <c r="J71" s="93">
        <v>17580</v>
      </c>
      <c r="K71" s="93">
        <v>32513</v>
      </c>
      <c r="L71" s="93">
        <v>1646</v>
      </c>
      <c r="M71" s="93">
        <v>4559</v>
      </c>
      <c r="N71" s="93">
        <f t="shared" ref="N71:N134" si="7">SUM(I71:M71)</f>
        <v>264979</v>
      </c>
      <c r="O71" s="93">
        <v>178557</v>
      </c>
      <c r="P71" s="93">
        <v>85610</v>
      </c>
      <c r="Q71" s="93">
        <v>2493</v>
      </c>
      <c r="R71" s="93">
        <f t="shared" ref="R71:R134" si="8">SUM(O71:Q71)</f>
        <v>266660</v>
      </c>
      <c r="S71" s="93">
        <f t="shared" ref="S71:S134" si="9">H71+N71-R71</f>
        <v>24244</v>
      </c>
    </row>
    <row r="72" spans="1:19" ht="18" hidden="1" outlineLevel="2">
      <c r="A72" s="91">
        <v>67</v>
      </c>
      <c r="B72" s="92" t="s">
        <v>783</v>
      </c>
      <c r="C72" s="92" t="s">
        <v>850</v>
      </c>
      <c r="D72" s="92" t="s">
        <v>25</v>
      </c>
      <c r="E72" s="92">
        <f t="shared" si="5"/>
        <v>1613835</v>
      </c>
      <c r="F72" s="93">
        <v>16340</v>
      </c>
      <c r="G72" s="94">
        <f t="shared" si="6"/>
        <v>1.0124950815913647</v>
      </c>
      <c r="H72" s="93">
        <v>45266</v>
      </c>
      <c r="I72" s="93">
        <v>615714</v>
      </c>
      <c r="J72" s="93">
        <v>32149</v>
      </c>
      <c r="K72" s="93">
        <v>92806</v>
      </c>
      <c r="L72" s="93">
        <v>37635</v>
      </c>
      <c r="M72" s="93">
        <v>23944</v>
      </c>
      <c r="N72" s="93">
        <f t="shared" si="7"/>
        <v>802248</v>
      </c>
      <c r="O72" s="93">
        <v>399029</v>
      </c>
      <c r="P72" s="93">
        <v>205780</v>
      </c>
      <c r="Q72" s="93">
        <v>206778</v>
      </c>
      <c r="R72" s="93">
        <f t="shared" si="8"/>
        <v>811587</v>
      </c>
      <c r="S72" s="93">
        <f t="shared" si="9"/>
        <v>35927</v>
      </c>
    </row>
    <row r="73" spans="1:19" ht="18" hidden="1" outlineLevel="2">
      <c r="A73" s="91">
        <v>68</v>
      </c>
      <c r="B73" s="92" t="s">
        <v>783</v>
      </c>
      <c r="C73" s="92" t="s">
        <v>851</v>
      </c>
      <c r="D73" s="92" t="s">
        <v>25</v>
      </c>
      <c r="E73" s="92">
        <f t="shared" si="5"/>
        <v>1029325</v>
      </c>
      <c r="F73" s="93">
        <v>19127</v>
      </c>
      <c r="G73" s="94">
        <f t="shared" si="6"/>
        <v>1.8582080489641268</v>
      </c>
      <c r="H73" s="93">
        <v>86765</v>
      </c>
      <c r="I73" s="93">
        <v>317522</v>
      </c>
      <c r="J73" s="93">
        <v>23033</v>
      </c>
      <c r="K73" s="93">
        <v>63858</v>
      </c>
      <c r="L73" s="93">
        <v>9860</v>
      </c>
      <c r="M73" s="93">
        <v>78634</v>
      </c>
      <c r="N73" s="93">
        <f t="shared" si="7"/>
        <v>492907</v>
      </c>
      <c r="O73" s="93">
        <v>265211</v>
      </c>
      <c r="P73" s="93">
        <v>125325</v>
      </c>
      <c r="Q73" s="93">
        <v>145882</v>
      </c>
      <c r="R73" s="93">
        <f t="shared" si="8"/>
        <v>536418</v>
      </c>
      <c r="S73" s="93">
        <f t="shared" si="9"/>
        <v>43254</v>
      </c>
    </row>
    <row r="74" spans="1:19" ht="18" hidden="1" outlineLevel="2">
      <c r="A74" s="91">
        <v>69</v>
      </c>
      <c r="B74" s="92" t="s">
        <v>783</v>
      </c>
      <c r="C74" s="92" t="s">
        <v>852</v>
      </c>
      <c r="D74" s="92" t="s">
        <v>25</v>
      </c>
      <c r="E74" s="92">
        <f t="shared" si="5"/>
        <v>1294754</v>
      </c>
      <c r="F74" s="93">
        <v>29118</v>
      </c>
      <c r="G74" s="94">
        <f t="shared" si="6"/>
        <v>2.2489214167324452</v>
      </c>
      <c r="H74" s="93">
        <v>36994</v>
      </c>
      <c r="I74" s="93">
        <v>529940</v>
      </c>
      <c r="J74" s="93">
        <v>21721</v>
      </c>
      <c r="K74" s="93">
        <v>72233</v>
      </c>
      <c r="L74" s="93">
        <v>7782</v>
      </c>
      <c r="M74" s="93">
        <v>7474</v>
      </c>
      <c r="N74" s="93">
        <f t="shared" si="7"/>
        <v>639150</v>
      </c>
      <c r="O74" s="93">
        <v>438970</v>
      </c>
      <c r="P74" s="93">
        <v>173205</v>
      </c>
      <c r="Q74" s="93">
        <v>43429</v>
      </c>
      <c r="R74" s="93">
        <f t="shared" si="8"/>
        <v>655604</v>
      </c>
      <c r="S74" s="93">
        <f t="shared" si="9"/>
        <v>20540</v>
      </c>
    </row>
    <row r="75" spans="1:19" ht="18" hidden="1" outlineLevel="2">
      <c r="A75" s="91">
        <v>70</v>
      </c>
      <c r="B75" s="92" t="s">
        <v>783</v>
      </c>
      <c r="C75" s="92" t="s">
        <v>853</v>
      </c>
      <c r="D75" s="92" t="s">
        <v>25</v>
      </c>
      <c r="E75" s="92">
        <f t="shared" si="5"/>
        <v>941343</v>
      </c>
      <c r="F75" s="93">
        <v>12707</v>
      </c>
      <c r="G75" s="94">
        <f t="shared" si="6"/>
        <v>1.3498799056241986</v>
      </c>
      <c r="H75" s="93">
        <v>52253</v>
      </c>
      <c r="I75" s="93">
        <v>305528</v>
      </c>
      <c r="J75" s="93">
        <v>19413</v>
      </c>
      <c r="K75" s="93">
        <v>55713</v>
      </c>
      <c r="L75" s="93">
        <v>6153</v>
      </c>
      <c r="M75" s="93">
        <v>78131</v>
      </c>
      <c r="N75" s="93">
        <f t="shared" si="7"/>
        <v>464938</v>
      </c>
      <c r="O75" s="93">
        <v>222758</v>
      </c>
      <c r="P75" s="93">
        <v>119803</v>
      </c>
      <c r="Q75" s="93">
        <v>133844</v>
      </c>
      <c r="R75" s="93">
        <f t="shared" si="8"/>
        <v>476405</v>
      </c>
      <c r="S75" s="93">
        <f t="shared" si="9"/>
        <v>40786</v>
      </c>
    </row>
    <row r="76" spans="1:19" ht="18" hidden="1" outlineLevel="2">
      <c r="A76" s="91">
        <v>71</v>
      </c>
      <c r="B76" s="92" t="s">
        <v>783</v>
      </c>
      <c r="C76" s="92" t="s">
        <v>854</v>
      </c>
      <c r="D76" s="92" t="s">
        <v>25</v>
      </c>
      <c r="E76" s="92">
        <f t="shared" si="5"/>
        <v>926504</v>
      </c>
      <c r="F76" s="93">
        <v>20966</v>
      </c>
      <c r="G76" s="94">
        <f t="shared" si="6"/>
        <v>2.2629152167718649</v>
      </c>
      <c r="H76" s="93">
        <v>91775</v>
      </c>
      <c r="I76" s="93">
        <v>355557</v>
      </c>
      <c r="J76" s="93">
        <v>21791</v>
      </c>
      <c r="K76" s="93">
        <v>61570</v>
      </c>
      <c r="L76" s="93">
        <v>4973</v>
      </c>
      <c r="M76" s="93">
        <v>19874</v>
      </c>
      <c r="N76" s="93">
        <f t="shared" si="7"/>
        <v>463765</v>
      </c>
      <c r="O76" s="93">
        <v>299412</v>
      </c>
      <c r="P76" s="93">
        <v>105085</v>
      </c>
      <c r="Q76" s="93">
        <v>58242</v>
      </c>
      <c r="R76" s="93">
        <f t="shared" si="8"/>
        <v>462739</v>
      </c>
      <c r="S76" s="93">
        <f t="shared" si="9"/>
        <v>92801</v>
      </c>
    </row>
    <row r="77" spans="1:19" ht="18" hidden="1" outlineLevel="2">
      <c r="A77" s="91">
        <v>72</v>
      </c>
      <c r="B77" s="92" t="s">
        <v>783</v>
      </c>
      <c r="C77" s="92" t="s">
        <v>855</v>
      </c>
      <c r="D77" s="92" t="s">
        <v>25</v>
      </c>
      <c r="E77" s="92">
        <f t="shared" si="5"/>
        <v>998469</v>
      </c>
      <c r="F77" s="93">
        <v>9871</v>
      </c>
      <c r="G77" s="94">
        <f t="shared" si="6"/>
        <v>0.98861356737164596</v>
      </c>
      <c r="H77" s="93">
        <v>87669</v>
      </c>
      <c r="I77" s="93">
        <v>304266</v>
      </c>
      <c r="J77" s="93">
        <v>21189</v>
      </c>
      <c r="K77" s="93">
        <v>54244</v>
      </c>
      <c r="L77" s="93">
        <v>7383</v>
      </c>
      <c r="M77" s="93">
        <v>84254</v>
      </c>
      <c r="N77" s="93">
        <f t="shared" si="7"/>
        <v>471336</v>
      </c>
      <c r="O77" s="93">
        <v>225349</v>
      </c>
      <c r="P77" s="93">
        <v>149159</v>
      </c>
      <c r="Q77" s="93">
        <v>152625</v>
      </c>
      <c r="R77" s="93">
        <f t="shared" si="8"/>
        <v>527133</v>
      </c>
      <c r="S77" s="93">
        <f t="shared" si="9"/>
        <v>31872</v>
      </c>
    </row>
    <row r="78" spans="1:19" ht="18" hidden="1" outlineLevel="2">
      <c r="A78" s="91">
        <v>73</v>
      </c>
      <c r="B78" s="92" t="s">
        <v>783</v>
      </c>
      <c r="C78" s="92" t="s">
        <v>856</v>
      </c>
      <c r="D78" s="92" t="s">
        <v>25</v>
      </c>
      <c r="E78" s="92">
        <f t="shared" si="5"/>
        <v>1007239</v>
      </c>
      <c r="F78" s="93">
        <v>15536</v>
      </c>
      <c r="G78" s="94">
        <f t="shared" si="6"/>
        <v>1.5424343179721993</v>
      </c>
      <c r="H78" s="93">
        <v>36863</v>
      </c>
      <c r="I78" s="93">
        <v>329757</v>
      </c>
      <c r="J78" s="93">
        <v>19512</v>
      </c>
      <c r="K78" s="93">
        <v>65167</v>
      </c>
      <c r="L78" s="93">
        <v>14785</v>
      </c>
      <c r="M78" s="93">
        <v>93120</v>
      </c>
      <c r="N78" s="93">
        <f t="shared" si="7"/>
        <v>522341</v>
      </c>
      <c r="O78" s="93">
        <v>273339</v>
      </c>
      <c r="P78" s="93">
        <v>94456</v>
      </c>
      <c r="Q78" s="93">
        <v>117103</v>
      </c>
      <c r="R78" s="93">
        <f t="shared" si="8"/>
        <v>484898</v>
      </c>
      <c r="S78" s="93">
        <f t="shared" si="9"/>
        <v>74306</v>
      </c>
    </row>
    <row r="79" spans="1:19" ht="18" hidden="1" outlineLevel="2">
      <c r="A79" s="91">
        <v>74</v>
      </c>
      <c r="B79" s="92" t="s">
        <v>783</v>
      </c>
      <c r="C79" s="92" t="s">
        <v>857</v>
      </c>
      <c r="D79" s="92" t="s">
        <v>20</v>
      </c>
      <c r="E79" s="92">
        <f t="shared" si="5"/>
        <v>2028236</v>
      </c>
      <c r="F79" s="93">
        <v>156606</v>
      </c>
      <c r="G79" s="94">
        <f t="shared" si="6"/>
        <v>7.7212908162560963</v>
      </c>
      <c r="H79" s="93">
        <v>33575</v>
      </c>
      <c r="I79" s="93">
        <v>817542</v>
      </c>
      <c r="J79" s="93">
        <v>27606</v>
      </c>
      <c r="K79" s="93">
        <v>124271</v>
      </c>
      <c r="L79" s="93">
        <v>15467</v>
      </c>
      <c r="M79" s="93">
        <v>50848</v>
      </c>
      <c r="N79" s="93">
        <f t="shared" si="7"/>
        <v>1035734</v>
      </c>
      <c r="O79" s="93">
        <v>631087</v>
      </c>
      <c r="P79" s="93">
        <v>117540</v>
      </c>
      <c r="Q79" s="93">
        <v>243875</v>
      </c>
      <c r="R79" s="93">
        <f t="shared" si="8"/>
        <v>992502</v>
      </c>
      <c r="S79" s="93">
        <f t="shared" si="9"/>
        <v>76807</v>
      </c>
    </row>
    <row r="80" spans="1:19" ht="18" hidden="1" outlineLevel="2">
      <c r="A80" s="91">
        <v>75</v>
      </c>
      <c r="B80" s="92" t="s">
        <v>783</v>
      </c>
      <c r="C80" s="92" t="s">
        <v>858</v>
      </c>
      <c r="D80" s="92" t="s">
        <v>20</v>
      </c>
      <c r="E80" s="92">
        <f t="shared" si="5"/>
        <v>760904</v>
      </c>
      <c r="F80" s="93">
        <v>3870</v>
      </c>
      <c r="G80" s="94">
        <f t="shared" si="6"/>
        <v>0.50860555339438351</v>
      </c>
      <c r="H80" s="93">
        <v>41075</v>
      </c>
      <c r="I80" s="93">
        <v>266297</v>
      </c>
      <c r="J80" s="93">
        <v>15796</v>
      </c>
      <c r="K80" s="93">
        <v>54512</v>
      </c>
      <c r="L80" s="93">
        <v>7241</v>
      </c>
      <c r="M80" s="93">
        <v>55313</v>
      </c>
      <c r="N80" s="93">
        <f t="shared" si="7"/>
        <v>399159</v>
      </c>
      <c r="O80" s="93">
        <v>236187</v>
      </c>
      <c r="P80" s="93">
        <v>64852</v>
      </c>
      <c r="Q80" s="93">
        <v>60706</v>
      </c>
      <c r="R80" s="93">
        <f t="shared" si="8"/>
        <v>361745</v>
      </c>
      <c r="S80" s="93">
        <f t="shared" si="9"/>
        <v>78489</v>
      </c>
    </row>
    <row r="81" spans="1:19" ht="18" hidden="1" outlineLevel="2">
      <c r="A81" s="91">
        <v>76</v>
      </c>
      <c r="B81" s="92" t="s">
        <v>783</v>
      </c>
      <c r="C81" s="92" t="s">
        <v>859</v>
      </c>
      <c r="D81" s="92" t="s">
        <v>20</v>
      </c>
      <c r="E81" s="92">
        <f t="shared" si="5"/>
        <v>661449</v>
      </c>
      <c r="F81" s="93">
        <v>1076</v>
      </c>
      <c r="G81" s="94">
        <f t="shared" si="6"/>
        <v>0.16267316149846775</v>
      </c>
      <c r="H81" s="93">
        <v>14951</v>
      </c>
      <c r="I81" s="93">
        <v>230179</v>
      </c>
      <c r="J81" s="93">
        <v>13433</v>
      </c>
      <c r="K81" s="93">
        <v>48169</v>
      </c>
      <c r="L81" s="93">
        <v>2345</v>
      </c>
      <c r="M81" s="93">
        <v>39729</v>
      </c>
      <c r="N81" s="93">
        <f t="shared" si="7"/>
        <v>333855</v>
      </c>
      <c r="O81" s="93">
        <v>216000</v>
      </c>
      <c r="P81" s="93">
        <v>73145</v>
      </c>
      <c r="Q81" s="93">
        <v>38449</v>
      </c>
      <c r="R81" s="93">
        <f t="shared" si="8"/>
        <v>327594</v>
      </c>
      <c r="S81" s="93">
        <f t="shared" si="9"/>
        <v>21212</v>
      </c>
    </row>
    <row r="82" spans="1:19" ht="18" hidden="1" outlineLevel="2">
      <c r="A82" s="91">
        <v>77</v>
      </c>
      <c r="B82" s="92" t="s">
        <v>783</v>
      </c>
      <c r="C82" s="92" t="s">
        <v>860</v>
      </c>
      <c r="D82" s="92" t="s">
        <v>20</v>
      </c>
      <c r="E82" s="92">
        <f t="shared" si="5"/>
        <v>1086165</v>
      </c>
      <c r="F82" s="93">
        <v>56436</v>
      </c>
      <c r="G82" s="94">
        <f t="shared" si="6"/>
        <v>5.1958956512132133</v>
      </c>
      <c r="H82" s="93">
        <v>27473</v>
      </c>
      <c r="I82" s="93">
        <v>373644</v>
      </c>
      <c r="J82" s="93">
        <v>26392</v>
      </c>
      <c r="K82" s="93">
        <v>65701</v>
      </c>
      <c r="L82" s="93">
        <v>9494</v>
      </c>
      <c r="M82" s="93">
        <v>66148</v>
      </c>
      <c r="N82" s="93">
        <f t="shared" si="7"/>
        <v>541379</v>
      </c>
      <c r="O82" s="93">
        <v>281286</v>
      </c>
      <c r="P82" s="93">
        <v>180703</v>
      </c>
      <c r="Q82" s="93">
        <v>82797</v>
      </c>
      <c r="R82" s="93">
        <f t="shared" si="8"/>
        <v>544786</v>
      </c>
      <c r="S82" s="93">
        <f t="shared" si="9"/>
        <v>24066</v>
      </c>
    </row>
    <row r="83" spans="1:19" ht="18" hidden="1" outlineLevel="2">
      <c r="A83" s="91">
        <v>78</v>
      </c>
      <c r="B83" s="92" t="s">
        <v>783</v>
      </c>
      <c r="C83" s="92" t="s">
        <v>861</v>
      </c>
      <c r="D83" s="92" t="s">
        <v>20</v>
      </c>
      <c r="E83" s="92">
        <f t="shared" si="5"/>
        <v>1139262</v>
      </c>
      <c r="F83" s="93">
        <v>40149</v>
      </c>
      <c r="G83" s="94">
        <f t="shared" si="6"/>
        <v>3.5241235115364158</v>
      </c>
      <c r="H83" s="93">
        <v>112026</v>
      </c>
      <c r="I83" s="93">
        <v>387876</v>
      </c>
      <c r="J83" s="93">
        <v>25769</v>
      </c>
      <c r="K83" s="93">
        <v>65564</v>
      </c>
      <c r="L83" s="93">
        <v>3946</v>
      </c>
      <c r="M83" s="93">
        <v>72700</v>
      </c>
      <c r="N83" s="93">
        <f t="shared" si="7"/>
        <v>555855</v>
      </c>
      <c r="O83" s="93">
        <v>366626</v>
      </c>
      <c r="P83" s="93">
        <v>128519</v>
      </c>
      <c r="Q83" s="93">
        <v>88262</v>
      </c>
      <c r="R83" s="93">
        <f t="shared" si="8"/>
        <v>583407</v>
      </c>
      <c r="S83" s="93">
        <f t="shared" si="9"/>
        <v>84474</v>
      </c>
    </row>
    <row r="84" spans="1:19" ht="18" hidden="1" outlineLevel="2">
      <c r="A84" s="91">
        <v>79</v>
      </c>
      <c r="B84" s="92" t="s">
        <v>783</v>
      </c>
      <c r="C84" s="92" t="s">
        <v>862</v>
      </c>
      <c r="D84" s="92" t="s">
        <v>20</v>
      </c>
      <c r="E84" s="92">
        <f t="shared" si="5"/>
        <v>1223628</v>
      </c>
      <c r="F84" s="93">
        <v>69182</v>
      </c>
      <c r="G84" s="94">
        <f t="shared" si="6"/>
        <v>5.6538425076902463</v>
      </c>
      <c r="H84" s="93">
        <v>39236</v>
      </c>
      <c r="I84" s="93">
        <v>424612</v>
      </c>
      <c r="J84" s="93">
        <v>22780</v>
      </c>
      <c r="K84" s="93">
        <v>71621</v>
      </c>
      <c r="L84" s="93">
        <v>6876</v>
      </c>
      <c r="M84" s="93">
        <v>108306</v>
      </c>
      <c r="N84" s="93">
        <f t="shared" si="7"/>
        <v>634195</v>
      </c>
      <c r="O84" s="93">
        <v>258110</v>
      </c>
      <c r="P84" s="93">
        <v>229556</v>
      </c>
      <c r="Q84" s="93">
        <v>101767</v>
      </c>
      <c r="R84" s="93">
        <f t="shared" si="8"/>
        <v>589433</v>
      </c>
      <c r="S84" s="93">
        <f t="shared" si="9"/>
        <v>83998</v>
      </c>
    </row>
    <row r="85" spans="1:19" ht="18" hidden="1" outlineLevel="2">
      <c r="A85" s="91">
        <v>80</v>
      </c>
      <c r="B85" s="92" t="s">
        <v>783</v>
      </c>
      <c r="C85" s="92" t="s">
        <v>863</v>
      </c>
      <c r="D85" s="92" t="s">
        <v>20</v>
      </c>
      <c r="E85" s="92">
        <f t="shared" si="5"/>
        <v>802022</v>
      </c>
      <c r="F85" s="93">
        <v>229</v>
      </c>
      <c r="G85" s="94">
        <f t="shared" si="6"/>
        <v>2.8552832715312046E-2</v>
      </c>
      <c r="H85" s="93">
        <v>25741</v>
      </c>
      <c r="I85" s="93">
        <v>264608</v>
      </c>
      <c r="J85" s="93">
        <v>18501</v>
      </c>
      <c r="K85" s="93">
        <v>71068</v>
      </c>
      <c r="L85" s="93">
        <v>4869</v>
      </c>
      <c r="M85" s="93">
        <v>58324</v>
      </c>
      <c r="N85" s="93">
        <f t="shared" si="7"/>
        <v>417370</v>
      </c>
      <c r="O85" s="93">
        <v>241027</v>
      </c>
      <c r="P85" s="93">
        <v>98074</v>
      </c>
      <c r="Q85" s="93">
        <v>45551</v>
      </c>
      <c r="R85" s="93">
        <f t="shared" si="8"/>
        <v>384652</v>
      </c>
      <c r="S85" s="93">
        <f t="shared" si="9"/>
        <v>58459</v>
      </c>
    </row>
    <row r="86" spans="1:19" ht="18" hidden="1" outlineLevel="2">
      <c r="A86" s="91">
        <v>81</v>
      </c>
      <c r="B86" s="92" t="s">
        <v>783</v>
      </c>
      <c r="C86" s="92" t="s">
        <v>864</v>
      </c>
      <c r="D86" s="92" t="s">
        <v>20</v>
      </c>
      <c r="E86" s="92">
        <f t="shared" si="5"/>
        <v>1012426</v>
      </c>
      <c r="F86" s="93">
        <v>7893</v>
      </c>
      <c r="G86" s="94">
        <f t="shared" si="6"/>
        <v>0.7796125346445073</v>
      </c>
      <c r="H86" s="93">
        <v>53485</v>
      </c>
      <c r="I86" s="93">
        <v>324798</v>
      </c>
      <c r="J86" s="93">
        <v>18363</v>
      </c>
      <c r="K86" s="93">
        <v>66072</v>
      </c>
      <c r="L86" s="93">
        <v>4418</v>
      </c>
      <c r="M86" s="93">
        <v>85249</v>
      </c>
      <c r="N86" s="93">
        <f t="shared" si="7"/>
        <v>498900</v>
      </c>
      <c r="O86" s="93">
        <v>321359</v>
      </c>
      <c r="P86" s="93">
        <v>114852</v>
      </c>
      <c r="Q86" s="93">
        <v>77315</v>
      </c>
      <c r="R86" s="93">
        <f t="shared" si="8"/>
        <v>513526</v>
      </c>
      <c r="S86" s="93">
        <f t="shared" si="9"/>
        <v>38859</v>
      </c>
    </row>
    <row r="87" spans="1:19" ht="18" hidden="1" outlineLevel="2">
      <c r="A87" s="91">
        <v>82</v>
      </c>
      <c r="B87" s="92" t="s">
        <v>783</v>
      </c>
      <c r="C87" s="92" t="s">
        <v>865</v>
      </c>
      <c r="D87" s="92" t="s">
        <v>29</v>
      </c>
      <c r="E87" s="92">
        <f t="shared" si="5"/>
        <v>800576</v>
      </c>
      <c r="F87" s="93">
        <v>79609</v>
      </c>
      <c r="G87" s="94">
        <f t="shared" si="6"/>
        <v>9.9439653449516339</v>
      </c>
      <c r="H87" s="93">
        <v>48500</v>
      </c>
      <c r="I87" s="93">
        <v>326356</v>
      </c>
      <c r="J87" s="93">
        <v>20526</v>
      </c>
      <c r="K87" s="93">
        <v>61590</v>
      </c>
      <c r="L87" s="93">
        <v>3617</v>
      </c>
      <c r="M87" s="93">
        <v>21392</v>
      </c>
      <c r="N87" s="93">
        <f t="shared" si="7"/>
        <v>433481</v>
      </c>
      <c r="O87" s="93">
        <v>233370</v>
      </c>
      <c r="P87" s="93">
        <v>124096</v>
      </c>
      <c r="Q87" s="93">
        <v>9629</v>
      </c>
      <c r="R87" s="93">
        <f t="shared" si="8"/>
        <v>367095</v>
      </c>
      <c r="S87" s="93">
        <f t="shared" si="9"/>
        <v>114886</v>
      </c>
    </row>
    <row r="88" spans="1:19" ht="18" hidden="1" outlineLevel="2">
      <c r="A88" s="91">
        <v>83</v>
      </c>
      <c r="B88" s="92" t="s">
        <v>783</v>
      </c>
      <c r="C88" s="92" t="s">
        <v>866</v>
      </c>
      <c r="D88" s="92" t="s">
        <v>29</v>
      </c>
      <c r="E88" s="92">
        <f t="shared" si="5"/>
        <v>855349</v>
      </c>
      <c r="F88" s="93">
        <v>26256</v>
      </c>
      <c r="G88" s="94">
        <f t="shared" si="6"/>
        <v>3.0696242118714117</v>
      </c>
      <c r="H88" s="93">
        <v>2335</v>
      </c>
      <c r="I88" s="93">
        <v>301011</v>
      </c>
      <c r="J88" s="93">
        <v>19226</v>
      </c>
      <c r="K88" s="93">
        <v>61675</v>
      </c>
      <c r="L88" s="93">
        <v>2909</v>
      </c>
      <c r="M88" s="93">
        <v>76219</v>
      </c>
      <c r="N88" s="93">
        <f t="shared" si="7"/>
        <v>461040</v>
      </c>
      <c r="O88" s="93">
        <v>225005</v>
      </c>
      <c r="P88" s="93">
        <v>100804</v>
      </c>
      <c r="Q88" s="93">
        <v>68500</v>
      </c>
      <c r="R88" s="93">
        <f t="shared" si="8"/>
        <v>394309</v>
      </c>
      <c r="S88" s="93">
        <f t="shared" si="9"/>
        <v>69066</v>
      </c>
    </row>
    <row r="89" spans="1:19" ht="18" hidden="1" outlineLevel="2">
      <c r="A89" s="91">
        <v>84</v>
      </c>
      <c r="B89" s="92" t="s">
        <v>783</v>
      </c>
      <c r="C89" s="92" t="s">
        <v>867</v>
      </c>
      <c r="D89" s="92" t="s">
        <v>29</v>
      </c>
      <c r="E89" s="92">
        <f t="shared" si="5"/>
        <v>1085690</v>
      </c>
      <c r="F89" s="93">
        <v>11172</v>
      </c>
      <c r="G89" s="94">
        <f t="shared" si="6"/>
        <v>1.0290230176201309</v>
      </c>
      <c r="H89" s="93">
        <v>46362</v>
      </c>
      <c r="I89" s="93">
        <v>352439</v>
      </c>
      <c r="J89" s="93">
        <v>29619</v>
      </c>
      <c r="K89" s="93">
        <v>80972</v>
      </c>
      <c r="L89" s="93">
        <v>6772</v>
      </c>
      <c r="M89" s="93">
        <v>72742</v>
      </c>
      <c r="N89" s="93">
        <f t="shared" si="7"/>
        <v>542544</v>
      </c>
      <c r="O89" s="93">
        <v>229596</v>
      </c>
      <c r="P89" s="93">
        <v>167071</v>
      </c>
      <c r="Q89" s="93">
        <v>146479</v>
      </c>
      <c r="R89" s="93">
        <f t="shared" si="8"/>
        <v>543146</v>
      </c>
      <c r="S89" s="93">
        <f t="shared" si="9"/>
        <v>45760</v>
      </c>
    </row>
    <row r="90" spans="1:19" ht="18" hidden="1" outlineLevel="2">
      <c r="A90" s="91">
        <v>85</v>
      </c>
      <c r="B90" s="92" t="s">
        <v>783</v>
      </c>
      <c r="C90" s="92" t="s">
        <v>868</v>
      </c>
      <c r="D90" s="92" t="s">
        <v>29</v>
      </c>
      <c r="E90" s="92">
        <f t="shared" si="5"/>
        <v>1279339</v>
      </c>
      <c r="F90" s="93">
        <v>60199</v>
      </c>
      <c r="G90" s="94">
        <f t="shared" si="6"/>
        <v>4.7054768126352755</v>
      </c>
      <c r="H90" s="93">
        <v>94480</v>
      </c>
      <c r="I90" s="93">
        <v>388482</v>
      </c>
      <c r="J90" s="93">
        <v>26957</v>
      </c>
      <c r="K90" s="93">
        <v>79166</v>
      </c>
      <c r="L90" s="93">
        <v>20581</v>
      </c>
      <c r="M90" s="93">
        <v>106970</v>
      </c>
      <c r="N90" s="93">
        <f t="shared" si="7"/>
        <v>622156</v>
      </c>
      <c r="O90" s="93">
        <v>382353</v>
      </c>
      <c r="P90" s="93">
        <v>175853</v>
      </c>
      <c r="Q90" s="93">
        <v>98977</v>
      </c>
      <c r="R90" s="93">
        <f t="shared" si="8"/>
        <v>657183</v>
      </c>
      <c r="S90" s="93">
        <f t="shared" si="9"/>
        <v>59453</v>
      </c>
    </row>
    <row r="91" spans="1:19" ht="18" hidden="1" outlineLevel="2">
      <c r="A91" s="91">
        <v>86</v>
      </c>
      <c r="B91" s="92" t="s">
        <v>783</v>
      </c>
      <c r="C91" s="92" t="s">
        <v>869</v>
      </c>
      <c r="D91" s="92" t="s">
        <v>29</v>
      </c>
      <c r="E91" s="92">
        <f t="shared" si="5"/>
        <v>1379546</v>
      </c>
      <c r="F91" s="93">
        <v>15427</v>
      </c>
      <c r="G91" s="94">
        <f t="shared" si="6"/>
        <v>1.1182664441780121</v>
      </c>
      <c r="H91" s="93">
        <v>30579</v>
      </c>
      <c r="I91" s="93">
        <v>466501</v>
      </c>
      <c r="J91" s="93">
        <v>23072</v>
      </c>
      <c r="K91" s="93">
        <v>88223</v>
      </c>
      <c r="L91" s="93">
        <v>15571</v>
      </c>
      <c r="M91" s="93">
        <v>115325</v>
      </c>
      <c r="N91" s="93">
        <f t="shared" si="7"/>
        <v>708692</v>
      </c>
      <c r="O91" s="93">
        <v>310574</v>
      </c>
      <c r="P91" s="93">
        <v>175894</v>
      </c>
      <c r="Q91" s="93">
        <v>184386</v>
      </c>
      <c r="R91" s="93">
        <f t="shared" si="8"/>
        <v>670854</v>
      </c>
      <c r="S91" s="93">
        <f t="shared" si="9"/>
        <v>68417</v>
      </c>
    </row>
    <row r="92" spans="1:19" ht="18" hidden="1" outlineLevel="2">
      <c r="A92" s="91">
        <v>87</v>
      </c>
      <c r="B92" s="92" t="s">
        <v>783</v>
      </c>
      <c r="C92" s="92" t="s">
        <v>870</v>
      </c>
      <c r="D92" s="92" t="s">
        <v>29</v>
      </c>
      <c r="E92" s="92">
        <f t="shared" si="5"/>
        <v>808573</v>
      </c>
      <c r="F92" s="93">
        <v>5368</v>
      </c>
      <c r="G92" s="94">
        <f t="shared" si="6"/>
        <v>0.6638856355579521</v>
      </c>
      <c r="H92" s="93">
        <v>52462</v>
      </c>
      <c r="I92" s="93">
        <v>260567</v>
      </c>
      <c r="J92" s="93">
        <v>19359</v>
      </c>
      <c r="K92" s="93">
        <v>0</v>
      </c>
      <c r="L92" s="93">
        <v>55197</v>
      </c>
      <c r="M92" s="93">
        <v>74036</v>
      </c>
      <c r="N92" s="93">
        <f t="shared" si="7"/>
        <v>409159</v>
      </c>
      <c r="O92" s="93">
        <v>220019</v>
      </c>
      <c r="P92" s="93">
        <v>111450</v>
      </c>
      <c r="Q92" s="93">
        <v>67945</v>
      </c>
      <c r="R92" s="93">
        <f t="shared" si="8"/>
        <v>399414</v>
      </c>
      <c r="S92" s="93">
        <f t="shared" si="9"/>
        <v>62207</v>
      </c>
    </row>
    <row r="93" spans="1:19" ht="18" hidden="1" outlineLevel="2">
      <c r="A93" s="91">
        <v>88</v>
      </c>
      <c r="B93" s="92" t="s">
        <v>783</v>
      </c>
      <c r="C93" s="92" t="s">
        <v>871</v>
      </c>
      <c r="D93" s="92" t="s">
        <v>29</v>
      </c>
      <c r="E93" s="92">
        <f t="shared" si="5"/>
        <v>879388</v>
      </c>
      <c r="F93" s="93">
        <v>5874</v>
      </c>
      <c r="G93" s="94">
        <f t="shared" si="6"/>
        <v>0.66796453897483254</v>
      </c>
      <c r="H93" s="93">
        <v>94772</v>
      </c>
      <c r="I93" s="93">
        <v>290831</v>
      </c>
      <c r="J93" s="93">
        <v>20156</v>
      </c>
      <c r="K93" s="93">
        <v>64119</v>
      </c>
      <c r="L93" s="93">
        <v>881</v>
      </c>
      <c r="M93" s="93">
        <v>80605</v>
      </c>
      <c r="N93" s="93">
        <f t="shared" si="7"/>
        <v>456592</v>
      </c>
      <c r="O93" s="93">
        <v>315160</v>
      </c>
      <c r="P93" s="93">
        <v>97479</v>
      </c>
      <c r="Q93" s="93">
        <v>10157</v>
      </c>
      <c r="R93" s="93">
        <f t="shared" si="8"/>
        <v>422796</v>
      </c>
      <c r="S93" s="93">
        <f t="shared" si="9"/>
        <v>128568</v>
      </c>
    </row>
    <row r="94" spans="1:19" ht="18" hidden="1" outlineLevel="2">
      <c r="A94" s="91">
        <v>89</v>
      </c>
      <c r="B94" s="92" t="s">
        <v>783</v>
      </c>
      <c r="C94" s="92" t="s">
        <v>872</v>
      </c>
      <c r="D94" s="92" t="s">
        <v>29</v>
      </c>
      <c r="E94" s="92">
        <f t="shared" si="5"/>
        <v>813665</v>
      </c>
      <c r="F94" s="93">
        <v>1468</v>
      </c>
      <c r="G94" s="94">
        <f t="shared" si="6"/>
        <v>0.18041823109019067</v>
      </c>
      <c r="H94" s="93">
        <v>21410</v>
      </c>
      <c r="I94" s="93">
        <v>263269</v>
      </c>
      <c r="J94" s="93">
        <v>28551</v>
      </c>
      <c r="K94" s="93">
        <v>51503</v>
      </c>
      <c r="L94" s="93">
        <v>3457</v>
      </c>
      <c r="M94" s="93">
        <v>64002</v>
      </c>
      <c r="N94" s="93">
        <f t="shared" si="7"/>
        <v>410782</v>
      </c>
      <c r="O94" s="93">
        <v>86729</v>
      </c>
      <c r="P94" s="93">
        <v>254890</v>
      </c>
      <c r="Q94" s="93">
        <v>61264</v>
      </c>
      <c r="R94" s="93">
        <f t="shared" si="8"/>
        <v>402883</v>
      </c>
      <c r="S94" s="93">
        <f t="shared" si="9"/>
        <v>29309</v>
      </c>
    </row>
    <row r="95" spans="1:19" ht="18" hidden="1" outlineLevel="2">
      <c r="A95" s="91">
        <v>90</v>
      </c>
      <c r="B95" s="92" t="s">
        <v>783</v>
      </c>
      <c r="C95" s="92" t="s">
        <v>873</v>
      </c>
      <c r="D95" s="92" t="s">
        <v>29</v>
      </c>
      <c r="E95" s="92">
        <f t="shared" si="5"/>
        <v>898966</v>
      </c>
      <c r="F95" s="93">
        <v>19388</v>
      </c>
      <c r="G95" s="94">
        <f t="shared" si="6"/>
        <v>2.1567000309244175</v>
      </c>
      <c r="H95" s="93">
        <v>61397</v>
      </c>
      <c r="I95" s="93">
        <v>339490</v>
      </c>
      <c r="J95" s="93">
        <v>18998</v>
      </c>
      <c r="K95" s="93">
        <v>63574</v>
      </c>
      <c r="L95" s="93">
        <v>570</v>
      </c>
      <c r="M95" s="93">
        <v>74561</v>
      </c>
      <c r="N95" s="93">
        <f t="shared" si="7"/>
        <v>497193</v>
      </c>
      <c r="O95" s="93">
        <v>212383</v>
      </c>
      <c r="P95" s="93">
        <v>128016</v>
      </c>
      <c r="Q95" s="93">
        <v>61374</v>
      </c>
      <c r="R95" s="93">
        <f t="shared" si="8"/>
        <v>401773</v>
      </c>
      <c r="S95" s="93">
        <f t="shared" si="9"/>
        <v>156817</v>
      </c>
    </row>
    <row r="96" spans="1:19" ht="18" hidden="1" outlineLevel="2">
      <c r="A96" s="91">
        <v>91</v>
      </c>
      <c r="B96" s="92" t="s">
        <v>783</v>
      </c>
      <c r="C96" s="92" t="s">
        <v>874</v>
      </c>
      <c r="D96" s="92" t="s">
        <v>23</v>
      </c>
      <c r="E96" s="92">
        <f t="shared" si="5"/>
        <v>4295200</v>
      </c>
      <c r="F96" s="93">
        <v>711541</v>
      </c>
      <c r="G96" s="94">
        <f t="shared" si="6"/>
        <v>16.565957347737008</v>
      </c>
      <c r="H96" s="93">
        <v>325102</v>
      </c>
      <c r="I96" s="93">
        <v>1046212</v>
      </c>
      <c r="J96" s="93">
        <v>51623</v>
      </c>
      <c r="K96" s="93">
        <v>848638</v>
      </c>
      <c r="L96" s="93">
        <v>236881</v>
      </c>
      <c r="M96" s="93">
        <v>82653</v>
      </c>
      <c r="N96" s="93">
        <f t="shared" si="7"/>
        <v>2266007</v>
      </c>
      <c r="O96" s="93">
        <v>1106315</v>
      </c>
      <c r="P96" s="93">
        <v>861890</v>
      </c>
      <c r="Q96" s="93">
        <v>60988</v>
      </c>
      <c r="R96" s="93">
        <f t="shared" si="8"/>
        <v>2029193</v>
      </c>
      <c r="S96" s="93">
        <f t="shared" si="9"/>
        <v>561916</v>
      </c>
    </row>
    <row r="97" spans="1:19" ht="18" hidden="1" outlineLevel="2">
      <c r="A97" s="91">
        <v>92</v>
      </c>
      <c r="B97" s="92" t="s">
        <v>783</v>
      </c>
      <c r="C97" s="92" t="s">
        <v>875</v>
      </c>
      <c r="D97" s="92" t="s">
        <v>23</v>
      </c>
      <c r="E97" s="92">
        <f t="shared" si="5"/>
        <v>1890351</v>
      </c>
      <c r="F97" s="93">
        <v>38857</v>
      </c>
      <c r="G97" s="94">
        <f t="shared" si="6"/>
        <v>2.0555441820064102</v>
      </c>
      <c r="H97" s="93">
        <v>161620</v>
      </c>
      <c r="I97" s="93">
        <v>540532</v>
      </c>
      <c r="J97" s="93">
        <v>20369</v>
      </c>
      <c r="K97" s="93">
        <v>130555</v>
      </c>
      <c r="L97" s="93">
        <v>65812</v>
      </c>
      <c r="M97" s="93">
        <v>211030</v>
      </c>
      <c r="N97" s="93">
        <f t="shared" si="7"/>
        <v>968298</v>
      </c>
      <c r="O97" s="93">
        <v>352104</v>
      </c>
      <c r="P97" s="93">
        <v>236541</v>
      </c>
      <c r="Q97" s="93">
        <v>333408</v>
      </c>
      <c r="R97" s="93">
        <f t="shared" si="8"/>
        <v>922053</v>
      </c>
      <c r="S97" s="93">
        <f t="shared" si="9"/>
        <v>207865</v>
      </c>
    </row>
    <row r="98" spans="1:19" ht="18" hidden="1" outlineLevel="2">
      <c r="A98" s="91">
        <v>93</v>
      </c>
      <c r="B98" s="92" t="s">
        <v>783</v>
      </c>
      <c r="C98" s="92" t="s">
        <v>876</v>
      </c>
      <c r="D98" s="92" t="s">
        <v>23</v>
      </c>
      <c r="E98" s="92">
        <f t="shared" si="5"/>
        <v>1756182</v>
      </c>
      <c r="F98" s="93">
        <v>153867</v>
      </c>
      <c r="G98" s="94">
        <f t="shared" si="6"/>
        <v>8.7614495536339625</v>
      </c>
      <c r="H98" s="93">
        <v>111314</v>
      </c>
      <c r="I98" s="93">
        <v>514566</v>
      </c>
      <c r="J98" s="93">
        <v>22756</v>
      </c>
      <c r="K98" s="93">
        <v>128317</v>
      </c>
      <c r="L98" s="93">
        <v>26095</v>
      </c>
      <c r="M98" s="93">
        <v>232977</v>
      </c>
      <c r="N98" s="93">
        <f t="shared" si="7"/>
        <v>924711</v>
      </c>
      <c r="O98" s="93">
        <v>371121</v>
      </c>
      <c r="P98" s="93">
        <v>236999</v>
      </c>
      <c r="Q98" s="93">
        <v>223351</v>
      </c>
      <c r="R98" s="93">
        <f t="shared" si="8"/>
        <v>831471</v>
      </c>
      <c r="S98" s="93">
        <f t="shared" si="9"/>
        <v>204554</v>
      </c>
    </row>
    <row r="99" spans="1:19" ht="18" hidden="1" outlineLevel="2">
      <c r="A99" s="91">
        <v>94</v>
      </c>
      <c r="B99" s="92" t="s">
        <v>783</v>
      </c>
      <c r="C99" s="92" t="s">
        <v>877</v>
      </c>
      <c r="D99" s="92" t="s">
        <v>23</v>
      </c>
      <c r="E99" s="92">
        <f t="shared" si="5"/>
        <v>1528424</v>
      </c>
      <c r="F99" s="93">
        <v>72179</v>
      </c>
      <c r="G99" s="94">
        <f t="shared" si="6"/>
        <v>4.7224461275143552</v>
      </c>
      <c r="H99" s="93">
        <v>205531</v>
      </c>
      <c r="I99" s="93">
        <v>474581</v>
      </c>
      <c r="J99" s="93">
        <v>18694</v>
      </c>
      <c r="K99" s="93">
        <v>195605</v>
      </c>
      <c r="L99" s="93">
        <v>34762</v>
      </c>
      <c r="M99" s="93">
        <v>38468</v>
      </c>
      <c r="N99" s="93">
        <f t="shared" si="7"/>
        <v>762110</v>
      </c>
      <c r="O99" s="93">
        <v>457599</v>
      </c>
      <c r="P99" s="93">
        <v>300614</v>
      </c>
      <c r="Q99" s="93">
        <v>8101</v>
      </c>
      <c r="R99" s="93">
        <f t="shared" si="8"/>
        <v>766314</v>
      </c>
      <c r="S99" s="93">
        <f t="shared" si="9"/>
        <v>201327</v>
      </c>
    </row>
    <row r="100" spans="1:19" ht="18" hidden="1" outlineLevel="2">
      <c r="A100" s="91">
        <v>95</v>
      </c>
      <c r="B100" s="92" t="s">
        <v>783</v>
      </c>
      <c r="C100" s="92" t="s">
        <v>878</v>
      </c>
      <c r="D100" s="92" t="s">
        <v>23</v>
      </c>
      <c r="E100" s="92">
        <f t="shared" si="5"/>
        <v>1890313</v>
      </c>
      <c r="F100" s="93">
        <v>45787</v>
      </c>
      <c r="G100" s="94">
        <f t="shared" si="6"/>
        <v>2.4221914571819587</v>
      </c>
      <c r="H100" s="93">
        <v>138109</v>
      </c>
      <c r="I100" s="93">
        <v>504960</v>
      </c>
      <c r="J100" s="93">
        <v>25641</v>
      </c>
      <c r="K100" s="93">
        <v>135489</v>
      </c>
      <c r="L100" s="93">
        <v>28093</v>
      </c>
      <c r="M100" s="93">
        <v>277768</v>
      </c>
      <c r="N100" s="93">
        <f t="shared" si="7"/>
        <v>971951</v>
      </c>
      <c r="O100" s="93">
        <v>422271</v>
      </c>
      <c r="P100" s="93">
        <v>282820</v>
      </c>
      <c r="Q100" s="93">
        <v>213271</v>
      </c>
      <c r="R100" s="93">
        <f t="shared" si="8"/>
        <v>918362</v>
      </c>
      <c r="S100" s="93">
        <f t="shared" si="9"/>
        <v>191698</v>
      </c>
    </row>
    <row r="101" spans="1:19" ht="18" hidden="1" outlineLevel="2">
      <c r="A101" s="91">
        <v>96</v>
      </c>
      <c r="B101" s="92" t="s">
        <v>783</v>
      </c>
      <c r="C101" s="92" t="s">
        <v>879</v>
      </c>
      <c r="D101" s="92" t="s">
        <v>23</v>
      </c>
      <c r="E101" s="92">
        <f t="shared" si="5"/>
        <v>1616417</v>
      </c>
      <c r="F101" s="93">
        <v>36223</v>
      </c>
      <c r="G101" s="94">
        <f t="shared" si="6"/>
        <v>2.2409440138281149</v>
      </c>
      <c r="H101" s="93">
        <v>150680</v>
      </c>
      <c r="I101" s="93">
        <v>432796</v>
      </c>
      <c r="J101" s="93">
        <v>21060</v>
      </c>
      <c r="K101" s="93">
        <v>132742</v>
      </c>
      <c r="L101" s="93">
        <v>17618</v>
      </c>
      <c r="M101" s="93">
        <v>212080</v>
      </c>
      <c r="N101" s="93">
        <f t="shared" si="7"/>
        <v>816296</v>
      </c>
      <c r="O101" s="93">
        <v>370784</v>
      </c>
      <c r="P101" s="93">
        <v>222409</v>
      </c>
      <c r="Q101" s="93">
        <v>206928</v>
      </c>
      <c r="R101" s="93">
        <f t="shared" si="8"/>
        <v>800121</v>
      </c>
      <c r="S101" s="93">
        <f t="shared" si="9"/>
        <v>166855</v>
      </c>
    </row>
    <row r="102" spans="1:19" ht="18" hidden="1" outlineLevel="2">
      <c r="A102" s="91">
        <v>97</v>
      </c>
      <c r="B102" s="92" t="s">
        <v>783</v>
      </c>
      <c r="C102" s="92" t="s">
        <v>880</v>
      </c>
      <c r="D102" s="92" t="s">
        <v>23</v>
      </c>
      <c r="E102" s="92">
        <f t="shared" si="5"/>
        <v>1204304</v>
      </c>
      <c r="F102" s="93">
        <v>58828</v>
      </c>
      <c r="G102" s="94">
        <f t="shared" si="6"/>
        <v>4.8848131368823822</v>
      </c>
      <c r="H102" s="93">
        <v>172589</v>
      </c>
      <c r="I102" s="93">
        <v>380280</v>
      </c>
      <c r="J102" s="93">
        <v>13923</v>
      </c>
      <c r="K102" s="93">
        <v>35505</v>
      </c>
      <c r="L102" s="93">
        <v>164271</v>
      </c>
      <c r="M102" s="93">
        <v>28476</v>
      </c>
      <c r="N102" s="93">
        <f t="shared" si="7"/>
        <v>622455</v>
      </c>
      <c r="O102" s="93">
        <v>315775</v>
      </c>
      <c r="P102" s="93">
        <v>249134</v>
      </c>
      <c r="Q102" s="93">
        <v>16940</v>
      </c>
      <c r="R102" s="93">
        <f t="shared" si="8"/>
        <v>581849</v>
      </c>
      <c r="S102" s="93">
        <f t="shared" si="9"/>
        <v>213195</v>
      </c>
    </row>
    <row r="103" spans="1:19" ht="18" hidden="1" outlineLevel="2">
      <c r="A103" s="91">
        <v>98</v>
      </c>
      <c r="B103" s="92" t="s">
        <v>783</v>
      </c>
      <c r="C103" s="92" t="s">
        <v>881</v>
      </c>
      <c r="D103" s="92" t="s">
        <v>23</v>
      </c>
      <c r="E103" s="92">
        <f t="shared" si="5"/>
        <v>1179209</v>
      </c>
      <c r="F103" s="93">
        <v>49070</v>
      </c>
      <c r="G103" s="94">
        <f t="shared" si="6"/>
        <v>4.1612640337717908</v>
      </c>
      <c r="H103" s="93">
        <v>100772</v>
      </c>
      <c r="I103" s="93">
        <v>393836</v>
      </c>
      <c r="J103" s="93">
        <v>20145</v>
      </c>
      <c r="K103" s="93">
        <v>109176</v>
      </c>
      <c r="L103" s="93">
        <v>29758</v>
      </c>
      <c r="M103" s="93">
        <v>23985</v>
      </c>
      <c r="N103" s="93">
        <f t="shared" si="7"/>
        <v>576900</v>
      </c>
      <c r="O103" s="93">
        <v>295793</v>
      </c>
      <c r="P103" s="93">
        <v>291616</v>
      </c>
      <c r="Q103" s="93">
        <v>14900</v>
      </c>
      <c r="R103" s="93">
        <f t="shared" si="8"/>
        <v>602309</v>
      </c>
      <c r="S103" s="93">
        <f t="shared" si="9"/>
        <v>75363</v>
      </c>
    </row>
    <row r="104" spans="1:19" ht="18" hidden="1" outlineLevel="2">
      <c r="A104" s="91">
        <v>99</v>
      </c>
      <c r="B104" s="92" t="s">
        <v>783</v>
      </c>
      <c r="C104" s="92" t="s">
        <v>882</v>
      </c>
      <c r="D104" s="92" t="s">
        <v>23</v>
      </c>
      <c r="E104" s="92">
        <f t="shared" si="5"/>
        <v>2268642</v>
      </c>
      <c r="F104" s="93">
        <v>121926</v>
      </c>
      <c r="G104" s="94">
        <f t="shared" si="6"/>
        <v>5.3744045997561534</v>
      </c>
      <c r="H104" s="93">
        <v>371978</v>
      </c>
      <c r="I104" s="93">
        <v>634480</v>
      </c>
      <c r="J104" s="93">
        <v>21587</v>
      </c>
      <c r="K104" s="93">
        <v>221122</v>
      </c>
      <c r="L104" s="93">
        <v>120324</v>
      </c>
      <c r="M104" s="93">
        <v>65479</v>
      </c>
      <c r="N104" s="93">
        <f t="shared" si="7"/>
        <v>1062992</v>
      </c>
      <c r="O104" s="93">
        <v>557222</v>
      </c>
      <c r="P104" s="93">
        <v>561554</v>
      </c>
      <c r="Q104" s="93">
        <v>86874</v>
      </c>
      <c r="R104" s="93">
        <f t="shared" si="8"/>
        <v>1205650</v>
      </c>
      <c r="S104" s="93">
        <f t="shared" si="9"/>
        <v>229320</v>
      </c>
    </row>
    <row r="105" spans="1:19" ht="18" hidden="1" outlineLevel="2">
      <c r="A105" s="91">
        <v>100</v>
      </c>
      <c r="B105" s="92" t="s">
        <v>783</v>
      </c>
      <c r="C105" s="92" t="s">
        <v>883</v>
      </c>
      <c r="D105" s="92" t="s">
        <v>23</v>
      </c>
      <c r="E105" s="92">
        <f t="shared" si="5"/>
        <v>1084735</v>
      </c>
      <c r="F105" s="93">
        <v>16336</v>
      </c>
      <c r="G105" s="94">
        <f t="shared" si="6"/>
        <v>1.5059899422439582</v>
      </c>
      <c r="H105" s="93">
        <v>92684</v>
      </c>
      <c r="I105" s="93">
        <v>303438</v>
      </c>
      <c r="J105" s="93">
        <v>19342</v>
      </c>
      <c r="K105" s="93">
        <v>84674</v>
      </c>
      <c r="L105" s="93">
        <v>38285</v>
      </c>
      <c r="M105" s="93">
        <v>109859</v>
      </c>
      <c r="N105" s="93">
        <f t="shared" si="7"/>
        <v>555598</v>
      </c>
      <c r="O105" s="93">
        <v>220305</v>
      </c>
      <c r="P105" s="93">
        <v>174026</v>
      </c>
      <c r="Q105" s="93">
        <v>134806</v>
      </c>
      <c r="R105" s="93">
        <f t="shared" si="8"/>
        <v>529137</v>
      </c>
      <c r="S105" s="93">
        <f t="shared" si="9"/>
        <v>119145</v>
      </c>
    </row>
    <row r="106" spans="1:19" ht="18" hidden="1" outlineLevel="2">
      <c r="A106" s="91">
        <v>101</v>
      </c>
      <c r="B106" s="92" t="s">
        <v>783</v>
      </c>
      <c r="C106" s="92" t="s">
        <v>884</v>
      </c>
      <c r="D106" s="92" t="s">
        <v>23</v>
      </c>
      <c r="E106" s="92">
        <f t="shared" si="5"/>
        <v>1415511</v>
      </c>
      <c r="F106" s="93">
        <v>46123</v>
      </c>
      <c r="G106" s="94">
        <f t="shared" si="6"/>
        <v>3.2583992635874961</v>
      </c>
      <c r="H106" s="93">
        <v>191266</v>
      </c>
      <c r="I106" s="93">
        <v>348728</v>
      </c>
      <c r="J106" s="93">
        <v>17495</v>
      </c>
      <c r="K106" s="93">
        <v>100541</v>
      </c>
      <c r="L106" s="93">
        <v>5905</v>
      </c>
      <c r="M106" s="93">
        <v>199131</v>
      </c>
      <c r="N106" s="93">
        <f t="shared" si="7"/>
        <v>671800</v>
      </c>
      <c r="O106" s="93">
        <v>517303</v>
      </c>
      <c r="P106" s="93">
        <v>226408</v>
      </c>
      <c r="Q106" s="93">
        <v>0</v>
      </c>
      <c r="R106" s="93">
        <f t="shared" si="8"/>
        <v>743711</v>
      </c>
      <c r="S106" s="93">
        <f t="shared" si="9"/>
        <v>119355</v>
      </c>
    </row>
    <row r="107" spans="1:19" ht="18" hidden="1" outlineLevel="2">
      <c r="A107" s="91">
        <v>102</v>
      </c>
      <c r="B107" s="92" t="s">
        <v>783</v>
      </c>
      <c r="C107" s="92" t="s">
        <v>885</v>
      </c>
      <c r="D107" s="92" t="s">
        <v>23</v>
      </c>
      <c r="E107" s="92">
        <f t="shared" si="5"/>
        <v>1146733</v>
      </c>
      <c r="F107" s="93">
        <v>41465</v>
      </c>
      <c r="G107" s="94">
        <f t="shared" si="6"/>
        <v>3.6159245438999315</v>
      </c>
      <c r="H107" s="93">
        <v>137252</v>
      </c>
      <c r="I107" s="93">
        <v>344812</v>
      </c>
      <c r="J107" s="93">
        <v>19996</v>
      </c>
      <c r="K107" s="93">
        <v>99080</v>
      </c>
      <c r="L107" s="93">
        <v>147050</v>
      </c>
      <c r="M107" s="93">
        <v>27322</v>
      </c>
      <c r="N107" s="93">
        <f t="shared" si="7"/>
        <v>638260</v>
      </c>
      <c r="O107" s="93">
        <v>298997</v>
      </c>
      <c r="P107" s="93">
        <v>193525</v>
      </c>
      <c r="Q107" s="93">
        <v>15951</v>
      </c>
      <c r="R107" s="93">
        <f t="shared" si="8"/>
        <v>508473</v>
      </c>
      <c r="S107" s="93">
        <f t="shared" si="9"/>
        <v>267039</v>
      </c>
    </row>
    <row r="108" spans="1:19" ht="18" hidden="1" outlineLevel="2">
      <c r="A108" s="91">
        <v>103</v>
      </c>
      <c r="B108" s="92" t="s">
        <v>783</v>
      </c>
      <c r="C108" s="92" t="s">
        <v>886</v>
      </c>
      <c r="D108" s="92" t="s">
        <v>23</v>
      </c>
      <c r="E108" s="92">
        <f t="shared" si="5"/>
        <v>962121</v>
      </c>
      <c r="F108" s="93">
        <v>13781</v>
      </c>
      <c r="G108" s="94">
        <f t="shared" si="6"/>
        <v>1.4323562213068834</v>
      </c>
      <c r="H108" s="93">
        <v>96448</v>
      </c>
      <c r="I108" s="93">
        <v>356594</v>
      </c>
      <c r="J108" s="93">
        <v>17295</v>
      </c>
      <c r="K108" s="93">
        <v>88376</v>
      </c>
      <c r="L108" s="93">
        <v>9915</v>
      </c>
      <c r="M108" s="93">
        <v>17242</v>
      </c>
      <c r="N108" s="93">
        <f t="shared" si="7"/>
        <v>489422</v>
      </c>
      <c r="O108" s="93">
        <v>298590</v>
      </c>
      <c r="P108" s="93">
        <v>140750</v>
      </c>
      <c r="Q108" s="93">
        <v>33359</v>
      </c>
      <c r="R108" s="93">
        <f t="shared" si="8"/>
        <v>472699</v>
      </c>
      <c r="S108" s="93">
        <f t="shared" si="9"/>
        <v>113171</v>
      </c>
    </row>
    <row r="109" spans="1:19" ht="18" hidden="1" outlineLevel="2">
      <c r="A109" s="91">
        <v>104</v>
      </c>
      <c r="B109" s="92" t="s">
        <v>783</v>
      </c>
      <c r="C109" s="92" t="s">
        <v>887</v>
      </c>
      <c r="D109" s="92" t="s">
        <v>23</v>
      </c>
      <c r="E109" s="92">
        <f t="shared" si="5"/>
        <v>948843</v>
      </c>
      <c r="F109" s="93">
        <v>47983</v>
      </c>
      <c r="G109" s="94">
        <f t="shared" si="6"/>
        <v>5.0570010001654646</v>
      </c>
      <c r="H109" s="93">
        <v>86260</v>
      </c>
      <c r="I109" s="93">
        <v>325818</v>
      </c>
      <c r="J109" s="93">
        <v>19515</v>
      </c>
      <c r="K109" s="93">
        <v>89975</v>
      </c>
      <c r="L109" s="93">
        <v>8419</v>
      </c>
      <c r="M109" s="93">
        <v>31582</v>
      </c>
      <c r="N109" s="93">
        <f t="shared" si="7"/>
        <v>475309</v>
      </c>
      <c r="O109" s="93">
        <v>255886</v>
      </c>
      <c r="P109" s="93">
        <v>153683</v>
      </c>
      <c r="Q109" s="93">
        <v>63965</v>
      </c>
      <c r="R109" s="93">
        <f t="shared" si="8"/>
        <v>473534</v>
      </c>
      <c r="S109" s="93">
        <f t="shared" si="9"/>
        <v>88035</v>
      </c>
    </row>
    <row r="110" spans="1:19" ht="18" hidden="1" outlineLevel="2">
      <c r="A110" s="91">
        <v>105</v>
      </c>
      <c r="B110" s="92" t="s">
        <v>783</v>
      </c>
      <c r="C110" s="92" t="s">
        <v>888</v>
      </c>
      <c r="D110" s="92" t="s">
        <v>23</v>
      </c>
      <c r="E110" s="92">
        <f t="shared" si="5"/>
        <v>1122725</v>
      </c>
      <c r="F110" s="93">
        <v>35238</v>
      </c>
      <c r="G110" s="94">
        <f t="shared" si="6"/>
        <v>3.1386136409183014</v>
      </c>
      <c r="H110" s="93">
        <v>221836</v>
      </c>
      <c r="I110" s="93">
        <v>356731</v>
      </c>
      <c r="J110" s="93">
        <v>19378</v>
      </c>
      <c r="K110" s="93">
        <v>88013</v>
      </c>
      <c r="L110" s="93">
        <v>20373</v>
      </c>
      <c r="M110" s="93">
        <v>102021</v>
      </c>
      <c r="N110" s="93">
        <f t="shared" si="7"/>
        <v>586516</v>
      </c>
      <c r="O110" s="93">
        <v>267690</v>
      </c>
      <c r="P110" s="93">
        <v>170186</v>
      </c>
      <c r="Q110" s="93">
        <v>98333</v>
      </c>
      <c r="R110" s="93">
        <f t="shared" si="8"/>
        <v>536209</v>
      </c>
      <c r="S110" s="93">
        <f t="shared" si="9"/>
        <v>272143</v>
      </c>
    </row>
    <row r="111" spans="1:19" ht="18" hidden="1" outlineLevel="2">
      <c r="A111" s="91">
        <v>106</v>
      </c>
      <c r="B111" s="92" t="s">
        <v>783</v>
      </c>
      <c r="C111" s="92" t="s">
        <v>889</v>
      </c>
      <c r="D111" s="92" t="s">
        <v>23</v>
      </c>
      <c r="E111" s="92">
        <f t="shared" si="5"/>
        <v>1207105</v>
      </c>
      <c r="F111" s="93">
        <v>79604</v>
      </c>
      <c r="G111" s="94">
        <f t="shared" si="6"/>
        <v>6.5946210147418816</v>
      </c>
      <c r="H111" s="93">
        <v>97370</v>
      </c>
      <c r="I111" s="93">
        <v>372978</v>
      </c>
      <c r="J111" s="93">
        <v>19625</v>
      </c>
      <c r="K111" s="93">
        <v>88442</v>
      </c>
      <c r="L111" s="93">
        <v>71307</v>
      </c>
      <c r="M111" s="93">
        <v>66532</v>
      </c>
      <c r="N111" s="93">
        <f t="shared" si="7"/>
        <v>618884</v>
      </c>
      <c r="O111" s="93">
        <v>323665</v>
      </c>
      <c r="P111" s="93">
        <v>243345</v>
      </c>
      <c r="Q111" s="93">
        <v>21211</v>
      </c>
      <c r="R111" s="93">
        <f t="shared" si="8"/>
        <v>588221</v>
      </c>
      <c r="S111" s="93">
        <f t="shared" si="9"/>
        <v>128033</v>
      </c>
    </row>
    <row r="112" spans="1:19" ht="18" hidden="1" outlineLevel="2">
      <c r="A112" s="91">
        <v>107</v>
      </c>
      <c r="B112" s="92" t="s">
        <v>783</v>
      </c>
      <c r="C112" s="92" t="s">
        <v>890</v>
      </c>
      <c r="D112" s="92" t="s">
        <v>23</v>
      </c>
      <c r="E112" s="92">
        <f t="shared" si="5"/>
        <v>1049324</v>
      </c>
      <c r="F112" s="93">
        <v>63733</v>
      </c>
      <c r="G112" s="94">
        <f t="shared" si="6"/>
        <v>6.0737198424890693</v>
      </c>
      <c r="H112" s="93">
        <v>115598</v>
      </c>
      <c r="I112" s="93">
        <v>359199</v>
      </c>
      <c r="J112" s="93">
        <v>19000</v>
      </c>
      <c r="K112" s="93">
        <v>94875</v>
      </c>
      <c r="L112" s="93">
        <v>89576</v>
      </c>
      <c r="M112" s="93">
        <v>17935</v>
      </c>
      <c r="N112" s="93">
        <f t="shared" si="7"/>
        <v>580585</v>
      </c>
      <c r="O112" s="93">
        <v>237426</v>
      </c>
      <c r="P112" s="93">
        <v>226949</v>
      </c>
      <c r="Q112" s="93">
        <v>4364</v>
      </c>
      <c r="R112" s="93">
        <f t="shared" si="8"/>
        <v>468739</v>
      </c>
      <c r="S112" s="93">
        <f t="shared" si="9"/>
        <v>227444</v>
      </c>
    </row>
    <row r="113" spans="1:19" ht="18" hidden="1" outlineLevel="2">
      <c r="A113" s="91">
        <v>108</v>
      </c>
      <c r="B113" s="92" t="s">
        <v>783</v>
      </c>
      <c r="C113" s="92" t="s">
        <v>891</v>
      </c>
      <c r="D113" s="92" t="s">
        <v>28</v>
      </c>
      <c r="E113" s="92">
        <f t="shared" si="5"/>
        <v>1413936</v>
      </c>
      <c r="F113" s="93">
        <v>38123</v>
      </c>
      <c r="G113" s="94">
        <f t="shared" si="6"/>
        <v>2.696232361294995</v>
      </c>
      <c r="H113" s="93">
        <v>126837</v>
      </c>
      <c r="I113" s="93">
        <v>486517</v>
      </c>
      <c r="J113" s="93">
        <v>17803</v>
      </c>
      <c r="K113" s="93">
        <v>5425</v>
      </c>
      <c r="L113" s="93">
        <v>105655</v>
      </c>
      <c r="M113" s="93">
        <v>93941</v>
      </c>
      <c r="N113" s="93">
        <f t="shared" si="7"/>
        <v>709341</v>
      </c>
      <c r="O113" s="93">
        <v>390220</v>
      </c>
      <c r="P113" s="93">
        <v>253056</v>
      </c>
      <c r="Q113" s="93">
        <v>61319</v>
      </c>
      <c r="R113" s="93">
        <f t="shared" si="8"/>
        <v>704595</v>
      </c>
      <c r="S113" s="93">
        <f t="shared" si="9"/>
        <v>131583</v>
      </c>
    </row>
    <row r="114" spans="1:19" ht="18" hidden="1" outlineLevel="2">
      <c r="A114" s="91">
        <v>109</v>
      </c>
      <c r="B114" s="92" t="s">
        <v>783</v>
      </c>
      <c r="C114" s="92" t="s">
        <v>892</v>
      </c>
      <c r="D114" s="92" t="s">
        <v>28</v>
      </c>
      <c r="E114" s="92">
        <f t="shared" si="5"/>
        <v>1155655</v>
      </c>
      <c r="F114" s="93">
        <v>10994</v>
      </c>
      <c r="G114" s="94">
        <f t="shared" si="6"/>
        <v>0.95132197757981407</v>
      </c>
      <c r="H114" s="93">
        <v>79284</v>
      </c>
      <c r="I114" s="93">
        <v>443844</v>
      </c>
      <c r="J114" s="93">
        <v>19288</v>
      </c>
      <c r="K114" s="93">
        <v>81517</v>
      </c>
      <c r="L114" s="93">
        <v>7239</v>
      </c>
      <c r="M114" s="93">
        <v>28812</v>
      </c>
      <c r="N114" s="93">
        <f t="shared" si="7"/>
        <v>580700</v>
      </c>
      <c r="O114" s="93">
        <v>352165</v>
      </c>
      <c r="P114" s="93">
        <v>202029</v>
      </c>
      <c r="Q114" s="93">
        <v>20761</v>
      </c>
      <c r="R114" s="93">
        <f t="shared" si="8"/>
        <v>574955</v>
      </c>
      <c r="S114" s="93">
        <f t="shared" si="9"/>
        <v>85029</v>
      </c>
    </row>
    <row r="115" spans="1:19" ht="18" hidden="1" outlineLevel="2">
      <c r="A115" s="91">
        <v>110</v>
      </c>
      <c r="B115" s="92" t="s">
        <v>783</v>
      </c>
      <c r="C115" s="92" t="s">
        <v>893</v>
      </c>
      <c r="D115" s="92" t="s">
        <v>28</v>
      </c>
      <c r="E115" s="92">
        <f t="shared" si="5"/>
        <v>853848</v>
      </c>
      <c r="F115" s="93">
        <v>19812</v>
      </c>
      <c r="G115" s="94">
        <f t="shared" si="6"/>
        <v>2.3203193074177135</v>
      </c>
      <c r="H115" s="93">
        <v>112723</v>
      </c>
      <c r="I115" s="93">
        <v>356289</v>
      </c>
      <c r="J115" s="93">
        <v>20332</v>
      </c>
      <c r="K115" s="93">
        <v>58946</v>
      </c>
      <c r="L115" s="93">
        <v>2844</v>
      </c>
      <c r="M115" s="93">
        <v>6438</v>
      </c>
      <c r="N115" s="93">
        <f t="shared" si="7"/>
        <v>444849</v>
      </c>
      <c r="O115" s="93">
        <v>273662</v>
      </c>
      <c r="P115" s="93">
        <v>135220</v>
      </c>
      <c r="Q115" s="93">
        <v>117</v>
      </c>
      <c r="R115" s="93">
        <f t="shared" si="8"/>
        <v>408999</v>
      </c>
      <c r="S115" s="93">
        <f t="shared" si="9"/>
        <v>148573</v>
      </c>
    </row>
    <row r="116" spans="1:19" ht="18" hidden="1" outlineLevel="2">
      <c r="A116" s="91">
        <v>111</v>
      </c>
      <c r="B116" s="92" t="s">
        <v>783</v>
      </c>
      <c r="C116" s="92" t="s">
        <v>894</v>
      </c>
      <c r="D116" s="92" t="s">
        <v>28</v>
      </c>
      <c r="E116" s="92">
        <f t="shared" si="5"/>
        <v>844411</v>
      </c>
      <c r="F116" s="93">
        <v>21412</v>
      </c>
      <c r="G116" s="94">
        <f t="shared" si="6"/>
        <v>2.5357320072808149</v>
      </c>
      <c r="H116" s="93">
        <v>12527</v>
      </c>
      <c r="I116" s="93">
        <v>345480</v>
      </c>
      <c r="J116" s="93">
        <v>19383</v>
      </c>
      <c r="K116" s="93">
        <v>1519</v>
      </c>
      <c r="L116" s="93">
        <v>59278</v>
      </c>
      <c r="M116" s="93">
        <v>12943</v>
      </c>
      <c r="N116" s="93">
        <f t="shared" si="7"/>
        <v>438603</v>
      </c>
      <c r="O116" s="93">
        <v>228443</v>
      </c>
      <c r="P116" s="93">
        <v>168084</v>
      </c>
      <c r="Q116" s="93">
        <v>9281</v>
      </c>
      <c r="R116" s="93">
        <f t="shared" si="8"/>
        <v>405808</v>
      </c>
      <c r="S116" s="93">
        <f t="shared" si="9"/>
        <v>45322</v>
      </c>
    </row>
    <row r="117" spans="1:19" ht="18" hidden="1" outlineLevel="2">
      <c r="A117" s="91">
        <v>112</v>
      </c>
      <c r="B117" s="92" t="s">
        <v>783</v>
      </c>
      <c r="C117" s="92" t="s">
        <v>895</v>
      </c>
      <c r="D117" s="92" t="s">
        <v>28</v>
      </c>
      <c r="E117" s="92">
        <f t="shared" si="5"/>
        <v>728496</v>
      </c>
      <c r="F117" s="93">
        <v>7297</v>
      </c>
      <c r="G117" s="94">
        <f t="shared" si="6"/>
        <v>1.0016527201247503</v>
      </c>
      <c r="H117" s="93">
        <v>92876</v>
      </c>
      <c r="I117" s="93">
        <v>290570</v>
      </c>
      <c r="J117" s="93">
        <v>19433</v>
      </c>
      <c r="K117" s="93">
        <v>48984</v>
      </c>
      <c r="L117" s="93">
        <v>9213</v>
      </c>
      <c r="M117" s="93">
        <v>19312</v>
      </c>
      <c r="N117" s="93">
        <f t="shared" si="7"/>
        <v>387512</v>
      </c>
      <c r="O117" s="93">
        <v>216916</v>
      </c>
      <c r="P117" s="93">
        <v>113395</v>
      </c>
      <c r="Q117" s="93">
        <v>10673</v>
      </c>
      <c r="R117" s="93">
        <f t="shared" si="8"/>
        <v>340984</v>
      </c>
      <c r="S117" s="93">
        <f t="shared" si="9"/>
        <v>139404</v>
      </c>
    </row>
    <row r="118" spans="1:19" ht="18" hidden="1" outlineLevel="2">
      <c r="A118" s="91">
        <v>113</v>
      </c>
      <c r="B118" s="92" t="s">
        <v>783</v>
      </c>
      <c r="C118" s="92" t="s">
        <v>896</v>
      </c>
      <c r="D118" s="92" t="s">
        <v>28</v>
      </c>
      <c r="E118" s="92">
        <f t="shared" si="5"/>
        <v>521671</v>
      </c>
      <c r="F118" s="93">
        <v>4071</v>
      </c>
      <c r="G118" s="94">
        <f t="shared" si="6"/>
        <v>0.78037690421740913</v>
      </c>
      <c r="H118" s="93">
        <v>44081</v>
      </c>
      <c r="I118" s="93">
        <v>194603</v>
      </c>
      <c r="J118" s="93">
        <v>18455</v>
      </c>
      <c r="K118" s="93">
        <v>32074</v>
      </c>
      <c r="L118" s="93">
        <v>6372</v>
      </c>
      <c r="M118" s="93">
        <v>12171</v>
      </c>
      <c r="N118" s="93">
        <f t="shared" si="7"/>
        <v>263675</v>
      </c>
      <c r="O118" s="93">
        <v>137564</v>
      </c>
      <c r="P118" s="93">
        <v>112775</v>
      </c>
      <c r="Q118" s="93">
        <v>7657</v>
      </c>
      <c r="R118" s="93">
        <f t="shared" si="8"/>
        <v>257996</v>
      </c>
      <c r="S118" s="93">
        <f t="shared" si="9"/>
        <v>49760</v>
      </c>
    </row>
    <row r="119" spans="1:19" ht="18" hidden="1" outlineLevel="2">
      <c r="A119" s="91">
        <v>114</v>
      </c>
      <c r="B119" s="92" t="s">
        <v>783</v>
      </c>
      <c r="C119" s="92" t="s">
        <v>897</v>
      </c>
      <c r="D119" s="92" t="s">
        <v>28</v>
      </c>
      <c r="E119" s="92">
        <f t="shared" si="5"/>
        <v>505862</v>
      </c>
      <c r="F119" s="93">
        <v>11229</v>
      </c>
      <c r="G119" s="94">
        <f t="shared" si="6"/>
        <v>2.2197753537526044</v>
      </c>
      <c r="H119" s="93">
        <v>37725</v>
      </c>
      <c r="I119" s="93">
        <v>176168</v>
      </c>
      <c r="J119" s="93">
        <v>18561</v>
      </c>
      <c r="K119" s="93">
        <v>44289</v>
      </c>
      <c r="L119" s="93">
        <v>618</v>
      </c>
      <c r="M119" s="93">
        <v>15534</v>
      </c>
      <c r="N119" s="93">
        <f t="shared" si="7"/>
        <v>255170</v>
      </c>
      <c r="O119" s="93">
        <v>157360</v>
      </c>
      <c r="P119" s="93">
        <v>83018</v>
      </c>
      <c r="Q119" s="93">
        <v>10314</v>
      </c>
      <c r="R119" s="93">
        <f t="shared" si="8"/>
        <v>250692</v>
      </c>
      <c r="S119" s="93">
        <f t="shared" si="9"/>
        <v>42203</v>
      </c>
    </row>
    <row r="120" spans="1:19" ht="18" hidden="1" outlineLevel="2">
      <c r="A120" s="91">
        <v>115</v>
      </c>
      <c r="B120" s="92" t="s">
        <v>783</v>
      </c>
      <c r="C120" s="92" t="s">
        <v>898</v>
      </c>
      <c r="D120" s="92" t="s">
        <v>28</v>
      </c>
      <c r="E120" s="92">
        <f t="shared" si="5"/>
        <v>709683</v>
      </c>
      <c r="F120" s="93">
        <v>15962</v>
      </c>
      <c r="G120" s="94">
        <f t="shared" si="6"/>
        <v>2.2491732224105694</v>
      </c>
      <c r="H120" s="93">
        <v>79609</v>
      </c>
      <c r="I120" s="93">
        <v>267963</v>
      </c>
      <c r="J120" s="93">
        <v>19007</v>
      </c>
      <c r="K120" s="93">
        <v>68097</v>
      </c>
      <c r="L120" s="93">
        <v>9067</v>
      </c>
      <c r="M120" s="93">
        <v>13651</v>
      </c>
      <c r="N120" s="93">
        <f t="shared" si="7"/>
        <v>377785</v>
      </c>
      <c r="O120" s="93">
        <v>202830</v>
      </c>
      <c r="P120" s="93">
        <v>123555</v>
      </c>
      <c r="Q120" s="93">
        <v>5513</v>
      </c>
      <c r="R120" s="93">
        <f t="shared" si="8"/>
        <v>331898</v>
      </c>
      <c r="S120" s="93">
        <f t="shared" si="9"/>
        <v>125496</v>
      </c>
    </row>
    <row r="121" spans="1:19" ht="18" hidden="1" outlineLevel="2">
      <c r="A121" s="91">
        <v>116</v>
      </c>
      <c r="B121" s="92" t="s">
        <v>783</v>
      </c>
      <c r="C121" s="92" t="s">
        <v>899</v>
      </c>
      <c r="D121" s="92" t="s">
        <v>28</v>
      </c>
      <c r="E121" s="92">
        <f t="shared" si="5"/>
        <v>701018</v>
      </c>
      <c r="F121" s="93">
        <v>8255</v>
      </c>
      <c r="G121" s="94">
        <f t="shared" si="6"/>
        <v>1.1775731864231733</v>
      </c>
      <c r="H121" s="93">
        <v>110167</v>
      </c>
      <c r="I121" s="93">
        <v>252823</v>
      </c>
      <c r="J121" s="93">
        <v>18594</v>
      </c>
      <c r="K121" s="93">
        <v>0</v>
      </c>
      <c r="L121" s="93">
        <v>49037</v>
      </c>
      <c r="M121" s="93">
        <v>32132</v>
      </c>
      <c r="N121" s="93">
        <f t="shared" si="7"/>
        <v>352586</v>
      </c>
      <c r="O121" s="93">
        <v>177970</v>
      </c>
      <c r="P121" s="93">
        <v>144024</v>
      </c>
      <c r="Q121" s="93">
        <v>26438</v>
      </c>
      <c r="R121" s="93">
        <f t="shared" si="8"/>
        <v>348432</v>
      </c>
      <c r="S121" s="93">
        <f t="shared" si="9"/>
        <v>114321</v>
      </c>
    </row>
    <row r="122" spans="1:19" ht="18" hidden="1" outlineLevel="2">
      <c r="A122" s="91">
        <v>117</v>
      </c>
      <c r="B122" s="92" t="s">
        <v>783</v>
      </c>
      <c r="C122" s="92" t="s">
        <v>900</v>
      </c>
      <c r="D122" s="92" t="s">
        <v>28</v>
      </c>
      <c r="E122" s="92">
        <f t="shared" si="5"/>
        <v>629027</v>
      </c>
      <c r="F122" s="93">
        <v>496</v>
      </c>
      <c r="G122" s="94">
        <f t="shared" si="6"/>
        <v>7.8851941172636469E-2</v>
      </c>
      <c r="H122" s="93">
        <v>56999</v>
      </c>
      <c r="I122" s="93">
        <v>218150</v>
      </c>
      <c r="J122" s="93">
        <v>16565</v>
      </c>
      <c r="K122" s="93">
        <v>56056</v>
      </c>
      <c r="L122" s="93">
        <v>5089</v>
      </c>
      <c r="M122" s="93">
        <v>12960</v>
      </c>
      <c r="N122" s="93">
        <f t="shared" si="7"/>
        <v>308820</v>
      </c>
      <c r="O122" s="93">
        <v>163749</v>
      </c>
      <c r="P122" s="93">
        <v>148434</v>
      </c>
      <c r="Q122" s="93">
        <v>8024</v>
      </c>
      <c r="R122" s="93">
        <f t="shared" si="8"/>
        <v>320207</v>
      </c>
      <c r="S122" s="93">
        <f t="shared" si="9"/>
        <v>45612</v>
      </c>
    </row>
    <row r="123" spans="1:19" ht="18" hidden="1" outlineLevel="2">
      <c r="A123" s="91">
        <v>118</v>
      </c>
      <c r="B123" s="92" t="s">
        <v>783</v>
      </c>
      <c r="C123" s="92" t="s">
        <v>901</v>
      </c>
      <c r="D123" s="92" t="s">
        <v>24</v>
      </c>
      <c r="E123" s="92">
        <f t="shared" si="5"/>
        <v>3215114</v>
      </c>
      <c r="F123" s="93">
        <v>221499</v>
      </c>
      <c r="G123" s="94">
        <f t="shared" si="6"/>
        <v>6.8893047027259371</v>
      </c>
      <c r="H123" s="93">
        <v>359020</v>
      </c>
      <c r="I123" s="93">
        <v>816505</v>
      </c>
      <c r="J123" s="93">
        <v>26773</v>
      </c>
      <c r="K123" s="93">
        <v>414664</v>
      </c>
      <c r="L123" s="93">
        <v>196857</v>
      </c>
      <c r="M123" s="93">
        <v>211363</v>
      </c>
      <c r="N123" s="93">
        <f t="shared" si="7"/>
        <v>1666162</v>
      </c>
      <c r="O123" s="93">
        <v>825153</v>
      </c>
      <c r="P123" s="93">
        <v>515784</v>
      </c>
      <c r="Q123" s="93">
        <v>208015</v>
      </c>
      <c r="R123" s="93">
        <f t="shared" si="8"/>
        <v>1548952</v>
      </c>
      <c r="S123" s="93">
        <f t="shared" si="9"/>
        <v>476230</v>
      </c>
    </row>
    <row r="124" spans="1:19" ht="18" hidden="1" outlineLevel="2">
      <c r="A124" s="91">
        <v>119</v>
      </c>
      <c r="B124" s="92" t="s">
        <v>783</v>
      </c>
      <c r="C124" s="92" t="s">
        <v>902</v>
      </c>
      <c r="D124" s="92" t="s">
        <v>24</v>
      </c>
      <c r="E124" s="92">
        <f t="shared" si="5"/>
        <v>3219241</v>
      </c>
      <c r="F124" s="93">
        <v>124048</v>
      </c>
      <c r="G124" s="94">
        <f t="shared" si="6"/>
        <v>3.8533306453291316</v>
      </c>
      <c r="H124" s="93">
        <v>362387</v>
      </c>
      <c r="I124" s="93">
        <v>869219</v>
      </c>
      <c r="J124" s="93">
        <v>26788</v>
      </c>
      <c r="K124" s="93">
        <v>300138</v>
      </c>
      <c r="L124" s="93">
        <v>219075</v>
      </c>
      <c r="M124" s="93">
        <v>124553</v>
      </c>
      <c r="N124" s="93">
        <f t="shared" si="7"/>
        <v>1539773</v>
      </c>
      <c r="O124" s="93">
        <v>1154522</v>
      </c>
      <c r="P124" s="93">
        <v>505911</v>
      </c>
      <c r="Q124" s="93">
        <v>19035</v>
      </c>
      <c r="R124" s="93">
        <f t="shared" si="8"/>
        <v>1679468</v>
      </c>
      <c r="S124" s="93">
        <f t="shared" si="9"/>
        <v>222692</v>
      </c>
    </row>
    <row r="125" spans="1:19" ht="18" hidden="1" outlineLevel="2">
      <c r="A125" s="91">
        <v>120</v>
      </c>
      <c r="B125" s="92" t="s">
        <v>783</v>
      </c>
      <c r="C125" s="92" t="s">
        <v>903</v>
      </c>
      <c r="D125" s="92" t="s">
        <v>24</v>
      </c>
      <c r="E125" s="92">
        <f t="shared" si="5"/>
        <v>1512761</v>
      </c>
      <c r="F125" s="93">
        <v>35516</v>
      </c>
      <c r="G125" s="94">
        <f t="shared" si="6"/>
        <v>2.3477601551071188</v>
      </c>
      <c r="H125" s="93">
        <v>65292</v>
      </c>
      <c r="I125" s="93">
        <v>457256</v>
      </c>
      <c r="J125" s="93">
        <v>20506</v>
      </c>
      <c r="K125" s="93">
        <v>107190</v>
      </c>
      <c r="L125" s="93">
        <v>120389</v>
      </c>
      <c r="M125" s="93">
        <v>19238</v>
      </c>
      <c r="N125" s="93">
        <f t="shared" si="7"/>
        <v>724579</v>
      </c>
      <c r="O125" s="93">
        <v>486341</v>
      </c>
      <c r="P125" s="93">
        <v>281221</v>
      </c>
      <c r="Q125" s="93">
        <v>20620</v>
      </c>
      <c r="R125" s="93">
        <f t="shared" si="8"/>
        <v>788182</v>
      </c>
      <c r="S125" s="93">
        <f t="shared" si="9"/>
        <v>1689</v>
      </c>
    </row>
    <row r="126" spans="1:19" ht="18" hidden="1" outlineLevel="2">
      <c r="A126" s="91">
        <v>121</v>
      </c>
      <c r="B126" s="92" t="s">
        <v>783</v>
      </c>
      <c r="C126" s="92" t="s">
        <v>904</v>
      </c>
      <c r="D126" s="92" t="s">
        <v>24</v>
      </c>
      <c r="E126" s="92">
        <f t="shared" si="5"/>
        <v>1598833</v>
      </c>
      <c r="F126" s="93">
        <v>98138</v>
      </c>
      <c r="G126" s="94">
        <f t="shared" si="6"/>
        <v>6.1381019781302992</v>
      </c>
      <c r="H126" s="93">
        <v>121095</v>
      </c>
      <c r="I126" s="93">
        <v>447089</v>
      </c>
      <c r="J126" s="93">
        <v>25358</v>
      </c>
      <c r="K126" s="93">
        <v>95355</v>
      </c>
      <c r="L126" s="93">
        <v>78396</v>
      </c>
      <c r="M126" s="93">
        <v>144245</v>
      </c>
      <c r="N126" s="93">
        <f t="shared" si="7"/>
        <v>790443</v>
      </c>
      <c r="O126" s="93">
        <v>398712</v>
      </c>
      <c r="P126" s="93">
        <v>277275</v>
      </c>
      <c r="Q126" s="93">
        <v>132403</v>
      </c>
      <c r="R126" s="93">
        <f t="shared" si="8"/>
        <v>808390</v>
      </c>
      <c r="S126" s="93">
        <f t="shared" si="9"/>
        <v>103148</v>
      </c>
    </row>
    <row r="127" spans="1:19" ht="18" hidden="1" outlineLevel="2">
      <c r="A127" s="91">
        <v>122</v>
      </c>
      <c r="B127" s="92" t="s">
        <v>783</v>
      </c>
      <c r="C127" s="92" t="s">
        <v>905</v>
      </c>
      <c r="D127" s="92" t="s">
        <v>24</v>
      </c>
      <c r="E127" s="92">
        <f t="shared" si="5"/>
        <v>1783538</v>
      </c>
      <c r="F127" s="93">
        <v>85189</v>
      </c>
      <c r="G127" s="94">
        <f t="shared" si="6"/>
        <v>4.7764051004239887</v>
      </c>
      <c r="H127" s="93">
        <v>125445</v>
      </c>
      <c r="I127" s="93">
        <v>599897</v>
      </c>
      <c r="J127" s="93">
        <v>27869</v>
      </c>
      <c r="K127" s="93">
        <v>217843</v>
      </c>
      <c r="L127" s="93">
        <v>21382</v>
      </c>
      <c r="M127" s="93">
        <v>47044</v>
      </c>
      <c r="N127" s="93">
        <f t="shared" si="7"/>
        <v>914035</v>
      </c>
      <c r="O127" s="93">
        <v>520700</v>
      </c>
      <c r="P127" s="93">
        <v>348803</v>
      </c>
      <c r="Q127" s="93">
        <v>0</v>
      </c>
      <c r="R127" s="93">
        <f t="shared" si="8"/>
        <v>869503</v>
      </c>
      <c r="S127" s="93">
        <f t="shared" si="9"/>
        <v>169977</v>
      </c>
    </row>
    <row r="128" spans="1:19" ht="18" hidden="1" outlineLevel="2">
      <c r="A128" s="91">
        <v>123</v>
      </c>
      <c r="B128" s="92" t="s">
        <v>783</v>
      </c>
      <c r="C128" s="92" t="s">
        <v>906</v>
      </c>
      <c r="D128" s="92" t="s">
        <v>24</v>
      </c>
      <c r="E128" s="92">
        <f t="shared" si="5"/>
        <v>1402532</v>
      </c>
      <c r="F128" s="93">
        <v>88464</v>
      </c>
      <c r="G128" s="94">
        <f t="shared" si="6"/>
        <v>6.3074496695975562</v>
      </c>
      <c r="H128" s="93">
        <v>11072</v>
      </c>
      <c r="I128" s="93">
        <v>504301</v>
      </c>
      <c r="J128" s="93">
        <v>11330</v>
      </c>
      <c r="K128" s="93">
        <v>92729</v>
      </c>
      <c r="L128" s="93">
        <v>127493</v>
      </c>
      <c r="M128" s="93">
        <v>13405</v>
      </c>
      <c r="N128" s="93">
        <f t="shared" si="7"/>
        <v>749258</v>
      </c>
      <c r="O128" s="93">
        <v>475604</v>
      </c>
      <c r="P128" s="93">
        <v>173393</v>
      </c>
      <c r="Q128" s="93">
        <v>4277</v>
      </c>
      <c r="R128" s="93">
        <f t="shared" si="8"/>
        <v>653274</v>
      </c>
      <c r="S128" s="93">
        <f t="shared" si="9"/>
        <v>107056</v>
      </c>
    </row>
    <row r="129" spans="1:19" ht="18" hidden="1" outlineLevel="2">
      <c r="A129" s="91">
        <v>124</v>
      </c>
      <c r="B129" s="92" t="s">
        <v>783</v>
      </c>
      <c r="C129" s="92" t="s">
        <v>907</v>
      </c>
      <c r="D129" s="92" t="s">
        <v>24</v>
      </c>
      <c r="E129" s="92">
        <f t="shared" si="5"/>
        <v>1096353</v>
      </c>
      <c r="F129" s="93">
        <v>96514</v>
      </c>
      <c r="G129" s="94">
        <f t="shared" si="6"/>
        <v>8.8031865649111189</v>
      </c>
      <c r="H129" s="93">
        <v>11688</v>
      </c>
      <c r="I129" s="93">
        <v>478647</v>
      </c>
      <c r="J129" s="93">
        <v>21734</v>
      </c>
      <c r="K129" s="93">
        <v>5621</v>
      </c>
      <c r="L129" s="93">
        <v>22523</v>
      </c>
      <c r="M129" s="93">
        <v>28417</v>
      </c>
      <c r="N129" s="93">
        <f t="shared" si="7"/>
        <v>556942</v>
      </c>
      <c r="O129" s="93">
        <v>268301</v>
      </c>
      <c r="P129" s="93">
        <v>161533</v>
      </c>
      <c r="Q129" s="93">
        <v>109577</v>
      </c>
      <c r="R129" s="93">
        <f t="shared" si="8"/>
        <v>539411</v>
      </c>
      <c r="S129" s="93">
        <f t="shared" si="9"/>
        <v>29219</v>
      </c>
    </row>
    <row r="130" spans="1:19" ht="18" hidden="1" outlineLevel="2">
      <c r="A130" s="91">
        <v>125</v>
      </c>
      <c r="B130" s="92" t="s">
        <v>783</v>
      </c>
      <c r="C130" s="92" t="s">
        <v>908</v>
      </c>
      <c r="D130" s="92" t="s">
        <v>24</v>
      </c>
      <c r="E130" s="92">
        <f t="shared" si="5"/>
        <v>1008026</v>
      </c>
      <c r="F130" s="93">
        <v>61189</v>
      </c>
      <c r="G130" s="94">
        <f t="shared" si="6"/>
        <v>6.070180729465311</v>
      </c>
      <c r="H130" s="93">
        <v>86843</v>
      </c>
      <c r="I130" s="93">
        <v>366269</v>
      </c>
      <c r="J130" s="93">
        <v>19320</v>
      </c>
      <c r="K130" s="93">
        <v>88177</v>
      </c>
      <c r="L130" s="93">
        <v>9201</v>
      </c>
      <c r="M130" s="93">
        <v>20163</v>
      </c>
      <c r="N130" s="93">
        <f t="shared" si="7"/>
        <v>503130</v>
      </c>
      <c r="O130" s="93">
        <v>220349</v>
      </c>
      <c r="P130" s="93">
        <v>201220</v>
      </c>
      <c r="Q130" s="93">
        <v>83327</v>
      </c>
      <c r="R130" s="93">
        <f t="shared" si="8"/>
        <v>504896</v>
      </c>
      <c r="S130" s="93">
        <f t="shared" si="9"/>
        <v>85077</v>
      </c>
    </row>
    <row r="131" spans="1:19" ht="18" hidden="1" outlineLevel="2">
      <c r="A131" s="91">
        <v>126</v>
      </c>
      <c r="B131" s="92" t="s">
        <v>783</v>
      </c>
      <c r="C131" s="92" t="s">
        <v>909</v>
      </c>
      <c r="D131" s="92" t="s">
        <v>24</v>
      </c>
      <c r="E131" s="92">
        <f t="shared" si="5"/>
        <v>1053909</v>
      </c>
      <c r="F131" s="93">
        <v>67994</v>
      </c>
      <c r="G131" s="94">
        <f t="shared" si="6"/>
        <v>6.4516006600190341</v>
      </c>
      <c r="H131" s="93">
        <v>116310</v>
      </c>
      <c r="I131" s="93">
        <v>369522</v>
      </c>
      <c r="J131" s="93">
        <v>19287</v>
      </c>
      <c r="K131" s="93">
        <v>74583</v>
      </c>
      <c r="L131" s="93">
        <v>17821</v>
      </c>
      <c r="M131" s="93">
        <v>13301</v>
      </c>
      <c r="N131" s="93">
        <f t="shared" si="7"/>
        <v>494514</v>
      </c>
      <c r="O131" s="93">
        <v>231578</v>
      </c>
      <c r="P131" s="93">
        <v>306104</v>
      </c>
      <c r="Q131" s="93">
        <v>21713</v>
      </c>
      <c r="R131" s="93">
        <f t="shared" si="8"/>
        <v>559395</v>
      </c>
      <c r="S131" s="93">
        <f t="shared" si="9"/>
        <v>51429</v>
      </c>
    </row>
    <row r="132" spans="1:19" ht="18" hidden="1" outlineLevel="2">
      <c r="A132" s="91">
        <v>127</v>
      </c>
      <c r="B132" s="92" t="s">
        <v>783</v>
      </c>
      <c r="C132" s="92" t="s">
        <v>910</v>
      </c>
      <c r="D132" s="92" t="s">
        <v>24</v>
      </c>
      <c r="E132" s="92">
        <f t="shared" si="5"/>
        <v>939667</v>
      </c>
      <c r="F132" s="93">
        <v>20857</v>
      </c>
      <c r="G132" s="94">
        <f t="shared" si="6"/>
        <v>2.2196160980432431</v>
      </c>
      <c r="H132" s="93">
        <v>152255</v>
      </c>
      <c r="I132" s="93">
        <v>347425</v>
      </c>
      <c r="J132" s="93">
        <v>19387</v>
      </c>
      <c r="K132" s="93">
        <v>68615</v>
      </c>
      <c r="L132" s="93">
        <v>12069</v>
      </c>
      <c r="M132" s="93">
        <v>25807</v>
      </c>
      <c r="N132" s="93">
        <f t="shared" si="7"/>
        <v>473303</v>
      </c>
      <c r="O132" s="93">
        <v>201409</v>
      </c>
      <c r="P132" s="93">
        <v>213936</v>
      </c>
      <c r="Q132" s="93">
        <v>51019</v>
      </c>
      <c r="R132" s="93">
        <f t="shared" si="8"/>
        <v>466364</v>
      </c>
      <c r="S132" s="93">
        <f t="shared" si="9"/>
        <v>159194</v>
      </c>
    </row>
    <row r="133" spans="1:19" ht="18" hidden="1" outlineLevel="2">
      <c r="A133" s="91">
        <v>128</v>
      </c>
      <c r="B133" s="92" t="s">
        <v>783</v>
      </c>
      <c r="C133" s="92" t="s">
        <v>911</v>
      </c>
      <c r="D133" s="92" t="s">
        <v>24</v>
      </c>
      <c r="E133" s="92">
        <f t="shared" si="5"/>
        <v>920912</v>
      </c>
      <c r="F133" s="93">
        <v>21740</v>
      </c>
      <c r="G133" s="94">
        <f t="shared" si="6"/>
        <v>2.3607033028128637</v>
      </c>
      <c r="H133" s="93">
        <v>23758</v>
      </c>
      <c r="I133" s="93">
        <v>307068</v>
      </c>
      <c r="J133" s="93">
        <v>19073</v>
      </c>
      <c r="K133" s="93">
        <v>76526</v>
      </c>
      <c r="L133" s="93">
        <v>11630</v>
      </c>
      <c r="M133" s="93">
        <v>76105</v>
      </c>
      <c r="N133" s="93">
        <f t="shared" si="7"/>
        <v>490402</v>
      </c>
      <c r="O133" s="93">
        <v>247404</v>
      </c>
      <c r="P133" s="93">
        <v>142882</v>
      </c>
      <c r="Q133" s="93">
        <v>40224</v>
      </c>
      <c r="R133" s="93">
        <f t="shared" si="8"/>
        <v>430510</v>
      </c>
      <c r="S133" s="93">
        <f t="shared" si="9"/>
        <v>83650</v>
      </c>
    </row>
    <row r="134" spans="1:19" ht="18" hidden="1" outlineLevel="2">
      <c r="A134" s="91">
        <v>129</v>
      </c>
      <c r="B134" s="92" t="s">
        <v>783</v>
      </c>
      <c r="C134" s="92" t="s">
        <v>912</v>
      </c>
      <c r="D134" s="92" t="s">
        <v>24</v>
      </c>
      <c r="E134" s="92">
        <f t="shared" ref="E134:E198" si="10">N134+R134</f>
        <v>895752</v>
      </c>
      <c r="F134" s="93">
        <v>81753</v>
      </c>
      <c r="G134" s="94">
        <f t="shared" si="6"/>
        <v>9.1267449026069709</v>
      </c>
      <c r="H134" s="93">
        <v>42964</v>
      </c>
      <c r="I134" s="93">
        <v>318872</v>
      </c>
      <c r="J134" s="93">
        <v>11754</v>
      </c>
      <c r="K134" s="93">
        <v>84051</v>
      </c>
      <c r="L134" s="93">
        <v>12434</v>
      </c>
      <c r="M134" s="93">
        <v>15687</v>
      </c>
      <c r="N134" s="93">
        <f t="shared" si="7"/>
        <v>442798</v>
      </c>
      <c r="O134" s="93">
        <v>230006</v>
      </c>
      <c r="P134" s="93">
        <v>179545</v>
      </c>
      <c r="Q134" s="93">
        <v>43403</v>
      </c>
      <c r="R134" s="93">
        <f t="shared" si="8"/>
        <v>452954</v>
      </c>
      <c r="S134" s="93">
        <f t="shared" si="9"/>
        <v>32808</v>
      </c>
    </row>
    <row r="135" spans="1:19" ht="18" hidden="1" outlineLevel="2">
      <c r="A135" s="91">
        <v>130</v>
      </c>
      <c r="B135" s="92" t="s">
        <v>783</v>
      </c>
      <c r="C135" s="92" t="s">
        <v>913</v>
      </c>
      <c r="D135" s="92" t="s">
        <v>30</v>
      </c>
      <c r="E135" s="92">
        <f t="shared" si="10"/>
        <v>1414673</v>
      </c>
      <c r="F135" s="93">
        <v>32849</v>
      </c>
      <c r="G135" s="94">
        <f t="shared" ref="G135:G199" si="11">F135/E135*100</f>
        <v>2.3220207072588508</v>
      </c>
      <c r="H135" s="93">
        <v>21405</v>
      </c>
      <c r="I135" s="93">
        <v>448350</v>
      </c>
      <c r="J135" s="93">
        <v>30463</v>
      </c>
      <c r="K135" s="93">
        <v>79062</v>
      </c>
      <c r="L135" s="93">
        <v>20833</v>
      </c>
      <c r="M135" s="93">
        <v>130734</v>
      </c>
      <c r="N135" s="93">
        <f t="shared" ref="N135:N199" si="12">SUM(I135:M135)</f>
        <v>709442</v>
      </c>
      <c r="O135" s="93">
        <v>432226</v>
      </c>
      <c r="P135" s="93">
        <v>228881</v>
      </c>
      <c r="Q135" s="93">
        <v>44124</v>
      </c>
      <c r="R135" s="93">
        <f t="shared" ref="R135:R199" si="13">SUM(O135:Q135)</f>
        <v>705231</v>
      </c>
      <c r="S135" s="93">
        <f t="shared" ref="S135:S199" si="14">H135+N135-R135</f>
        <v>25616</v>
      </c>
    </row>
    <row r="136" spans="1:19" ht="18" hidden="1" outlineLevel="2">
      <c r="A136" s="91">
        <v>131</v>
      </c>
      <c r="B136" s="92" t="s">
        <v>783</v>
      </c>
      <c r="C136" s="92" t="s">
        <v>914</v>
      </c>
      <c r="D136" s="92" t="s">
        <v>30</v>
      </c>
      <c r="E136" s="92">
        <f t="shared" si="10"/>
        <v>658313</v>
      </c>
      <c r="F136" s="93">
        <v>41566</v>
      </c>
      <c r="G136" s="94">
        <f t="shared" si="11"/>
        <v>6.3140178000434446</v>
      </c>
      <c r="H136" s="93">
        <v>18758</v>
      </c>
      <c r="I136" s="93">
        <v>218219</v>
      </c>
      <c r="J136" s="93">
        <v>19623</v>
      </c>
      <c r="K136" s="93">
        <v>71922</v>
      </c>
      <c r="L136" s="93">
        <v>11284</v>
      </c>
      <c r="M136" s="93">
        <v>12526</v>
      </c>
      <c r="N136" s="93">
        <f t="shared" si="12"/>
        <v>333574</v>
      </c>
      <c r="O136" s="93">
        <v>151878</v>
      </c>
      <c r="P136" s="93">
        <v>122327</v>
      </c>
      <c r="Q136" s="93">
        <v>50534</v>
      </c>
      <c r="R136" s="93">
        <f t="shared" si="13"/>
        <v>324739</v>
      </c>
      <c r="S136" s="93">
        <f t="shared" si="14"/>
        <v>27593</v>
      </c>
    </row>
    <row r="137" spans="1:19" ht="18" hidden="1" outlineLevel="2">
      <c r="A137" s="91">
        <v>132</v>
      </c>
      <c r="B137" s="92" t="s">
        <v>783</v>
      </c>
      <c r="C137" s="92" t="s">
        <v>915</v>
      </c>
      <c r="D137" s="92" t="s">
        <v>30</v>
      </c>
      <c r="E137" s="92">
        <f t="shared" si="10"/>
        <v>634006</v>
      </c>
      <c r="F137" s="93">
        <v>59330</v>
      </c>
      <c r="G137" s="94">
        <f t="shared" si="11"/>
        <v>9.3579556029438216</v>
      </c>
      <c r="H137" s="93">
        <v>21989</v>
      </c>
      <c r="I137" s="93">
        <v>251380</v>
      </c>
      <c r="J137" s="93">
        <v>17125</v>
      </c>
      <c r="K137" s="93">
        <v>45219</v>
      </c>
      <c r="L137" s="93">
        <v>915</v>
      </c>
      <c r="M137" s="93">
        <v>4129</v>
      </c>
      <c r="N137" s="93">
        <f t="shared" si="12"/>
        <v>318768</v>
      </c>
      <c r="O137" s="93">
        <v>154246</v>
      </c>
      <c r="P137" s="93">
        <v>127278</v>
      </c>
      <c r="Q137" s="93">
        <v>33714</v>
      </c>
      <c r="R137" s="93">
        <f t="shared" si="13"/>
        <v>315238</v>
      </c>
      <c r="S137" s="93">
        <f t="shared" si="14"/>
        <v>25519</v>
      </c>
    </row>
    <row r="138" spans="1:19" ht="18" hidden="1" outlineLevel="2">
      <c r="A138" s="91">
        <v>133</v>
      </c>
      <c r="B138" s="92" t="s">
        <v>783</v>
      </c>
      <c r="C138" s="92" t="s">
        <v>916</v>
      </c>
      <c r="D138" s="92" t="s">
        <v>30</v>
      </c>
      <c r="E138" s="92">
        <f t="shared" si="10"/>
        <v>1041250</v>
      </c>
      <c r="F138" s="93">
        <v>15147</v>
      </c>
      <c r="G138" s="94">
        <f t="shared" si="11"/>
        <v>1.4546938775510203</v>
      </c>
      <c r="H138" s="93">
        <v>16465</v>
      </c>
      <c r="I138" s="93">
        <v>452806</v>
      </c>
      <c r="J138" s="93">
        <v>17145</v>
      </c>
      <c r="K138" s="93">
        <v>60351</v>
      </c>
      <c r="L138" s="93">
        <v>4505</v>
      </c>
      <c r="M138" s="93">
        <v>2738</v>
      </c>
      <c r="N138" s="93">
        <f t="shared" si="12"/>
        <v>537545</v>
      </c>
      <c r="O138" s="93">
        <v>293033</v>
      </c>
      <c r="P138" s="93">
        <v>146075</v>
      </c>
      <c r="Q138" s="93">
        <v>64597</v>
      </c>
      <c r="R138" s="93">
        <f t="shared" si="13"/>
        <v>503705</v>
      </c>
      <c r="S138" s="93">
        <f t="shared" si="14"/>
        <v>50305</v>
      </c>
    </row>
    <row r="139" spans="1:19" ht="18" hidden="1" outlineLevel="2">
      <c r="A139" s="91">
        <v>134</v>
      </c>
      <c r="B139" s="92" t="s">
        <v>783</v>
      </c>
      <c r="C139" s="92" t="s">
        <v>917</v>
      </c>
      <c r="D139" s="92" t="s">
        <v>30</v>
      </c>
      <c r="E139" s="92">
        <f t="shared" si="10"/>
        <v>911291</v>
      </c>
      <c r="F139" s="93">
        <v>29881</v>
      </c>
      <c r="G139" s="94">
        <f t="shared" si="11"/>
        <v>3.2789745536826329</v>
      </c>
      <c r="H139" s="93">
        <v>87330</v>
      </c>
      <c r="I139" s="93">
        <v>321151</v>
      </c>
      <c r="J139" s="93">
        <v>17114</v>
      </c>
      <c r="K139" s="93">
        <v>42383</v>
      </c>
      <c r="L139" s="93">
        <v>5090</v>
      </c>
      <c r="M139" s="93">
        <v>56066</v>
      </c>
      <c r="N139" s="93">
        <f t="shared" si="12"/>
        <v>441804</v>
      </c>
      <c r="O139" s="93">
        <v>211254</v>
      </c>
      <c r="P139" s="93">
        <v>157515</v>
      </c>
      <c r="Q139" s="93">
        <v>100718</v>
      </c>
      <c r="R139" s="93">
        <f t="shared" si="13"/>
        <v>469487</v>
      </c>
      <c r="S139" s="93">
        <f t="shared" si="14"/>
        <v>59647</v>
      </c>
    </row>
    <row r="140" spans="1:19" ht="18" hidden="1" outlineLevel="2">
      <c r="A140" s="91">
        <v>135</v>
      </c>
      <c r="B140" s="92" t="s">
        <v>783</v>
      </c>
      <c r="C140" s="92" t="s">
        <v>918</v>
      </c>
      <c r="D140" s="92" t="s">
        <v>30</v>
      </c>
      <c r="E140" s="92">
        <f t="shared" si="10"/>
        <v>711880</v>
      </c>
      <c r="F140" s="93">
        <v>22110</v>
      </c>
      <c r="G140" s="94">
        <f t="shared" si="11"/>
        <v>3.1058605382929709</v>
      </c>
      <c r="H140" s="93">
        <v>16820</v>
      </c>
      <c r="I140" s="93">
        <v>228832</v>
      </c>
      <c r="J140" s="93">
        <v>17136</v>
      </c>
      <c r="K140" s="93">
        <v>62490</v>
      </c>
      <c r="L140" s="93">
        <v>1579</v>
      </c>
      <c r="M140" s="93">
        <v>59308</v>
      </c>
      <c r="N140" s="93">
        <f t="shared" si="12"/>
        <v>369345</v>
      </c>
      <c r="O140" s="93">
        <v>164981</v>
      </c>
      <c r="P140" s="93">
        <v>106608</v>
      </c>
      <c r="Q140" s="93">
        <v>70946</v>
      </c>
      <c r="R140" s="93">
        <f t="shared" si="13"/>
        <v>342535</v>
      </c>
      <c r="S140" s="93">
        <f t="shared" si="14"/>
        <v>43630</v>
      </c>
    </row>
    <row r="141" spans="1:19" ht="18" hidden="1" outlineLevel="2">
      <c r="A141" s="91">
        <v>136</v>
      </c>
      <c r="B141" s="92" t="s">
        <v>783</v>
      </c>
      <c r="C141" s="92" t="s">
        <v>919</v>
      </c>
      <c r="D141" s="92" t="s">
        <v>30</v>
      </c>
      <c r="E141" s="92">
        <f t="shared" si="10"/>
        <v>508191</v>
      </c>
      <c r="F141" s="93">
        <v>26995</v>
      </c>
      <c r="G141" s="94">
        <f t="shared" si="11"/>
        <v>5.3119791574427726</v>
      </c>
      <c r="H141" s="93">
        <v>3324</v>
      </c>
      <c r="I141" s="93">
        <v>204802</v>
      </c>
      <c r="J141" s="93">
        <v>17101</v>
      </c>
      <c r="K141" s="93">
        <v>1426</v>
      </c>
      <c r="L141" s="93">
        <v>29238</v>
      </c>
      <c r="M141" s="93">
        <v>2057</v>
      </c>
      <c r="N141" s="93">
        <f t="shared" si="12"/>
        <v>254624</v>
      </c>
      <c r="O141" s="93">
        <v>127634</v>
      </c>
      <c r="P141" s="93">
        <v>72185</v>
      </c>
      <c r="Q141" s="93">
        <v>53748</v>
      </c>
      <c r="R141" s="93">
        <f t="shared" si="13"/>
        <v>253567</v>
      </c>
      <c r="S141" s="93">
        <f t="shared" si="14"/>
        <v>4381</v>
      </c>
    </row>
    <row r="142" spans="1:19" ht="18" hidden="1" outlineLevel="2">
      <c r="A142" s="91">
        <v>137</v>
      </c>
      <c r="B142" s="92" t="s">
        <v>783</v>
      </c>
      <c r="C142" s="92" t="s">
        <v>920</v>
      </c>
      <c r="D142" s="92" t="s">
        <v>30</v>
      </c>
      <c r="E142" s="92">
        <f t="shared" si="10"/>
        <v>686552</v>
      </c>
      <c r="F142" s="93">
        <v>53252</v>
      </c>
      <c r="G142" s="94">
        <f t="shared" si="11"/>
        <v>7.756440881389902</v>
      </c>
      <c r="H142" s="93">
        <v>45241</v>
      </c>
      <c r="I142" s="93">
        <v>226994</v>
      </c>
      <c r="J142" s="93">
        <v>15628</v>
      </c>
      <c r="K142" s="93">
        <v>44172</v>
      </c>
      <c r="L142" s="93">
        <v>10356</v>
      </c>
      <c r="M142" s="93">
        <v>57423</v>
      </c>
      <c r="N142" s="93">
        <f t="shared" si="12"/>
        <v>354573</v>
      </c>
      <c r="O142" s="93">
        <v>165062</v>
      </c>
      <c r="P142" s="93">
        <v>91147</v>
      </c>
      <c r="Q142" s="93">
        <v>75770</v>
      </c>
      <c r="R142" s="93">
        <f t="shared" si="13"/>
        <v>331979</v>
      </c>
      <c r="S142" s="93">
        <f t="shared" si="14"/>
        <v>67835</v>
      </c>
    </row>
    <row r="143" spans="1:19" ht="18" outlineLevel="1" collapsed="1">
      <c r="A143" s="91"/>
      <c r="B143" s="110" t="s">
        <v>1556</v>
      </c>
      <c r="C143" s="92"/>
      <c r="D143" s="92"/>
      <c r="E143" s="92">
        <f t="shared" ref="E143:S143" si="15">SUBTOTAL(9,E6:E142)</f>
        <v>165435394</v>
      </c>
      <c r="F143" s="93">
        <f t="shared" si="15"/>
        <v>6921464</v>
      </c>
      <c r="G143" s="94">
        <f t="shared" si="15"/>
        <v>520.79288410283357</v>
      </c>
      <c r="H143" s="93">
        <f t="shared" si="15"/>
        <v>11228897</v>
      </c>
      <c r="I143" s="93">
        <f t="shared" si="15"/>
        <v>53238853</v>
      </c>
      <c r="J143" s="93">
        <f t="shared" si="15"/>
        <v>3344926</v>
      </c>
      <c r="K143" s="93">
        <f t="shared" si="15"/>
        <v>11820439</v>
      </c>
      <c r="L143" s="93">
        <f t="shared" si="15"/>
        <v>4496004</v>
      </c>
      <c r="M143" s="93">
        <f t="shared" si="15"/>
        <v>11216540</v>
      </c>
      <c r="N143" s="93">
        <f t="shared" si="15"/>
        <v>84116762</v>
      </c>
      <c r="O143" s="93">
        <f t="shared" si="15"/>
        <v>43791606</v>
      </c>
      <c r="P143" s="93">
        <f t="shared" si="15"/>
        <v>25954614</v>
      </c>
      <c r="Q143" s="93">
        <f t="shared" si="15"/>
        <v>11572412</v>
      </c>
      <c r="R143" s="93">
        <f t="shared" si="15"/>
        <v>81318632</v>
      </c>
      <c r="S143" s="93">
        <f t="shared" si="15"/>
        <v>14027027</v>
      </c>
    </row>
    <row r="144" spans="1:19" ht="18" hidden="1" outlineLevel="2">
      <c r="A144" s="91">
        <v>138</v>
      </c>
      <c r="B144" s="92" t="s">
        <v>921</v>
      </c>
      <c r="C144" s="92" t="s">
        <v>922</v>
      </c>
      <c r="D144" s="92" t="s">
        <v>75</v>
      </c>
      <c r="E144" s="92">
        <f t="shared" si="10"/>
        <v>719582</v>
      </c>
      <c r="F144" s="93">
        <v>149030</v>
      </c>
      <c r="G144" s="94">
        <f t="shared" si="11"/>
        <v>20.710634785194738</v>
      </c>
      <c r="H144" s="93">
        <v>101524</v>
      </c>
      <c r="I144" s="93">
        <v>263537</v>
      </c>
      <c r="J144" s="93">
        <v>16485</v>
      </c>
      <c r="K144" s="93">
        <v>53606</v>
      </c>
      <c r="L144" s="93">
        <v>668</v>
      </c>
      <c r="M144" s="93">
        <v>10580</v>
      </c>
      <c r="N144" s="93">
        <f t="shared" si="12"/>
        <v>344876</v>
      </c>
      <c r="O144" s="93">
        <v>231686</v>
      </c>
      <c r="P144" s="93">
        <v>142494</v>
      </c>
      <c r="Q144" s="93">
        <v>526</v>
      </c>
      <c r="R144" s="93">
        <f t="shared" si="13"/>
        <v>374706</v>
      </c>
      <c r="S144" s="93">
        <f t="shared" si="14"/>
        <v>71694</v>
      </c>
    </row>
    <row r="145" spans="1:19" ht="18" hidden="1" outlineLevel="2">
      <c r="A145" s="91">
        <v>139</v>
      </c>
      <c r="B145" s="92" t="s">
        <v>921</v>
      </c>
      <c r="C145" s="92" t="s">
        <v>923</v>
      </c>
      <c r="D145" s="92" t="s">
        <v>75</v>
      </c>
      <c r="E145" s="92">
        <f t="shared" si="10"/>
        <v>1475921</v>
      </c>
      <c r="F145" s="93">
        <v>118348</v>
      </c>
      <c r="G145" s="94">
        <f t="shared" si="11"/>
        <v>8.018586360652094</v>
      </c>
      <c r="H145" s="93">
        <v>198708</v>
      </c>
      <c r="I145" s="93">
        <v>384249</v>
      </c>
      <c r="J145" s="93">
        <v>20567</v>
      </c>
      <c r="K145" s="93">
        <v>114973</v>
      </c>
      <c r="L145" s="93">
        <v>18843</v>
      </c>
      <c r="M145" s="93">
        <v>151805</v>
      </c>
      <c r="N145" s="93">
        <f t="shared" si="12"/>
        <v>690437</v>
      </c>
      <c r="O145" s="93">
        <v>350482</v>
      </c>
      <c r="P145" s="93">
        <v>293048</v>
      </c>
      <c r="Q145" s="93">
        <v>141954</v>
      </c>
      <c r="R145" s="93">
        <f t="shared" si="13"/>
        <v>785484</v>
      </c>
      <c r="S145" s="93">
        <f t="shared" si="14"/>
        <v>103661</v>
      </c>
    </row>
    <row r="146" spans="1:19" ht="18" hidden="1" outlineLevel="2">
      <c r="A146" s="91">
        <v>140</v>
      </c>
      <c r="B146" s="92" t="s">
        <v>921</v>
      </c>
      <c r="C146" s="92" t="s">
        <v>924</v>
      </c>
      <c r="D146" s="92" t="s">
        <v>75</v>
      </c>
      <c r="E146" s="92">
        <f t="shared" si="10"/>
        <v>1176263</v>
      </c>
      <c r="F146" s="93">
        <v>147771</v>
      </c>
      <c r="G146" s="94">
        <f t="shared" si="11"/>
        <v>12.562751697537031</v>
      </c>
      <c r="H146" s="93">
        <v>223354</v>
      </c>
      <c r="I146" s="93">
        <v>421157</v>
      </c>
      <c r="J146" s="93">
        <v>17378</v>
      </c>
      <c r="K146" s="93">
        <v>80821</v>
      </c>
      <c r="L146" s="93">
        <v>1258</v>
      </c>
      <c r="M146" s="93">
        <v>26769</v>
      </c>
      <c r="N146" s="93">
        <f t="shared" si="12"/>
        <v>547383</v>
      </c>
      <c r="O146" s="93">
        <v>370587</v>
      </c>
      <c r="P146" s="93">
        <v>226710</v>
      </c>
      <c r="Q146" s="93">
        <v>31583</v>
      </c>
      <c r="R146" s="93">
        <f t="shared" si="13"/>
        <v>628880</v>
      </c>
      <c r="S146" s="93">
        <f t="shared" si="14"/>
        <v>141857</v>
      </c>
    </row>
    <row r="147" spans="1:19" ht="18" hidden="1" outlineLevel="2">
      <c r="A147" s="91">
        <v>141</v>
      </c>
      <c r="B147" s="92" t="s">
        <v>921</v>
      </c>
      <c r="C147" s="92" t="s">
        <v>925</v>
      </c>
      <c r="D147" s="92" t="s">
        <v>75</v>
      </c>
      <c r="E147" s="92">
        <f t="shared" si="10"/>
        <v>891881</v>
      </c>
      <c r="F147" s="93">
        <v>42171</v>
      </c>
      <c r="G147" s="94">
        <f t="shared" si="11"/>
        <v>4.7283213791974488</v>
      </c>
      <c r="H147" s="93">
        <v>78055</v>
      </c>
      <c r="I147" s="93">
        <v>267055</v>
      </c>
      <c r="J147" s="93">
        <v>17652</v>
      </c>
      <c r="K147" s="93">
        <v>59739</v>
      </c>
      <c r="L147" s="93">
        <v>1010</v>
      </c>
      <c r="M147" s="93">
        <v>84501</v>
      </c>
      <c r="N147" s="93">
        <f t="shared" si="12"/>
        <v>429957</v>
      </c>
      <c r="O147" s="93">
        <v>252678</v>
      </c>
      <c r="P147" s="93">
        <v>127349</v>
      </c>
      <c r="Q147" s="93">
        <v>81897</v>
      </c>
      <c r="R147" s="93">
        <f t="shared" si="13"/>
        <v>461924</v>
      </c>
      <c r="S147" s="93">
        <f t="shared" si="14"/>
        <v>46088</v>
      </c>
    </row>
    <row r="148" spans="1:19" ht="18" hidden="1" outlineLevel="2">
      <c r="A148" s="91">
        <v>142</v>
      </c>
      <c r="B148" s="92" t="s">
        <v>921</v>
      </c>
      <c r="C148" s="92" t="s">
        <v>926</v>
      </c>
      <c r="D148" s="92" t="s">
        <v>75</v>
      </c>
      <c r="E148" s="92">
        <f t="shared" si="10"/>
        <v>3644781</v>
      </c>
      <c r="F148" s="93">
        <v>337411</v>
      </c>
      <c r="G148" s="94">
        <f t="shared" si="11"/>
        <v>9.2573737626485659</v>
      </c>
      <c r="H148" s="93">
        <v>486190</v>
      </c>
      <c r="I148" s="93">
        <v>1305175</v>
      </c>
      <c r="J148" s="93">
        <v>30598</v>
      </c>
      <c r="K148" s="93">
        <v>251021</v>
      </c>
      <c r="L148" s="93">
        <v>128816</v>
      </c>
      <c r="M148" s="93">
        <v>58504</v>
      </c>
      <c r="N148" s="93">
        <f t="shared" si="12"/>
        <v>1774114</v>
      </c>
      <c r="O148" s="93">
        <v>1334183</v>
      </c>
      <c r="P148" s="93">
        <v>461355</v>
      </c>
      <c r="Q148" s="93">
        <v>75129</v>
      </c>
      <c r="R148" s="93">
        <f t="shared" si="13"/>
        <v>1870667</v>
      </c>
      <c r="S148" s="93">
        <f t="shared" si="14"/>
        <v>389637</v>
      </c>
    </row>
    <row r="149" spans="1:19" ht="18" hidden="1" outlineLevel="2">
      <c r="A149" s="91">
        <v>143</v>
      </c>
      <c r="B149" s="92" t="s">
        <v>921</v>
      </c>
      <c r="C149" s="92" t="s">
        <v>927</v>
      </c>
      <c r="D149" s="92" t="s">
        <v>75</v>
      </c>
      <c r="E149" s="92">
        <f t="shared" si="10"/>
        <v>1224741</v>
      </c>
      <c r="F149" s="93">
        <v>137887</v>
      </c>
      <c r="G149" s="94">
        <f t="shared" si="11"/>
        <v>11.258461993188764</v>
      </c>
      <c r="H149" s="93">
        <v>78584</v>
      </c>
      <c r="I149" s="93">
        <v>451800</v>
      </c>
      <c r="J149" s="93">
        <v>11305</v>
      </c>
      <c r="K149" s="93">
        <v>83289</v>
      </c>
      <c r="L149" s="93">
        <v>22498</v>
      </c>
      <c r="M149" s="93">
        <v>63241</v>
      </c>
      <c r="N149" s="93">
        <f t="shared" si="12"/>
        <v>632133</v>
      </c>
      <c r="O149" s="93">
        <v>362417</v>
      </c>
      <c r="P149" s="93">
        <v>224637</v>
      </c>
      <c r="Q149" s="93">
        <v>5554</v>
      </c>
      <c r="R149" s="93">
        <f t="shared" si="13"/>
        <v>592608</v>
      </c>
      <c r="S149" s="93">
        <f t="shared" si="14"/>
        <v>118109</v>
      </c>
    </row>
    <row r="150" spans="1:19" ht="18" hidden="1" outlineLevel="2">
      <c r="A150" s="91">
        <v>144</v>
      </c>
      <c r="B150" s="92" t="s">
        <v>921</v>
      </c>
      <c r="C150" s="92" t="s">
        <v>928</v>
      </c>
      <c r="D150" s="92" t="s">
        <v>75</v>
      </c>
      <c r="E150" s="92">
        <f t="shared" si="10"/>
        <v>666495</v>
      </c>
      <c r="F150" s="93">
        <v>85972</v>
      </c>
      <c r="G150" s="94">
        <f t="shared" si="11"/>
        <v>12.899121523792376</v>
      </c>
      <c r="H150" s="93">
        <v>146563</v>
      </c>
      <c r="I150" s="93">
        <v>300437</v>
      </c>
      <c r="J150" s="93">
        <v>12897</v>
      </c>
      <c r="K150" s="93">
        <v>56237</v>
      </c>
      <c r="L150" s="93">
        <v>3738</v>
      </c>
      <c r="M150" s="93">
        <v>8657</v>
      </c>
      <c r="N150" s="93">
        <f t="shared" si="12"/>
        <v>381966</v>
      </c>
      <c r="O150" s="93">
        <v>252678</v>
      </c>
      <c r="P150" s="93">
        <v>31474</v>
      </c>
      <c r="Q150" s="93">
        <v>377</v>
      </c>
      <c r="R150" s="93">
        <f t="shared" si="13"/>
        <v>284529</v>
      </c>
      <c r="S150" s="93">
        <f t="shared" si="14"/>
        <v>244000</v>
      </c>
    </row>
    <row r="151" spans="1:19" ht="18" hidden="1" outlineLevel="2">
      <c r="A151" s="91">
        <v>145</v>
      </c>
      <c r="B151" s="92" t="s">
        <v>921</v>
      </c>
      <c r="C151" s="92" t="s">
        <v>929</v>
      </c>
      <c r="D151" s="92" t="s">
        <v>75</v>
      </c>
      <c r="E151" s="92">
        <f t="shared" si="10"/>
        <v>1002318</v>
      </c>
      <c r="F151" s="93">
        <v>143299</v>
      </c>
      <c r="G151" s="94">
        <f t="shared" si="11"/>
        <v>14.296760110064868</v>
      </c>
      <c r="H151" s="93">
        <v>181144</v>
      </c>
      <c r="I151" s="93">
        <v>388361</v>
      </c>
      <c r="J151" s="93">
        <v>17655</v>
      </c>
      <c r="K151" s="93">
        <v>70096</v>
      </c>
      <c r="L151" s="93">
        <v>1978</v>
      </c>
      <c r="M151" s="93">
        <v>11068</v>
      </c>
      <c r="N151" s="93">
        <f t="shared" si="12"/>
        <v>489158</v>
      </c>
      <c r="O151" s="93">
        <v>362470</v>
      </c>
      <c r="P151" s="93">
        <v>150690</v>
      </c>
      <c r="Q151" s="93">
        <v>0</v>
      </c>
      <c r="R151" s="93">
        <f t="shared" si="13"/>
        <v>513160</v>
      </c>
      <c r="S151" s="93">
        <f t="shared" si="14"/>
        <v>157142</v>
      </c>
    </row>
    <row r="152" spans="1:19" ht="18" hidden="1" outlineLevel="2">
      <c r="A152" s="91">
        <v>146</v>
      </c>
      <c r="B152" s="92" t="s">
        <v>921</v>
      </c>
      <c r="C152" s="92" t="s">
        <v>930</v>
      </c>
      <c r="D152" s="92" t="s">
        <v>75</v>
      </c>
      <c r="E152" s="92">
        <f t="shared" si="10"/>
        <v>1051443</v>
      </c>
      <c r="F152" s="93">
        <v>58665</v>
      </c>
      <c r="G152" s="94">
        <f t="shared" si="11"/>
        <v>5.5794750642688191</v>
      </c>
      <c r="H152" s="93">
        <v>97442</v>
      </c>
      <c r="I152" s="93">
        <v>355620</v>
      </c>
      <c r="J152" s="93">
        <v>18364</v>
      </c>
      <c r="K152" s="93">
        <v>103463</v>
      </c>
      <c r="L152" s="93">
        <v>72577</v>
      </c>
      <c r="M152" s="93">
        <v>15583</v>
      </c>
      <c r="N152" s="93">
        <f t="shared" si="12"/>
        <v>565607</v>
      </c>
      <c r="O152" s="93">
        <v>254465</v>
      </c>
      <c r="P152" s="93">
        <v>211556</v>
      </c>
      <c r="Q152" s="93">
        <v>19815</v>
      </c>
      <c r="R152" s="93">
        <f t="shared" si="13"/>
        <v>485836</v>
      </c>
      <c r="S152" s="93">
        <f t="shared" si="14"/>
        <v>177213</v>
      </c>
    </row>
    <row r="153" spans="1:19" ht="18" hidden="1" outlineLevel="2">
      <c r="A153" s="91">
        <v>147</v>
      </c>
      <c r="B153" s="92" t="s">
        <v>921</v>
      </c>
      <c r="C153" s="92" t="s">
        <v>931</v>
      </c>
      <c r="D153" s="92" t="s">
        <v>75</v>
      </c>
      <c r="E153" s="92">
        <f t="shared" si="10"/>
        <v>1336553</v>
      </c>
      <c r="F153" s="93">
        <v>39911</v>
      </c>
      <c r="G153" s="94">
        <f t="shared" si="11"/>
        <v>2.9861142805410634</v>
      </c>
      <c r="H153" s="93">
        <v>167417</v>
      </c>
      <c r="I153" s="93">
        <v>356407</v>
      </c>
      <c r="J153" s="93">
        <v>18052</v>
      </c>
      <c r="K153" s="93">
        <v>96333</v>
      </c>
      <c r="L153" s="93">
        <v>22422</v>
      </c>
      <c r="M153" s="93">
        <v>181490</v>
      </c>
      <c r="N153" s="93">
        <f t="shared" si="12"/>
        <v>674704</v>
      </c>
      <c r="O153" s="93">
        <v>266618</v>
      </c>
      <c r="P153" s="93">
        <v>225392</v>
      </c>
      <c r="Q153" s="93">
        <v>169839</v>
      </c>
      <c r="R153" s="93">
        <f t="shared" si="13"/>
        <v>661849</v>
      </c>
      <c r="S153" s="93">
        <f t="shared" si="14"/>
        <v>180272</v>
      </c>
    </row>
    <row r="154" spans="1:19" ht="18" hidden="1" outlineLevel="2">
      <c r="A154" s="91">
        <v>148</v>
      </c>
      <c r="B154" s="92" t="s">
        <v>921</v>
      </c>
      <c r="C154" s="92" t="s">
        <v>932</v>
      </c>
      <c r="D154" s="92" t="s">
        <v>75</v>
      </c>
      <c r="E154" s="92">
        <f t="shared" si="10"/>
        <v>962241</v>
      </c>
      <c r="F154" s="93">
        <v>52840</v>
      </c>
      <c r="G154" s="94">
        <f t="shared" si="11"/>
        <v>5.4913478016422079</v>
      </c>
      <c r="H154" s="93">
        <v>176497</v>
      </c>
      <c r="I154" s="93">
        <v>292047</v>
      </c>
      <c r="J154" s="93">
        <v>15319</v>
      </c>
      <c r="K154" s="93">
        <v>70154</v>
      </c>
      <c r="L154" s="93">
        <v>5366</v>
      </c>
      <c r="M154" s="93">
        <v>115661</v>
      </c>
      <c r="N154" s="93">
        <f t="shared" si="12"/>
        <v>498547</v>
      </c>
      <c r="O154" s="93">
        <v>227741</v>
      </c>
      <c r="P154" s="93">
        <v>143507</v>
      </c>
      <c r="Q154" s="93">
        <v>92446</v>
      </c>
      <c r="R154" s="93">
        <f t="shared" si="13"/>
        <v>463694</v>
      </c>
      <c r="S154" s="93">
        <f t="shared" si="14"/>
        <v>211350</v>
      </c>
    </row>
    <row r="155" spans="1:19" ht="18" hidden="1" outlineLevel="2">
      <c r="A155" s="91">
        <v>149</v>
      </c>
      <c r="B155" s="92" t="s">
        <v>921</v>
      </c>
      <c r="C155" s="92" t="s">
        <v>933</v>
      </c>
      <c r="D155" s="92" t="s">
        <v>75</v>
      </c>
      <c r="E155" s="92">
        <f t="shared" si="10"/>
        <v>1506790</v>
      </c>
      <c r="F155" s="93">
        <v>266199</v>
      </c>
      <c r="G155" s="94">
        <f t="shared" si="11"/>
        <v>17.66662905912569</v>
      </c>
      <c r="H155" s="93">
        <v>374582</v>
      </c>
      <c r="I155" s="93">
        <v>542203</v>
      </c>
      <c r="J155" s="93">
        <v>10085</v>
      </c>
      <c r="K155" s="93">
        <v>90887</v>
      </c>
      <c r="L155" s="93">
        <v>5296</v>
      </c>
      <c r="M155" s="93">
        <v>23912</v>
      </c>
      <c r="N155" s="93">
        <f t="shared" si="12"/>
        <v>672383</v>
      </c>
      <c r="O155" s="93">
        <v>431651</v>
      </c>
      <c r="P155" s="93">
        <v>323405</v>
      </c>
      <c r="Q155" s="93">
        <v>79351</v>
      </c>
      <c r="R155" s="93">
        <f t="shared" si="13"/>
        <v>834407</v>
      </c>
      <c r="S155" s="93">
        <f t="shared" si="14"/>
        <v>212558</v>
      </c>
    </row>
    <row r="156" spans="1:19" ht="18" hidden="1" outlineLevel="2">
      <c r="A156" s="91">
        <v>150</v>
      </c>
      <c r="B156" s="92" t="s">
        <v>921</v>
      </c>
      <c r="C156" s="92" t="s">
        <v>934</v>
      </c>
      <c r="D156" s="92" t="s">
        <v>75</v>
      </c>
      <c r="E156" s="92">
        <f t="shared" si="10"/>
        <v>734377</v>
      </c>
      <c r="F156" s="93">
        <v>162019</v>
      </c>
      <c r="G156" s="94">
        <f t="shared" si="11"/>
        <v>22.062101618106229</v>
      </c>
      <c r="H156" s="93">
        <v>149604</v>
      </c>
      <c r="I156" s="93">
        <v>245027</v>
      </c>
      <c r="J156" s="93">
        <v>19941</v>
      </c>
      <c r="K156" s="93">
        <v>61554</v>
      </c>
      <c r="L156" s="93">
        <v>2000</v>
      </c>
      <c r="M156" s="93">
        <v>53467</v>
      </c>
      <c r="N156" s="93">
        <f t="shared" si="12"/>
        <v>381989</v>
      </c>
      <c r="O156" s="93">
        <v>189141</v>
      </c>
      <c r="P156" s="93">
        <v>110274</v>
      </c>
      <c r="Q156" s="93">
        <v>52973</v>
      </c>
      <c r="R156" s="93">
        <f t="shared" si="13"/>
        <v>352388</v>
      </c>
      <c r="S156" s="93">
        <f t="shared" si="14"/>
        <v>179205</v>
      </c>
    </row>
    <row r="157" spans="1:19" ht="18" hidden="1" outlineLevel="2">
      <c r="A157" s="91">
        <v>151</v>
      </c>
      <c r="B157" s="92" t="s">
        <v>921</v>
      </c>
      <c r="C157" s="92" t="s">
        <v>935</v>
      </c>
      <c r="D157" s="92" t="s">
        <v>75</v>
      </c>
      <c r="E157" s="92">
        <f t="shared" si="10"/>
        <v>1160805</v>
      </c>
      <c r="F157" s="93">
        <v>146325</v>
      </c>
      <c r="G157" s="94">
        <f t="shared" si="11"/>
        <v>12.605476372000465</v>
      </c>
      <c r="H157" s="93">
        <v>4316</v>
      </c>
      <c r="I157" s="93">
        <v>340373</v>
      </c>
      <c r="J157" s="93">
        <v>12133</v>
      </c>
      <c r="K157" s="93">
        <v>69850</v>
      </c>
      <c r="L157" s="93">
        <v>6731</v>
      </c>
      <c r="M157" s="93">
        <v>145502</v>
      </c>
      <c r="N157" s="93">
        <f t="shared" si="12"/>
        <v>574589</v>
      </c>
      <c r="O157" s="93">
        <v>265534</v>
      </c>
      <c r="P157" s="93">
        <v>187286</v>
      </c>
      <c r="Q157" s="93">
        <v>133396</v>
      </c>
      <c r="R157" s="93">
        <f t="shared" si="13"/>
        <v>586216</v>
      </c>
      <c r="S157" s="93">
        <f t="shared" si="14"/>
        <v>-7311</v>
      </c>
    </row>
    <row r="158" spans="1:19" ht="18" hidden="1" outlineLevel="2">
      <c r="A158" s="91">
        <v>152</v>
      </c>
      <c r="B158" s="92" t="s">
        <v>921</v>
      </c>
      <c r="C158" s="92" t="s">
        <v>936</v>
      </c>
      <c r="D158" s="92" t="s">
        <v>75</v>
      </c>
      <c r="E158" s="92">
        <f t="shared" si="10"/>
        <v>1287263</v>
      </c>
      <c r="F158" s="93">
        <v>127853</v>
      </c>
      <c r="G158" s="94">
        <f t="shared" si="11"/>
        <v>9.9321583856601166</v>
      </c>
      <c r="H158" s="93">
        <v>111324</v>
      </c>
      <c r="I158" s="93">
        <v>511551</v>
      </c>
      <c r="J158" s="93">
        <v>17083</v>
      </c>
      <c r="K158" s="93">
        <v>88117</v>
      </c>
      <c r="L158" s="93">
        <v>6177</v>
      </c>
      <c r="M158" s="93">
        <v>14899</v>
      </c>
      <c r="N158" s="93">
        <f t="shared" si="12"/>
        <v>637827</v>
      </c>
      <c r="O158" s="93">
        <v>434317</v>
      </c>
      <c r="P158" s="93">
        <v>211858</v>
      </c>
      <c r="Q158" s="93">
        <v>3261</v>
      </c>
      <c r="R158" s="93">
        <f t="shared" si="13"/>
        <v>649436</v>
      </c>
      <c r="S158" s="93">
        <f t="shared" si="14"/>
        <v>99715</v>
      </c>
    </row>
    <row r="159" spans="1:19" ht="18" hidden="1" outlineLevel="2">
      <c r="A159" s="91">
        <v>153</v>
      </c>
      <c r="B159" s="92" t="s">
        <v>921</v>
      </c>
      <c r="C159" s="92" t="s">
        <v>937</v>
      </c>
      <c r="D159" s="92" t="s">
        <v>75</v>
      </c>
      <c r="E159" s="92">
        <f t="shared" si="10"/>
        <v>1320943</v>
      </c>
      <c r="F159" s="93">
        <v>288328</v>
      </c>
      <c r="G159" s="94">
        <f t="shared" si="11"/>
        <v>21.827436914386162</v>
      </c>
      <c r="H159" s="93">
        <v>372848</v>
      </c>
      <c r="I159" s="93">
        <v>449652</v>
      </c>
      <c r="J159" s="93">
        <v>10282</v>
      </c>
      <c r="K159" s="93">
        <v>73841</v>
      </c>
      <c r="L159" s="93">
        <v>5690</v>
      </c>
      <c r="M159" s="93">
        <v>26169</v>
      </c>
      <c r="N159" s="93">
        <f t="shared" si="12"/>
        <v>565634</v>
      </c>
      <c r="O159" s="93">
        <v>378635</v>
      </c>
      <c r="P159" s="93">
        <v>374106</v>
      </c>
      <c r="Q159" s="93">
        <v>2568</v>
      </c>
      <c r="R159" s="93">
        <f t="shared" si="13"/>
        <v>755309</v>
      </c>
      <c r="S159" s="93">
        <f t="shared" si="14"/>
        <v>183173</v>
      </c>
    </row>
    <row r="160" spans="1:19" ht="18" hidden="1" outlineLevel="2">
      <c r="A160" s="91">
        <v>154</v>
      </c>
      <c r="B160" s="92" t="s">
        <v>921</v>
      </c>
      <c r="C160" s="92" t="s">
        <v>938</v>
      </c>
      <c r="D160" s="92" t="s">
        <v>75</v>
      </c>
      <c r="E160" s="92">
        <f t="shared" si="10"/>
        <v>779936</v>
      </c>
      <c r="F160" s="93">
        <v>46997</v>
      </c>
      <c r="G160" s="94">
        <f t="shared" si="11"/>
        <v>6.0257508308374019</v>
      </c>
      <c r="H160" s="93">
        <v>163546</v>
      </c>
      <c r="I160" s="93">
        <v>235927</v>
      </c>
      <c r="J160" s="93">
        <v>11651</v>
      </c>
      <c r="K160" s="93">
        <v>55243</v>
      </c>
      <c r="L160" s="93">
        <v>1187</v>
      </c>
      <c r="M160" s="93">
        <v>90708</v>
      </c>
      <c r="N160" s="93">
        <f t="shared" si="12"/>
        <v>394716</v>
      </c>
      <c r="O160" s="93">
        <v>194106</v>
      </c>
      <c r="P160" s="93">
        <v>111931</v>
      </c>
      <c r="Q160" s="93">
        <v>79183</v>
      </c>
      <c r="R160" s="93">
        <f t="shared" si="13"/>
        <v>385220</v>
      </c>
      <c r="S160" s="93">
        <f t="shared" si="14"/>
        <v>173042</v>
      </c>
    </row>
    <row r="161" spans="1:19" ht="18" hidden="1" outlineLevel="2">
      <c r="A161" s="91">
        <v>155</v>
      </c>
      <c r="B161" s="92" t="s">
        <v>921</v>
      </c>
      <c r="C161" s="92" t="s">
        <v>939</v>
      </c>
      <c r="D161" s="92" t="s">
        <v>166</v>
      </c>
      <c r="E161" s="92">
        <f t="shared" si="10"/>
        <v>7784144</v>
      </c>
      <c r="F161" s="93">
        <v>762755</v>
      </c>
      <c r="G161" s="94">
        <f t="shared" si="11"/>
        <v>9.7988295180561913</v>
      </c>
      <c r="H161" s="93">
        <v>1008158</v>
      </c>
      <c r="I161" s="93">
        <v>1438594</v>
      </c>
      <c r="J161" s="93">
        <v>49120</v>
      </c>
      <c r="K161" s="93">
        <v>253513</v>
      </c>
      <c r="L161" s="93">
        <v>677394</v>
      </c>
      <c r="M161" s="93">
        <v>1481272</v>
      </c>
      <c r="N161" s="93">
        <f t="shared" si="12"/>
        <v>3899893</v>
      </c>
      <c r="O161" s="93">
        <v>2002225</v>
      </c>
      <c r="P161" s="93">
        <v>1640843</v>
      </c>
      <c r="Q161" s="93">
        <v>241183</v>
      </c>
      <c r="R161" s="93">
        <f t="shared" si="13"/>
        <v>3884251</v>
      </c>
      <c r="S161" s="93">
        <f t="shared" si="14"/>
        <v>1023800</v>
      </c>
    </row>
    <row r="162" spans="1:19" ht="18" hidden="1" outlineLevel="2">
      <c r="A162" s="91">
        <v>156</v>
      </c>
      <c r="B162" s="92" t="s">
        <v>921</v>
      </c>
      <c r="C162" s="92" t="s">
        <v>940</v>
      </c>
      <c r="D162" s="92" t="s">
        <v>166</v>
      </c>
      <c r="E162" s="92">
        <f t="shared" si="10"/>
        <v>972946</v>
      </c>
      <c r="F162" s="93">
        <v>30010</v>
      </c>
      <c r="G162" s="94">
        <f t="shared" si="11"/>
        <v>3.0844466188257109</v>
      </c>
      <c r="H162" s="93">
        <v>210192</v>
      </c>
      <c r="I162" s="93">
        <v>294893</v>
      </c>
      <c r="J162" s="93">
        <v>20370</v>
      </c>
      <c r="K162" s="93">
        <v>93976</v>
      </c>
      <c r="L162" s="93">
        <v>9636</v>
      </c>
      <c r="M162" s="93">
        <v>95355</v>
      </c>
      <c r="N162" s="93">
        <f t="shared" si="12"/>
        <v>514230</v>
      </c>
      <c r="O162" s="93">
        <v>245434</v>
      </c>
      <c r="P162" s="93">
        <v>125840</v>
      </c>
      <c r="Q162" s="93">
        <v>87442</v>
      </c>
      <c r="R162" s="93">
        <f t="shared" si="13"/>
        <v>458716</v>
      </c>
      <c r="S162" s="93">
        <f t="shared" si="14"/>
        <v>265706</v>
      </c>
    </row>
    <row r="163" spans="1:19" ht="18" hidden="1" outlineLevel="2">
      <c r="A163" s="91">
        <v>157</v>
      </c>
      <c r="B163" s="92" t="s">
        <v>921</v>
      </c>
      <c r="C163" s="92" t="s">
        <v>941</v>
      </c>
      <c r="D163" s="92" t="s">
        <v>166</v>
      </c>
      <c r="E163" s="92">
        <f t="shared" si="10"/>
        <v>960203</v>
      </c>
      <c r="F163" s="93">
        <v>44598</v>
      </c>
      <c r="G163" s="94">
        <f t="shared" si="11"/>
        <v>4.6446428515636793</v>
      </c>
      <c r="H163" s="93">
        <v>116385</v>
      </c>
      <c r="I163" s="93">
        <v>355929</v>
      </c>
      <c r="J163" s="93">
        <v>19948</v>
      </c>
      <c r="K163" s="93">
        <v>60156</v>
      </c>
      <c r="L163" s="93">
        <v>4124</v>
      </c>
      <c r="M163" s="93">
        <v>5658</v>
      </c>
      <c r="N163" s="93">
        <f t="shared" si="12"/>
        <v>445815</v>
      </c>
      <c r="O163" s="93">
        <v>240496</v>
      </c>
      <c r="P163" s="93">
        <v>184983</v>
      </c>
      <c r="Q163" s="93">
        <v>88909</v>
      </c>
      <c r="R163" s="93">
        <f t="shared" si="13"/>
        <v>514388</v>
      </c>
      <c r="S163" s="93">
        <f t="shared" si="14"/>
        <v>47812</v>
      </c>
    </row>
    <row r="164" spans="1:19" ht="18" hidden="1" outlineLevel="2">
      <c r="A164" s="91">
        <v>158</v>
      </c>
      <c r="B164" s="92" t="s">
        <v>921</v>
      </c>
      <c r="C164" s="92" t="s">
        <v>942</v>
      </c>
      <c r="D164" s="92" t="s">
        <v>166</v>
      </c>
      <c r="E164" s="92">
        <f t="shared" si="10"/>
        <v>1158423</v>
      </c>
      <c r="F164" s="93">
        <v>69527</v>
      </c>
      <c r="G164" s="94">
        <f t="shared" si="11"/>
        <v>6.0018663303473776</v>
      </c>
      <c r="H164" s="93">
        <v>125869</v>
      </c>
      <c r="I164" s="93">
        <v>352805</v>
      </c>
      <c r="J164" s="93">
        <v>20108</v>
      </c>
      <c r="K164" s="93">
        <v>66203</v>
      </c>
      <c r="L164" s="93">
        <v>11841</v>
      </c>
      <c r="M164" s="93">
        <v>111855</v>
      </c>
      <c r="N164" s="93">
        <f t="shared" si="12"/>
        <v>562812</v>
      </c>
      <c r="O164" s="93">
        <v>410376</v>
      </c>
      <c r="P164" s="93">
        <v>120305</v>
      </c>
      <c r="Q164" s="93">
        <v>64930</v>
      </c>
      <c r="R164" s="93">
        <f t="shared" si="13"/>
        <v>595611</v>
      </c>
      <c r="S164" s="93">
        <f t="shared" si="14"/>
        <v>93070</v>
      </c>
    </row>
    <row r="165" spans="1:19" ht="18" hidden="1" outlineLevel="2">
      <c r="A165" s="91">
        <v>159</v>
      </c>
      <c r="B165" s="92" t="s">
        <v>921</v>
      </c>
      <c r="C165" s="92" t="s">
        <v>943</v>
      </c>
      <c r="D165" s="92" t="s">
        <v>166</v>
      </c>
      <c r="E165" s="92">
        <f t="shared" si="10"/>
        <v>1115078</v>
      </c>
      <c r="F165" s="93">
        <v>61433</v>
      </c>
      <c r="G165" s="94">
        <f t="shared" si="11"/>
        <v>5.5093006946599248</v>
      </c>
      <c r="H165" s="93">
        <v>102266</v>
      </c>
      <c r="I165" s="93">
        <v>327473</v>
      </c>
      <c r="J165" s="93">
        <v>20361</v>
      </c>
      <c r="K165" s="93">
        <v>72994</v>
      </c>
      <c r="L165" s="93">
        <v>5780</v>
      </c>
      <c r="M165" s="93">
        <v>105862</v>
      </c>
      <c r="N165" s="93">
        <f t="shared" si="12"/>
        <v>532470</v>
      </c>
      <c r="O165" s="93">
        <v>227621</v>
      </c>
      <c r="P165" s="93">
        <v>221324</v>
      </c>
      <c r="Q165" s="93">
        <v>133663</v>
      </c>
      <c r="R165" s="93">
        <f t="shared" si="13"/>
        <v>582608</v>
      </c>
      <c r="S165" s="93">
        <f t="shared" si="14"/>
        <v>52128</v>
      </c>
    </row>
    <row r="166" spans="1:19" ht="18" hidden="1" outlineLevel="2">
      <c r="A166" s="91">
        <v>160</v>
      </c>
      <c r="B166" s="92" t="s">
        <v>921</v>
      </c>
      <c r="C166" s="92" t="s">
        <v>944</v>
      </c>
      <c r="D166" s="92" t="s">
        <v>166</v>
      </c>
      <c r="E166" s="92">
        <f t="shared" si="10"/>
        <v>849365</v>
      </c>
      <c r="F166" s="93">
        <v>63815</v>
      </c>
      <c r="G166" s="94">
        <f t="shared" si="11"/>
        <v>7.5132599059297238</v>
      </c>
      <c r="H166" s="93">
        <v>39607</v>
      </c>
      <c r="I166" s="93">
        <v>250822</v>
      </c>
      <c r="J166" s="93">
        <v>20151</v>
      </c>
      <c r="K166" s="93">
        <v>62092</v>
      </c>
      <c r="L166" s="93">
        <v>7504</v>
      </c>
      <c r="M166" s="93">
        <v>91504</v>
      </c>
      <c r="N166" s="93">
        <f t="shared" si="12"/>
        <v>432073</v>
      </c>
      <c r="O166" s="93">
        <v>174006</v>
      </c>
      <c r="P166" s="93">
        <v>139418</v>
      </c>
      <c r="Q166" s="93">
        <v>103868</v>
      </c>
      <c r="R166" s="93">
        <f t="shared" si="13"/>
        <v>417292</v>
      </c>
      <c r="S166" s="93">
        <f t="shared" si="14"/>
        <v>54388</v>
      </c>
    </row>
    <row r="167" spans="1:19" ht="18" hidden="1" outlineLevel="2">
      <c r="A167" s="91">
        <v>161</v>
      </c>
      <c r="B167" s="92" t="s">
        <v>921</v>
      </c>
      <c r="C167" s="92" t="s">
        <v>945</v>
      </c>
      <c r="D167" s="92" t="s">
        <v>166</v>
      </c>
      <c r="E167" s="92">
        <f t="shared" si="10"/>
        <v>691320</v>
      </c>
      <c r="F167" s="93">
        <v>21974</v>
      </c>
      <c r="G167" s="94">
        <f t="shared" si="11"/>
        <v>3.1785569634901347</v>
      </c>
      <c r="H167" s="93">
        <v>36156</v>
      </c>
      <c r="I167" s="93">
        <v>222249</v>
      </c>
      <c r="J167" s="93">
        <v>19933</v>
      </c>
      <c r="K167" s="93">
        <v>49197</v>
      </c>
      <c r="L167" s="93">
        <v>2626</v>
      </c>
      <c r="M167" s="93">
        <v>63536</v>
      </c>
      <c r="N167" s="93">
        <f t="shared" si="12"/>
        <v>357541</v>
      </c>
      <c r="O167" s="93">
        <v>151045</v>
      </c>
      <c r="P167" s="93">
        <v>120600</v>
      </c>
      <c r="Q167" s="93">
        <v>62134</v>
      </c>
      <c r="R167" s="93">
        <f t="shared" si="13"/>
        <v>333779</v>
      </c>
      <c r="S167" s="93">
        <f t="shared" si="14"/>
        <v>59918</v>
      </c>
    </row>
    <row r="168" spans="1:19" ht="18" hidden="1" outlineLevel="2">
      <c r="A168" s="91">
        <v>162</v>
      </c>
      <c r="B168" s="92" t="s">
        <v>921</v>
      </c>
      <c r="C168" s="92" t="s">
        <v>946</v>
      </c>
      <c r="D168" s="92" t="s">
        <v>166</v>
      </c>
      <c r="E168" s="92">
        <f t="shared" si="10"/>
        <v>918011</v>
      </c>
      <c r="F168" s="93">
        <v>115529</v>
      </c>
      <c r="G168" s="94">
        <f t="shared" si="11"/>
        <v>12.584707590649785</v>
      </c>
      <c r="H168" s="93">
        <v>84160</v>
      </c>
      <c r="I168" s="93">
        <v>360644</v>
      </c>
      <c r="J168" s="93">
        <v>20165</v>
      </c>
      <c r="K168" s="93">
        <v>72249</v>
      </c>
      <c r="L168" s="93">
        <v>1778</v>
      </c>
      <c r="M168" s="93">
        <v>7412</v>
      </c>
      <c r="N168" s="93">
        <f t="shared" si="12"/>
        <v>462248</v>
      </c>
      <c r="O168" s="93">
        <v>266287</v>
      </c>
      <c r="P168" s="93">
        <v>167556</v>
      </c>
      <c r="Q168" s="93">
        <v>21920</v>
      </c>
      <c r="R168" s="93">
        <f t="shared" si="13"/>
        <v>455763</v>
      </c>
      <c r="S168" s="93">
        <f t="shared" si="14"/>
        <v>90645</v>
      </c>
    </row>
    <row r="169" spans="1:19" ht="18" hidden="1" outlineLevel="2">
      <c r="A169" s="91">
        <v>163</v>
      </c>
      <c r="B169" s="92" t="s">
        <v>921</v>
      </c>
      <c r="C169" s="92" t="s">
        <v>947</v>
      </c>
      <c r="D169" s="92" t="s">
        <v>166</v>
      </c>
      <c r="E169" s="92">
        <f t="shared" si="10"/>
        <v>978686</v>
      </c>
      <c r="F169" s="93">
        <v>53278</v>
      </c>
      <c r="G169" s="94">
        <f t="shared" si="11"/>
        <v>5.443829788103641</v>
      </c>
      <c r="H169" s="93">
        <v>131533</v>
      </c>
      <c r="I169" s="93">
        <v>318786</v>
      </c>
      <c r="J169" s="93">
        <v>20163</v>
      </c>
      <c r="K169" s="93">
        <v>63366</v>
      </c>
      <c r="L169" s="93">
        <v>6057</v>
      </c>
      <c r="M169" s="93">
        <v>73186</v>
      </c>
      <c r="N169" s="93">
        <f t="shared" si="12"/>
        <v>481558</v>
      </c>
      <c r="O169" s="93">
        <v>236632</v>
      </c>
      <c r="P169" s="93">
        <v>168140</v>
      </c>
      <c r="Q169" s="93">
        <v>92356</v>
      </c>
      <c r="R169" s="93">
        <f t="shared" si="13"/>
        <v>497128</v>
      </c>
      <c r="S169" s="93">
        <f t="shared" si="14"/>
        <v>115963</v>
      </c>
    </row>
    <row r="170" spans="1:19" ht="18" hidden="1" outlineLevel="2">
      <c r="A170" s="91">
        <v>164</v>
      </c>
      <c r="B170" s="92" t="s">
        <v>921</v>
      </c>
      <c r="C170" s="92" t="s">
        <v>948</v>
      </c>
      <c r="D170" s="92" t="s">
        <v>166</v>
      </c>
      <c r="E170" s="92">
        <f t="shared" si="10"/>
        <v>772450</v>
      </c>
      <c r="F170" s="93">
        <v>31955</v>
      </c>
      <c r="G170" s="94">
        <f t="shared" si="11"/>
        <v>4.1368373357498864</v>
      </c>
      <c r="H170" s="93">
        <v>129457</v>
      </c>
      <c r="I170" s="93">
        <v>248886</v>
      </c>
      <c r="J170" s="93">
        <v>19939</v>
      </c>
      <c r="K170" s="93">
        <v>53992</v>
      </c>
      <c r="L170" s="93">
        <v>5324</v>
      </c>
      <c r="M170" s="93">
        <v>70193</v>
      </c>
      <c r="N170" s="93">
        <f t="shared" si="12"/>
        <v>398334</v>
      </c>
      <c r="O170" s="93">
        <v>217971</v>
      </c>
      <c r="P170" s="93">
        <v>88564</v>
      </c>
      <c r="Q170" s="93">
        <v>67581</v>
      </c>
      <c r="R170" s="93">
        <f t="shared" si="13"/>
        <v>374116</v>
      </c>
      <c r="S170" s="93">
        <f t="shared" si="14"/>
        <v>153675</v>
      </c>
    </row>
    <row r="171" spans="1:19" ht="18" hidden="1" outlineLevel="2">
      <c r="A171" s="91">
        <v>165</v>
      </c>
      <c r="B171" s="92" t="s">
        <v>921</v>
      </c>
      <c r="C171" s="92" t="s">
        <v>949</v>
      </c>
      <c r="D171" s="92" t="s">
        <v>166</v>
      </c>
      <c r="E171" s="92">
        <f t="shared" si="10"/>
        <v>833606</v>
      </c>
      <c r="F171" s="93">
        <v>14910</v>
      </c>
      <c r="G171" s="94">
        <f t="shared" si="11"/>
        <v>1.7886147652488107</v>
      </c>
      <c r="H171" s="93">
        <v>52928</v>
      </c>
      <c r="I171" s="93">
        <v>277779</v>
      </c>
      <c r="J171" s="93">
        <v>19956</v>
      </c>
      <c r="K171" s="93">
        <v>59295</v>
      </c>
      <c r="L171" s="93">
        <v>7846</v>
      </c>
      <c r="M171" s="93">
        <v>71063</v>
      </c>
      <c r="N171" s="93">
        <f t="shared" si="12"/>
        <v>435939</v>
      </c>
      <c r="O171" s="93">
        <v>196083</v>
      </c>
      <c r="P171" s="93">
        <v>102971</v>
      </c>
      <c r="Q171" s="93">
        <v>98613</v>
      </c>
      <c r="R171" s="93">
        <f t="shared" si="13"/>
        <v>397667</v>
      </c>
      <c r="S171" s="93">
        <f t="shared" si="14"/>
        <v>91200</v>
      </c>
    </row>
    <row r="172" spans="1:19" ht="18" hidden="1" outlineLevel="2">
      <c r="A172" s="91">
        <v>166</v>
      </c>
      <c r="B172" s="92" t="s">
        <v>921</v>
      </c>
      <c r="C172" s="92" t="s">
        <v>950</v>
      </c>
      <c r="D172" s="92" t="s">
        <v>166</v>
      </c>
      <c r="E172" s="92">
        <f t="shared" si="10"/>
        <v>779906</v>
      </c>
      <c r="F172" s="93">
        <v>25560</v>
      </c>
      <c r="G172" s="94">
        <f t="shared" si="11"/>
        <v>3.2773180357632845</v>
      </c>
      <c r="H172" s="93">
        <v>55038</v>
      </c>
      <c r="I172" s="93">
        <v>254468</v>
      </c>
      <c r="J172" s="93">
        <v>19951</v>
      </c>
      <c r="K172" s="93">
        <v>56821</v>
      </c>
      <c r="L172" s="93">
        <v>4720</v>
      </c>
      <c r="M172" s="93">
        <v>63250</v>
      </c>
      <c r="N172" s="93">
        <f t="shared" si="12"/>
        <v>399210</v>
      </c>
      <c r="O172" s="93">
        <v>178157</v>
      </c>
      <c r="P172" s="93">
        <v>119479</v>
      </c>
      <c r="Q172" s="93">
        <v>83060</v>
      </c>
      <c r="R172" s="93">
        <f t="shared" si="13"/>
        <v>380696</v>
      </c>
      <c r="S172" s="93">
        <f t="shared" si="14"/>
        <v>73552</v>
      </c>
    </row>
    <row r="173" spans="1:19" ht="18" hidden="1" outlineLevel="2">
      <c r="A173" s="91">
        <v>167</v>
      </c>
      <c r="B173" s="92" t="s">
        <v>921</v>
      </c>
      <c r="C173" s="92" t="s">
        <v>951</v>
      </c>
      <c r="D173" s="92" t="s">
        <v>166</v>
      </c>
      <c r="E173" s="92">
        <f t="shared" si="10"/>
        <v>618852</v>
      </c>
      <c r="F173" s="93">
        <v>35615</v>
      </c>
      <c r="G173" s="94">
        <f t="shared" si="11"/>
        <v>5.7550108911339066</v>
      </c>
      <c r="H173" s="93">
        <v>124288</v>
      </c>
      <c r="I173" s="93">
        <v>205266</v>
      </c>
      <c r="J173" s="93">
        <v>19933</v>
      </c>
      <c r="K173" s="93">
        <v>51828</v>
      </c>
      <c r="L173" s="93">
        <v>0</v>
      </c>
      <c r="M173" s="93">
        <v>52549</v>
      </c>
      <c r="N173" s="93">
        <f t="shared" si="12"/>
        <v>329576</v>
      </c>
      <c r="O173" s="93">
        <v>135117</v>
      </c>
      <c r="P173" s="93">
        <v>100079</v>
      </c>
      <c r="Q173" s="93">
        <v>54080</v>
      </c>
      <c r="R173" s="93">
        <f t="shared" si="13"/>
        <v>289276</v>
      </c>
      <c r="S173" s="93">
        <f t="shared" si="14"/>
        <v>164588</v>
      </c>
    </row>
    <row r="174" spans="1:19" ht="18" hidden="1" outlineLevel="2">
      <c r="A174" s="91">
        <v>168</v>
      </c>
      <c r="B174" s="92" t="s">
        <v>921</v>
      </c>
      <c r="C174" s="92" t="s">
        <v>952</v>
      </c>
      <c r="D174" s="92" t="s">
        <v>744</v>
      </c>
      <c r="E174" s="92">
        <f t="shared" si="10"/>
        <v>2889449</v>
      </c>
      <c r="F174" s="93">
        <v>125656</v>
      </c>
      <c r="G174" s="94">
        <f t="shared" si="11"/>
        <v>4.3487876062183481</v>
      </c>
      <c r="H174" s="93">
        <v>393685</v>
      </c>
      <c r="I174" s="93">
        <v>1027478</v>
      </c>
      <c r="J174" s="93">
        <v>36524</v>
      </c>
      <c r="K174" s="93">
        <v>218680</v>
      </c>
      <c r="L174" s="93">
        <v>38819</v>
      </c>
      <c r="M174" s="93">
        <v>62907</v>
      </c>
      <c r="N174" s="93">
        <f t="shared" si="12"/>
        <v>1384408</v>
      </c>
      <c r="O174" s="93">
        <v>884075</v>
      </c>
      <c r="P174" s="93">
        <v>577584</v>
      </c>
      <c r="Q174" s="93">
        <v>43382</v>
      </c>
      <c r="R174" s="93">
        <f t="shared" si="13"/>
        <v>1505041</v>
      </c>
      <c r="S174" s="93">
        <f t="shared" si="14"/>
        <v>273052</v>
      </c>
    </row>
    <row r="175" spans="1:19" ht="18" hidden="1" outlineLevel="2">
      <c r="A175" s="91">
        <v>169</v>
      </c>
      <c r="B175" s="92" t="s">
        <v>921</v>
      </c>
      <c r="C175" s="92" t="s">
        <v>953</v>
      </c>
      <c r="D175" s="92" t="s">
        <v>744</v>
      </c>
      <c r="E175" s="92">
        <f t="shared" si="10"/>
        <v>913547</v>
      </c>
      <c r="F175" s="93">
        <v>28733</v>
      </c>
      <c r="G175" s="94">
        <f t="shared" si="11"/>
        <v>3.1452131089040845</v>
      </c>
      <c r="H175" s="93">
        <v>135230</v>
      </c>
      <c r="I175" s="93">
        <v>261204</v>
      </c>
      <c r="J175" s="93">
        <v>20168</v>
      </c>
      <c r="K175" s="93">
        <v>66245</v>
      </c>
      <c r="L175" s="93">
        <v>5723</v>
      </c>
      <c r="M175" s="93">
        <v>85495</v>
      </c>
      <c r="N175" s="93">
        <f t="shared" si="12"/>
        <v>438835</v>
      </c>
      <c r="O175" s="93">
        <v>236145</v>
      </c>
      <c r="P175" s="93">
        <v>156286</v>
      </c>
      <c r="Q175" s="93">
        <v>82281</v>
      </c>
      <c r="R175" s="93">
        <f t="shared" si="13"/>
        <v>474712</v>
      </c>
      <c r="S175" s="93">
        <f t="shared" si="14"/>
        <v>99353</v>
      </c>
    </row>
    <row r="176" spans="1:19" ht="18" hidden="1" outlineLevel="2">
      <c r="A176" s="91">
        <v>170</v>
      </c>
      <c r="B176" s="92" t="s">
        <v>921</v>
      </c>
      <c r="C176" s="92" t="s">
        <v>954</v>
      </c>
      <c r="D176" s="92" t="s">
        <v>744</v>
      </c>
      <c r="E176" s="92">
        <f t="shared" si="10"/>
        <v>738713</v>
      </c>
      <c r="F176" s="93">
        <v>31366</v>
      </c>
      <c r="G176" s="94">
        <f t="shared" si="11"/>
        <v>4.2460333038676721</v>
      </c>
      <c r="H176" s="93">
        <v>62760</v>
      </c>
      <c r="I176" s="93">
        <v>287442</v>
      </c>
      <c r="J176" s="93">
        <v>19945</v>
      </c>
      <c r="K176" s="93">
        <v>51002</v>
      </c>
      <c r="L176" s="93">
        <v>2500</v>
      </c>
      <c r="M176" s="93">
        <v>6663</v>
      </c>
      <c r="N176" s="93">
        <f t="shared" si="12"/>
        <v>367552</v>
      </c>
      <c r="O176" s="93">
        <v>155818</v>
      </c>
      <c r="P176" s="93">
        <v>100205</v>
      </c>
      <c r="Q176" s="93">
        <v>115138</v>
      </c>
      <c r="R176" s="93">
        <f t="shared" si="13"/>
        <v>371161</v>
      </c>
      <c r="S176" s="93">
        <f t="shared" si="14"/>
        <v>59151</v>
      </c>
    </row>
    <row r="177" spans="1:19" ht="18" hidden="1" outlineLevel="2">
      <c r="A177" s="91">
        <v>171</v>
      </c>
      <c r="B177" s="92" t="s">
        <v>921</v>
      </c>
      <c r="C177" s="92" t="s">
        <v>955</v>
      </c>
      <c r="D177" s="92" t="s">
        <v>744</v>
      </c>
      <c r="E177" s="92">
        <f t="shared" si="10"/>
        <v>798954</v>
      </c>
      <c r="F177" s="93">
        <v>27506</v>
      </c>
      <c r="G177" s="94">
        <f t="shared" si="11"/>
        <v>3.4427513974521684</v>
      </c>
      <c r="H177" s="93">
        <v>72597</v>
      </c>
      <c r="I177" s="93">
        <v>294723</v>
      </c>
      <c r="J177" s="93">
        <v>20161</v>
      </c>
      <c r="K177" s="93">
        <v>60635</v>
      </c>
      <c r="L177" s="93">
        <v>2632</v>
      </c>
      <c r="M177" s="93">
        <v>24776</v>
      </c>
      <c r="N177" s="93">
        <f t="shared" si="12"/>
        <v>402927</v>
      </c>
      <c r="O177" s="93">
        <v>221243</v>
      </c>
      <c r="P177" s="93">
        <v>124255</v>
      </c>
      <c r="Q177" s="93">
        <v>50529</v>
      </c>
      <c r="R177" s="93">
        <f t="shared" si="13"/>
        <v>396027</v>
      </c>
      <c r="S177" s="93">
        <f t="shared" si="14"/>
        <v>79497</v>
      </c>
    </row>
    <row r="178" spans="1:19" ht="18" hidden="1" outlineLevel="2">
      <c r="A178" s="91">
        <v>172</v>
      </c>
      <c r="B178" s="92" t="s">
        <v>921</v>
      </c>
      <c r="C178" s="92" t="s">
        <v>956</v>
      </c>
      <c r="D178" s="92" t="s">
        <v>744</v>
      </c>
      <c r="E178" s="92">
        <f t="shared" si="10"/>
        <v>916650</v>
      </c>
      <c r="F178" s="93">
        <v>73871</v>
      </c>
      <c r="G178" s="94">
        <f t="shared" si="11"/>
        <v>8.0588010691103467</v>
      </c>
      <c r="H178" s="93">
        <v>96217</v>
      </c>
      <c r="I178" s="93">
        <v>235546</v>
      </c>
      <c r="J178" s="93">
        <v>22551</v>
      </c>
      <c r="K178" s="93">
        <v>48627</v>
      </c>
      <c r="L178" s="93">
        <v>2632</v>
      </c>
      <c r="M178" s="93">
        <v>113599</v>
      </c>
      <c r="N178" s="93">
        <f t="shared" si="12"/>
        <v>422955</v>
      </c>
      <c r="O178" s="93">
        <v>220423</v>
      </c>
      <c r="P178" s="93">
        <v>162897</v>
      </c>
      <c r="Q178" s="93">
        <v>110375</v>
      </c>
      <c r="R178" s="93">
        <f t="shared" si="13"/>
        <v>493695</v>
      </c>
      <c r="S178" s="93">
        <f t="shared" si="14"/>
        <v>25477</v>
      </c>
    </row>
    <row r="179" spans="1:19" ht="18" hidden="1" outlineLevel="2">
      <c r="A179" s="91">
        <v>173</v>
      </c>
      <c r="B179" s="92" t="s">
        <v>921</v>
      </c>
      <c r="C179" s="92" t="s">
        <v>957</v>
      </c>
      <c r="D179" s="92" t="s">
        <v>744</v>
      </c>
      <c r="E179" s="92">
        <f t="shared" si="10"/>
        <v>784667</v>
      </c>
      <c r="F179" s="93">
        <v>51135</v>
      </c>
      <c r="G179" s="94">
        <f t="shared" si="11"/>
        <v>6.5167771806384112</v>
      </c>
      <c r="H179" s="93">
        <v>148060</v>
      </c>
      <c r="I179" s="93">
        <v>264526</v>
      </c>
      <c r="J179" s="93">
        <v>20132</v>
      </c>
      <c r="K179" s="93">
        <v>45160</v>
      </c>
      <c r="L179" s="93">
        <v>1440</v>
      </c>
      <c r="M179" s="93">
        <v>61059</v>
      </c>
      <c r="N179" s="93">
        <f t="shared" si="12"/>
        <v>392317</v>
      </c>
      <c r="O179" s="93">
        <v>168622</v>
      </c>
      <c r="P179" s="93">
        <v>165921</v>
      </c>
      <c r="Q179" s="93">
        <v>57807</v>
      </c>
      <c r="R179" s="93">
        <f t="shared" si="13"/>
        <v>392350</v>
      </c>
      <c r="S179" s="93">
        <f t="shared" si="14"/>
        <v>148027</v>
      </c>
    </row>
    <row r="180" spans="1:19" ht="18" hidden="1" outlineLevel="2">
      <c r="A180" s="91">
        <v>174</v>
      </c>
      <c r="B180" s="92" t="s">
        <v>921</v>
      </c>
      <c r="C180" s="92" t="s">
        <v>958</v>
      </c>
      <c r="D180" s="92" t="s">
        <v>744</v>
      </c>
      <c r="E180" s="92">
        <f t="shared" si="10"/>
        <v>706442</v>
      </c>
      <c r="F180" s="93">
        <v>17196</v>
      </c>
      <c r="G180" s="94">
        <f t="shared" si="11"/>
        <v>2.4341701087987406</v>
      </c>
      <c r="H180" s="93">
        <v>194090</v>
      </c>
      <c r="I180" s="93">
        <v>178524</v>
      </c>
      <c r="J180" s="93">
        <v>17929</v>
      </c>
      <c r="K180" s="93">
        <v>66023</v>
      </c>
      <c r="L180" s="93">
        <v>2117</v>
      </c>
      <c r="M180" s="93">
        <v>76554</v>
      </c>
      <c r="N180" s="93">
        <f t="shared" si="12"/>
        <v>341147</v>
      </c>
      <c r="O180" s="93">
        <v>198201</v>
      </c>
      <c r="P180" s="93">
        <v>157939</v>
      </c>
      <c r="Q180" s="93">
        <v>9155</v>
      </c>
      <c r="R180" s="93">
        <f t="shared" si="13"/>
        <v>365295</v>
      </c>
      <c r="S180" s="93">
        <f t="shared" si="14"/>
        <v>169942</v>
      </c>
    </row>
    <row r="181" spans="1:19" ht="18" hidden="1" outlineLevel="2">
      <c r="A181" s="91">
        <v>175</v>
      </c>
      <c r="B181" s="92" t="s">
        <v>921</v>
      </c>
      <c r="C181" s="92" t="s">
        <v>959</v>
      </c>
      <c r="D181" s="92" t="s">
        <v>744</v>
      </c>
      <c r="E181" s="92">
        <f t="shared" si="10"/>
        <v>824128</v>
      </c>
      <c r="F181" s="93">
        <v>35545</v>
      </c>
      <c r="G181" s="94">
        <f t="shared" si="11"/>
        <v>4.3130436048769125</v>
      </c>
      <c r="H181" s="93">
        <v>125352</v>
      </c>
      <c r="I181" s="93">
        <v>226705</v>
      </c>
      <c r="J181" s="93">
        <v>12740</v>
      </c>
      <c r="K181" s="93">
        <v>60724</v>
      </c>
      <c r="L181" s="93">
        <v>4333</v>
      </c>
      <c r="M181" s="93">
        <v>81568</v>
      </c>
      <c r="N181" s="93">
        <f t="shared" si="12"/>
        <v>386070</v>
      </c>
      <c r="O181" s="93">
        <v>156587</v>
      </c>
      <c r="P181" s="93">
        <v>153470</v>
      </c>
      <c r="Q181" s="93">
        <v>128001</v>
      </c>
      <c r="R181" s="93">
        <f t="shared" si="13"/>
        <v>438058</v>
      </c>
      <c r="S181" s="93">
        <f t="shared" si="14"/>
        <v>73364</v>
      </c>
    </row>
    <row r="182" spans="1:19" ht="18" hidden="1" outlineLevel="2">
      <c r="A182" s="91">
        <v>176</v>
      </c>
      <c r="B182" s="92" t="s">
        <v>921</v>
      </c>
      <c r="C182" s="92" t="s">
        <v>960</v>
      </c>
      <c r="D182" s="92" t="s">
        <v>744</v>
      </c>
      <c r="E182" s="92">
        <f t="shared" si="10"/>
        <v>1494332</v>
      </c>
      <c r="F182" s="93">
        <v>118654</v>
      </c>
      <c r="G182" s="94">
        <f t="shared" si="11"/>
        <v>7.9402703013788098</v>
      </c>
      <c r="H182" s="93">
        <v>37200</v>
      </c>
      <c r="I182" s="93">
        <v>391521</v>
      </c>
      <c r="J182" s="93">
        <v>20335</v>
      </c>
      <c r="K182" s="93">
        <v>96399</v>
      </c>
      <c r="L182" s="93">
        <v>69890</v>
      </c>
      <c r="M182" s="93">
        <v>176694</v>
      </c>
      <c r="N182" s="93">
        <f t="shared" si="12"/>
        <v>754839</v>
      </c>
      <c r="O182" s="93">
        <v>378090</v>
      </c>
      <c r="P182" s="93">
        <v>310954</v>
      </c>
      <c r="Q182" s="93">
        <v>50449</v>
      </c>
      <c r="R182" s="93">
        <f t="shared" si="13"/>
        <v>739493</v>
      </c>
      <c r="S182" s="93">
        <f t="shared" si="14"/>
        <v>52546</v>
      </c>
    </row>
    <row r="183" spans="1:19" ht="18" hidden="1" outlineLevel="2">
      <c r="A183" s="91">
        <v>177</v>
      </c>
      <c r="B183" s="92" t="s">
        <v>921</v>
      </c>
      <c r="C183" s="92" t="s">
        <v>961</v>
      </c>
      <c r="D183" s="92" t="s">
        <v>744</v>
      </c>
      <c r="E183" s="92">
        <f t="shared" si="10"/>
        <v>889597</v>
      </c>
      <c r="F183" s="93">
        <v>57404</v>
      </c>
      <c r="G183" s="94">
        <f t="shared" si="11"/>
        <v>6.4528095306076798</v>
      </c>
      <c r="H183" s="93">
        <v>24653</v>
      </c>
      <c r="I183" s="93">
        <v>263013</v>
      </c>
      <c r="J183" s="93">
        <v>12154</v>
      </c>
      <c r="K183" s="93">
        <v>60830</v>
      </c>
      <c r="L183" s="93">
        <v>8931</v>
      </c>
      <c r="M183" s="93">
        <v>83252</v>
      </c>
      <c r="N183" s="93">
        <f t="shared" si="12"/>
        <v>428180</v>
      </c>
      <c r="O183" s="93">
        <v>315969</v>
      </c>
      <c r="P183" s="93">
        <v>136280</v>
      </c>
      <c r="Q183" s="93">
        <v>9168</v>
      </c>
      <c r="R183" s="93">
        <f t="shared" si="13"/>
        <v>461417</v>
      </c>
      <c r="S183" s="93">
        <f t="shared" si="14"/>
        <v>-8584</v>
      </c>
    </row>
    <row r="184" spans="1:19" ht="18" hidden="1" outlineLevel="2">
      <c r="A184" s="91">
        <v>178</v>
      </c>
      <c r="B184" s="92" t="s">
        <v>921</v>
      </c>
      <c r="C184" s="92" t="s">
        <v>962</v>
      </c>
      <c r="D184" s="92" t="s">
        <v>744</v>
      </c>
      <c r="E184" s="92">
        <f t="shared" si="10"/>
        <v>841508</v>
      </c>
      <c r="F184" s="93">
        <v>25392</v>
      </c>
      <c r="G184" s="94">
        <f t="shared" si="11"/>
        <v>3.017440119404688</v>
      </c>
      <c r="H184" s="93">
        <v>124442</v>
      </c>
      <c r="I184" s="93">
        <v>256788</v>
      </c>
      <c r="J184" s="93">
        <v>15360</v>
      </c>
      <c r="K184" s="93">
        <v>46420</v>
      </c>
      <c r="L184" s="93">
        <v>737</v>
      </c>
      <c r="M184" s="93">
        <v>105300</v>
      </c>
      <c r="N184" s="93">
        <f t="shared" si="12"/>
        <v>424605</v>
      </c>
      <c r="O184" s="93">
        <v>162618</v>
      </c>
      <c r="P184" s="93">
        <v>156569</v>
      </c>
      <c r="Q184" s="93">
        <v>97716</v>
      </c>
      <c r="R184" s="93">
        <f t="shared" si="13"/>
        <v>416903</v>
      </c>
      <c r="S184" s="93">
        <f t="shared" si="14"/>
        <v>132144</v>
      </c>
    </row>
    <row r="185" spans="1:19" ht="18" hidden="1" outlineLevel="2">
      <c r="A185" s="91">
        <v>179</v>
      </c>
      <c r="B185" s="92" t="s">
        <v>921</v>
      </c>
      <c r="C185" s="92" t="s">
        <v>963</v>
      </c>
      <c r="D185" s="92" t="s">
        <v>744</v>
      </c>
      <c r="E185" s="92">
        <f t="shared" si="10"/>
        <v>1292579</v>
      </c>
      <c r="F185" s="93">
        <v>121592</v>
      </c>
      <c r="G185" s="94">
        <f t="shared" si="11"/>
        <v>9.4069298665690848</v>
      </c>
      <c r="H185" s="93">
        <v>22</v>
      </c>
      <c r="I185" s="93">
        <v>376233</v>
      </c>
      <c r="J185" s="93">
        <v>28939</v>
      </c>
      <c r="K185" s="93">
        <v>86674</v>
      </c>
      <c r="L185" s="93">
        <v>7634</v>
      </c>
      <c r="M185" s="93">
        <v>147165</v>
      </c>
      <c r="N185" s="93">
        <f t="shared" si="12"/>
        <v>646645</v>
      </c>
      <c r="O185" s="93">
        <v>415851</v>
      </c>
      <c r="P185" s="93">
        <v>229053</v>
      </c>
      <c r="Q185" s="93">
        <v>1030</v>
      </c>
      <c r="R185" s="93">
        <f t="shared" si="13"/>
        <v>645934</v>
      </c>
      <c r="S185" s="93">
        <f t="shared" si="14"/>
        <v>733</v>
      </c>
    </row>
    <row r="186" spans="1:19" ht="18" hidden="1" outlineLevel="2">
      <c r="A186" s="91">
        <v>180</v>
      </c>
      <c r="B186" s="92" t="s">
        <v>921</v>
      </c>
      <c r="C186" s="92" t="s">
        <v>964</v>
      </c>
      <c r="D186" s="92" t="s">
        <v>744</v>
      </c>
      <c r="E186" s="92">
        <f t="shared" si="10"/>
        <v>1383956</v>
      </c>
      <c r="F186" s="93">
        <v>103805</v>
      </c>
      <c r="G186" s="94">
        <f t="shared" si="11"/>
        <v>7.5005997300492204</v>
      </c>
      <c r="H186" s="93">
        <v>52226</v>
      </c>
      <c r="I186" s="93">
        <v>423691</v>
      </c>
      <c r="J186" s="93">
        <v>23582</v>
      </c>
      <c r="K186" s="93">
        <v>116823</v>
      </c>
      <c r="L186" s="93">
        <v>7104</v>
      </c>
      <c r="M186" s="93">
        <v>150880</v>
      </c>
      <c r="N186" s="93">
        <f t="shared" si="12"/>
        <v>722080</v>
      </c>
      <c r="O186" s="93">
        <v>365524</v>
      </c>
      <c r="P186" s="93">
        <v>161699</v>
      </c>
      <c r="Q186" s="93">
        <v>134653</v>
      </c>
      <c r="R186" s="93">
        <f t="shared" si="13"/>
        <v>661876</v>
      </c>
      <c r="S186" s="93">
        <f t="shared" si="14"/>
        <v>112430</v>
      </c>
    </row>
    <row r="187" spans="1:19" ht="18" hidden="1" outlineLevel="2">
      <c r="A187" s="91">
        <v>181</v>
      </c>
      <c r="B187" s="92" t="s">
        <v>921</v>
      </c>
      <c r="C187" s="92" t="s">
        <v>965</v>
      </c>
      <c r="D187" s="92" t="s">
        <v>744</v>
      </c>
      <c r="E187" s="92">
        <f t="shared" si="10"/>
        <v>3458220</v>
      </c>
      <c r="F187" s="93">
        <v>240538</v>
      </c>
      <c r="G187" s="94">
        <f t="shared" si="11"/>
        <v>6.9555436033566398</v>
      </c>
      <c r="H187" s="93">
        <v>882636</v>
      </c>
      <c r="I187" s="93">
        <v>826296</v>
      </c>
      <c r="J187" s="93">
        <v>36556</v>
      </c>
      <c r="K187" s="93">
        <v>393964</v>
      </c>
      <c r="L187" s="93">
        <v>80802</v>
      </c>
      <c r="M187" s="93">
        <v>334373</v>
      </c>
      <c r="N187" s="93">
        <f t="shared" si="12"/>
        <v>1671991</v>
      </c>
      <c r="O187" s="93">
        <v>1143818</v>
      </c>
      <c r="P187" s="93">
        <v>635161</v>
      </c>
      <c r="Q187" s="93">
        <v>7250</v>
      </c>
      <c r="R187" s="93">
        <f t="shared" si="13"/>
        <v>1786229</v>
      </c>
      <c r="S187" s="93">
        <f t="shared" si="14"/>
        <v>768398</v>
      </c>
    </row>
    <row r="188" spans="1:19" ht="18" hidden="1" outlineLevel="2">
      <c r="A188" s="91">
        <v>182</v>
      </c>
      <c r="B188" s="92" t="s">
        <v>921</v>
      </c>
      <c r="C188" s="92" t="s">
        <v>966</v>
      </c>
      <c r="D188" s="92" t="s">
        <v>744</v>
      </c>
      <c r="E188" s="92">
        <f t="shared" si="10"/>
        <v>1826999</v>
      </c>
      <c r="F188" s="93">
        <v>236443</v>
      </c>
      <c r="G188" s="94">
        <f t="shared" si="11"/>
        <v>12.941605332022624</v>
      </c>
      <c r="H188" s="93">
        <v>123583</v>
      </c>
      <c r="I188" s="93">
        <v>352257</v>
      </c>
      <c r="J188" s="93">
        <v>15341</v>
      </c>
      <c r="K188" s="93">
        <v>304062</v>
      </c>
      <c r="L188" s="93">
        <v>45487</v>
      </c>
      <c r="M188" s="93">
        <v>195760</v>
      </c>
      <c r="N188" s="93">
        <f t="shared" si="12"/>
        <v>912907</v>
      </c>
      <c r="O188" s="93">
        <v>376737</v>
      </c>
      <c r="P188" s="93">
        <v>346824</v>
      </c>
      <c r="Q188" s="93">
        <v>190531</v>
      </c>
      <c r="R188" s="93">
        <f t="shared" si="13"/>
        <v>914092</v>
      </c>
      <c r="S188" s="93">
        <f t="shared" si="14"/>
        <v>122398</v>
      </c>
    </row>
    <row r="189" spans="1:19" ht="18" hidden="1" outlineLevel="2">
      <c r="A189" s="91">
        <v>183</v>
      </c>
      <c r="B189" s="92" t="s">
        <v>921</v>
      </c>
      <c r="C189" s="92" t="s">
        <v>967</v>
      </c>
      <c r="D189" s="92" t="s">
        <v>744</v>
      </c>
      <c r="E189" s="92">
        <f t="shared" si="10"/>
        <v>1074589</v>
      </c>
      <c r="F189" s="93">
        <v>50884</v>
      </c>
      <c r="G189" s="94">
        <f t="shared" si="11"/>
        <v>4.7352057391244466</v>
      </c>
      <c r="H189" s="93">
        <v>70959</v>
      </c>
      <c r="I189" s="93">
        <v>295242</v>
      </c>
      <c r="J189" s="93">
        <v>20173</v>
      </c>
      <c r="K189" s="93">
        <v>77558</v>
      </c>
      <c r="L189" s="93">
        <v>5735</v>
      </c>
      <c r="M189" s="93">
        <v>110814</v>
      </c>
      <c r="N189" s="93">
        <f t="shared" si="12"/>
        <v>509522</v>
      </c>
      <c r="O189" s="93">
        <v>159762</v>
      </c>
      <c r="P189" s="93">
        <v>145613</v>
      </c>
      <c r="Q189" s="93">
        <v>259692</v>
      </c>
      <c r="R189" s="93">
        <f t="shared" si="13"/>
        <v>565067</v>
      </c>
      <c r="S189" s="93">
        <f t="shared" si="14"/>
        <v>15414</v>
      </c>
    </row>
    <row r="190" spans="1:19" ht="18" hidden="1" outlineLevel="2">
      <c r="A190" s="91">
        <v>184</v>
      </c>
      <c r="B190" s="92" t="s">
        <v>921</v>
      </c>
      <c r="C190" s="92" t="s">
        <v>968</v>
      </c>
      <c r="D190" s="92" t="s">
        <v>93</v>
      </c>
      <c r="E190" s="92">
        <f t="shared" si="10"/>
        <v>937093</v>
      </c>
      <c r="F190" s="93">
        <v>47857</v>
      </c>
      <c r="G190" s="94">
        <f t="shared" si="11"/>
        <v>5.1069637698712933</v>
      </c>
      <c r="H190" s="93">
        <v>154094</v>
      </c>
      <c r="I190" s="93">
        <v>275820</v>
      </c>
      <c r="J190" s="93">
        <v>20160</v>
      </c>
      <c r="K190" s="93">
        <v>69473</v>
      </c>
      <c r="L190" s="93">
        <v>2397</v>
      </c>
      <c r="M190" s="93">
        <v>93555</v>
      </c>
      <c r="N190" s="93">
        <f t="shared" si="12"/>
        <v>461405</v>
      </c>
      <c r="O190" s="93">
        <v>209288</v>
      </c>
      <c r="P190" s="93">
        <v>175471</v>
      </c>
      <c r="Q190" s="93">
        <v>90929</v>
      </c>
      <c r="R190" s="93">
        <f t="shared" si="13"/>
        <v>475688</v>
      </c>
      <c r="S190" s="93">
        <f t="shared" si="14"/>
        <v>139811</v>
      </c>
    </row>
    <row r="191" spans="1:19" ht="18" hidden="1" outlineLevel="2">
      <c r="A191" s="91">
        <v>185</v>
      </c>
      <c r="B191" s="92" t="s">
        <v>921</v>
      </c>
      <c r="C191" s="92" t="s">
        <v>969</v>
      </c>
      <c r="D191" s="92" t="s">
        <v>93</v>
      </c>
      <c r="E191" s="92">
        <f t="shared" si="10"/>
        <v>1166559</v>
      </c>
      <c r="F191" s="93">
        <v>45953</v>
      </c>
      <c r="G191" s="94">
        <f t="shared" si="11"/>
        <v>3.939192102585467</v>
      </c>
      <c r="H191" s="93">
        <v>134920</v>
      </c>
      <c r="I191" s="93">
        <v>344870</v>
      </c>
      <c r="J191" s="93">
        <v>20358</v>
      </c>
      <c r="K191" s="93">
        <v>79084</v>
      </c>
      <c r="L191" s="93">
        <v>7652</v>
      </c>
      <c r="M191" s="93">
        <v>140132</v>
      </c>
      <c r="N191" s="93">
        <f t="shared" si="12"/>
        <v>592096</v>
      </c>
      <c r="O191" s="93">
        <v>282001</v>
      </c>
      <c r="P191" s="93">
        <v>154737</v>
      </c>
      <c r="Q191" s="93">
        <v>137725</v>
      </c>
      <c r="R191" s="93">
        <f t="shared" si="13"/>
        <v>574463</v>
      </c>
      <c r="S191" s="93">
        <f t="shared" si="14"/>
        <v>152553</v>
      </c>
    </row>
    <row r="192" spans="1:19" ht="18" hidden="1" outlineLevel="2">
      <c r="A192" s="91">
        <v>186</v>
      </c>
      <c r="B192" s="92" t="s">
        <v>921</v>
      </c>
      <c r="C192" s="92" t="s">
        <v>970</v>
      </c>
      <c r="D192" s="92" t="s">
        <v>93</v>
      </c>
      <c r="E192" s="92">
        <f t="shared" si="10"/>
        <v>1169923</v>
      </c>
      <c r="F192" s="93">
        <v>279267</v>
      </c>
      <c r="G192" s="94">
        <f t="shared" si="11"/>
        <v>23.870545326487299</v>
      </c>
      <c r="H192" s="93">
        <v>171633</v>
      </c>
      <c r="I192" s="93">
        <v>315170</v>
      </c>
      <c r="J192" s="93">
        <v>20353</v>
      </c>
      <c r="K192" s="93">
        <v>70685</v>
      </c>
      <c r="L192" s="93">
        <v>16000</v>
      </c>
      <c r="M192" s="93">
        <v>163211</v>
      </c>
      <c r="N192" s="93">
        <f t="shared" si="12"/>
        <v>585419</v>
      </c>
      <c r="O192" s="93">
        <v>272516</v>
      </c>
      <c r="P192" s="93">
        <v>157216</v>
      </c>
      <c r="Q192" s="93">
        <v>154772</v>
      </c>
      <c r="R192" s="93">
        <f t="shared" si="13"/>
        <v>584504</v>
      </c>
      <c r="S192" s="93">
        <f t="shared" si="14"/>
        <v>172548</v>
      </c>
    </row>
    <row r="193" spans="1:19" ht="18" hidden="1" outlineLevel="2">
      <c r="A193" s="91">
        <v>187</v>
      </c>
      <c r="B193" s="92" t="s">
        <v>921</v>
      </c>
      <c r="C193" s="92" t="s">
        <v>971</v>
      </c>
      <c r="D193" s="92" t="s">
        <v>93</v>
      </c>
      <c r="E193" s="92">
        <f t="shared" si="10"/>
        <v>1057733</v>
      </c>
      <c r="F193" s="93">
        <v>46770</v>
      </c>
      <c r="G193" s="94">
        <f t="shared" si="11"/>
        <v>4.4217207934327467</v>
      </c>
      <c r="H193" s="93">
        <v>366770</v>
      </c>
      <c r="I193" s="93">
        <v>277292</v>
      </c>
      <c r="J193" s="93">
        <v>20151</v>
      </c>
      <c r="K193" s="93">
        <v>58768</v>
      </c>
      <c r="L193" s="93">
        <v>2056</v>
      </c>
      <c r="M193" s="93">
        <v>110335</v>
      </c>
      <c r="N193" s="93">
        <f t="shared" si="12"/>
        <v>468602</v>
      </c>
      <c r="O193" s="93">
        <v>237489</v>
      </c>
      <c r="P193" s="93">
        <v>251936</v>
      </c>
      <c r="Q193" s="93">
        <v>99706</v>
      </c>
      <c r="R193" s="93">
        <f t="shared" si="13"/>
        <v>589131</v>
      </c>
      <c r="S193" s="93">
        <f t="shared" si="14"/>
        <v>246241</v>
      </c>
    </row>
    <row r="194" spans="1:19" ht="18" hidden="1" outlineLevel="2">
      <c r="A194" s="91">
        <v>188</v>
      </c>
      <c r="B194" s="92" t="s">
        <v>921</v>
      </c>
      <c r="C194" s="92" t="s">
        <v>972</v>
      </c>
      <c r="D194" s="92" t="s">
        <v>93</v>
      </c>
      <c r="E194" s="92">
        <f t="shared" si="10"/>
        <v>1753984</v>
      </c>
      <c r="F194" s="93">
        <v>68847</v>
      </c>
      <c r="G194" s="94">
        <f t="shared" si="11"/>
        <v>3.9251783368605415</v>
      </c>
      <c r="H194" s="93">
        <v>317643</v>
      </c>
      <c r="I194" s="93">
        <v>480958</v>
      </c>
      <c r="J194" s="93">
        <v>20973</v>
      </c>
      <c r="K194" s="93">
        <v>125815</v>
      </c>
      <c r="L194" s="93">
        <v>34332</v>
      </c>
      <c r="M194" s="93">
        <v>191455</v>
      </c>
      <c r="N194" s="93">
        <f t="shared" si="12"/>
        <v>853533</v>
      </c>
      <c r="O194" s="93">
        <v>298078</v>
      </c>
      <c r="P194" s="93">
        <v>263800</v>
      </c>
      <c r="Q194" s="93">
        <v>338573</v>
      </c>
      <c r="R194" s="93">
        <f t="shared" si="13"/>
        <v>900451</v>
      </c>
      <c r="S194" s="93">
        <f t="shared" si="14"/>
        <v>270725</v>
      </c>
    </row>
    <row r="195" spans="1:19" ht="18" hidden="1" outlineLevel="2">
      <c r="A195" s="91">
        <v>189</v>
      </c>
      <c r="B195" s="92" t="s">
        <v>921</v>
      </c>
      <c r="C195" s="92" t="s">
        <v>973</v>
      </c>
      <c r="D195" s="92" t="s">
        <v>93</v>
      </c>
      <c r="E195" s="92">
        <f t="shared" si="10"/>
        <v>945953</v>
      </c>
      <c r="F195" s="93">
        <v>72516</v>
      </c>
      <c r="G195" s="94">
        <f t="shared" si="11"/>
        <v>7.6659199769967437</v>
      </c>
      <c r="H195" s="93">
        <v>130545</v>
      </c>
      <c r="I195" s="93">
        <v>255642</v>
      </c>
      <c r="J195" s="93">
        <v>20147</v>
      </c>
      <c r="K195" s="93">
        <v>58047</v>
      </c>
      <c r="L195" s="93">
        <v>4670</v>
      </c>
      <c r="M195" s="93">
        <v>98708</v>
      </c>
      <c r="N195" s="93">
        <f t="shared" si="12"/>
        <v>437214</v>
      </c>
      <c r="O195" s="93">
        <v>185634</v>
      </c>
      <c r="P195" s="93">
        <v>167407</v>
      </c>
      <c r="Q195" s="93">
        <v>155698</v>
      </c>
      <c r="R195" s="93">
        <f t="shared" si="13"/>
        <v>508739</v>
      </c>
      <c r="S195" s="93">
        <f t="shared" si="14"/>
        <v>59020</v>
      </c>
    </row>
    <row r="196" spans="1:19" ht="18" hidden="1" outlineLevel="2">
      <c r="A196" s="91">
        <v>190</v>
      </c>
      <c r="B196" s="92" t="s">
        <v>921</v>
      </c>
      <c r="C196" s="92" t="s">
        <v>974</v>
      </c>
      <c r="D196" s="92" t="s">
        <v>93</v>
      </c>
      <c r="E196" s="92">
        <f t="shared" si="10"/>
        <v>1101160</v>
      </c>
      <c r="F196" s="93">
        <v>57255</v>
      </c>
      <c r="G196" s="94">
        <f t="shared" si="11"/>
        <v>5.1995168731156234</v>
      </c>
      <c r="H196" s="93">
        <v>114667</v>
      </c>
      <c r="I196" s="93">
        <v>315461</v>
      </c>
      <c r="J196" s="93">
        <v>20154</v>
      </c>
      <c r="K196" s="93">
        <v>84101</v>
      </c>
      <c r="L196" s="93">
        <v>32580</v>
      </c>
      <c r="M196" s="93">
        <v>128229</v>
      </c>
      <c r="N196" s="93">
        <f t="shared" si="12"/>
        <v>580525</v>
      </c>
      <c r="O196" s="93">
        <v>211557</v>
      </c>
      <c r="P196" s="93">
        <v>190274</v>
      </c>
      <c r="Q196" s="93">
        <v>118804</v>
      </c>
      <c r="R196" s="93">
        <f t="shared" si="13"/>
        <v>520635</v>
      </c>
      <c r="S196" s="93">
        <f t="shared" si="14"/>
        <v>174557</v>
      </c>
    </row>
    <row r="197" spans="1:19" ht="18" hidden="1" outlineLevel="2">
      <c r="A197" s="91">
        <v>191</v>
      </c>
      <c r="B197" s="92" t="s">
        <v>921</v>
      </c>
      <c r="C197" s="92" t="s">
        <v>975</v>
      </c>
      <c r="D197" s="92" t="s">
        <v>93</v>
      </c>
      <c r="E197" s="92">
        <f t="shared" si="10"/>
        <v>1231673</v>
      </c>
      <c r="F197" s="93">
        <v>65672</v>
      </c>
      <c r="G197" s="94">
        <f t="shared" si="11"/>
        <v>5.3319346937052288</v>
      </c>
      <c r="H197" s="93">
        <v>25290</v>
      </c>
      <c r="I197" s="93">
        <v>363370</v>
      </c>
      <c r="J197" s="93">
        <v>20576</v>
      </c>
      <c r="K197" s="93">
        <v>102397</v>
      </c>
      <c r="L197" s="93">
        <v>2891</v>
      </c>
      <c r="M197" s="93">
        <v>147730</v>
      </c>
      <c r="N197" s="93">
        <f t="shared" si="12"/>
        <v>636964</v>
      </c>
      <c r="O197" s="93">
        <v>218872</v>
      </c>
      <c r="P197" s="93">
        <v>238115</v>
      </c>
      <c r="Q197" s="93">
        <v>137722</v>
      </c>
      <c r="R197" s="93">
        <f t="shared" si="13"/>
        <v>594709</v>
      </c>
      <c r="S197" s="93">
        <f t="shared" si="14"/>
        <v>67545</v>
      </c>
    </row>
    <row r="198" spans="1:19" ht="18" hidden="1" outlineLevel="2">
      <c r="A198" s="91">
        <v>192</v>
      </c>
      <c r="B198" s="92" t="s">
        <v>921</v>
      </c>
      <c r="C198" s="92" t="s">
        <v>976</v>
      </c>
      <c r="D198" s="92" t="s">
        <v>93</v>
      </c>
      <c r="E198" s="92">
        <f t="shared" si="10"/>
        <v>2151754</v>
      </c>
      <c r="F198" s="93">
        <v>140678</v>
      </c>
      <c r="G198" s="94">
        <f t="shared" si="11"/>
        <v>6.537829138460995</v>
      </c>
      <c r="H198" s="93">
        <v>464964</v>
      </c>
      <c r="I198" s="93">
        <v>613994</v>
      </c>
      <c r="J198" s="93">
        <v>19244</v>
      </c>
      <c r="K198" s="93">
        <v>136609</v>
      </c>
      <c r="L198" s="93">
        <v>45971</v>
      </c>
      <c r="M198" s="93">
        <v>253181</v>
      </c>
      <c r="N198" s="93">
        <f t="shared" si="12"/>
        <v>1068999</v>
      </c>
      <c r="O198" s="93">
        <v>404400</v>
      </c>
      <c r="P198" s="93">
        <v>413506</v>
      </c>
      <c r="Q198" s="93">
        <v>264849</v>
      </c>
      <c r="R198" s="93">
        <f t="shared" si="13"/>
        <v>1082755</v>
      </c>
      <c r="S198" s="93">
        <f t="shared" si="14"/>
        <v>451208</v>
      </c>
    </row>
    <row r="199" spans="1:19" ht="18" hidden="1" outlineLevel="2">
      <c r="A199" s="91">
        <v>193</v>
      </c>
      <c r="B199" s="92" t="s">
        <v>921</v>
      </c>
      <c r="C199" s="92" t="s">
        <v>977</v>
      </c>
      <c r="D199" s="92" t="s">
        <v>93</v>
      </c>
      <c r="E199" s="92">
        <f t="shared" ref="E199:E262" si="16">N199+R199</f>
        <v>1258896</v>
      </c>
      <c r="F199" s="93">
        <v>252618</v>
      </c>
      <c r="G199" s="94">
        <f t="shared" si="11"/>
        <v>20.066629808975485</v>
      </c>
      <c r="H199" s="93">
        <v>86019</v>
      </c>
      <c r="I199" s="93">
        <v>362245</v>
      </c>
      <c r="J199" s="93">
        <v>20324</v>
      </c>
      <c r="K199" s="93">
        <v>73985</v>
      </c>
      <c r="L199" s="93">
        <v>12268</v>
      </c>
      <c r="M199" s="93">
        <v>153598</v>
      </c>
      <c r="N199" s="93">
        <f t="shared" si="12"/>
        <v>622420</v>
      </c>
      <c r="O199" s="93">
        <v>301138</v>
      </c>
      <c r="P199" s="93">
        <v>186874</v>
      </c>
      <c r="Q199" s="93">
        <v>148464</v>
      </c>
      <c r="R199" s="93">
        <f t="shared" si="13"/>
        <v>636476</v>
      </c>
      <c r="S199" s="93">
        <f t="shared" si="14"/>
        <v>71963</v>
      </c>
    </row>
    <row r="200" spans="1:19" ht="18" hidden="1" outlineLevel="2">
      <c r="A200" s="91">
        <v>194</v>
      </c>
      <c r="B200" s="92" t="s">
        <v>921</v>
      </c>
      <c r="C200" s="92" t="s">
        <v>978</v>
      </c>
      <c r="D200" s="92" t="s">
        <v>93</v>
      </c>
      <c r="E200" s="92">
        <f t="shared" si="16"/>
        <v>1491711</v>
      </c>
      <c r="F200" s="93">
        <v>137968</v>
      </c>
      <c r="G200" s="94">
        <f t="shared" ref="G200:G263" si="17">F200/E200*100</f>
        <v>9.2489765108657114</v>
      </c>
      <c r="H200" s="93">
        <v>88037</v>
      </c>
      <c r="I200" s="93">
        <v>381124</v>
      </c>
      <c r="J200" s="93">
        <v>20540</v>
      </c>
      <c r="K200" s="93">
        <v>88444</v>
      </c>
      <c r="L200" s="93">
        <v>9225</v>
      </c>
      <c r="M200" s="93">
        <v>230322</v>
      </c>
      <c r="N200" s="93">
        <f t="shared" ref="N200:N263" si="18">SUM(I200:M200)</f>
        <v>729655</v>
      </c>
      <c r="O200" s="93">
        <v>333462</v>
      </c>
      <c r="P200" s="93">
        <v>204952</v>
      </c>
      <c r="Q200" s="93">
        <v>223642</v>
      </c>
      <c r="R200" s="93">
        <f t="shared" ref="R200:R263" si="19">SUM(O200:Q200)</f>
        <v>762056</v>
      </c>
      <c r="S200" s="93">
        <f t="shared" ref="S200:S263" si="20">H200+N200-R200</f>
        <v>55636</v>
      </c>
    </row>
    <row r="201" spans="1:19" ht="18" hidden="1" outlineLevel="2">
      <c r="A201" s="91">
        <v>195</v>
      </c>
      <c r="B201" s="92" t="s">
        <v>921</v>
      </c>
      <c r="C201" s="92" t="s">
        <v>979</v>
      </c>
      <c r="D201" s="92" t="s">
        <v>93</v>
      </c>
      <c r="E201" s="92">
        <f t="shared" si="16"/>
        <v>1137226</v>
      </c>
      <c r="F201" s="93">
        <v>83351</v>
      </c>
      <c r="G201" s="94">
        <f t="shared" si="17"/>
        <v>7.329325921144962</v>
      </c>
      <c r="H201" s="93">
        <v>257332</v>
      </c>
      <c r="I201" s="93">
        <v>306111</v>
      </c>
      <c r="J201" s="93">
        <v>20379</v>
      </c>
      <c r="K201" s="93">
        <v>80743</v>
      </c>
      <c r="L201" s="93">
        <v>4657</v>
      </c>
      <c r="M201" s="93">
        <v>134559</v>
      </c>
      <c r="N201" s="93">
        <f t="shared" si="18"/>
        <v>546449</v>
      </c>
      <c r="O201" s="93">
        <v>217219</v>
      </c>
      <c r="P201" s="93">
        <v>146205</v>
      </c>
      <c r="Q201" s="93">
        <v>227353</v>
      </c>
      <c r="R201" s="93">
        <f t="shared" si="19"/>
        <v>590777</v>
      </c>
      <c r="S201" s="93">
        <f t="shared" si="20"/>
        <v>213004</v>
      </c>
    </row>
    <row r="202" spans="1:19" ht="18" hidden="1" outlineLevel="2">
      <c r="A202" s="91">
        <v>196</v>
      </c>
      <c r="B202" s="92" t="s">
        <v>921</v>
      </c>
      <c r="C202" s="92" t="s">
        <v>980</v>
      </c>
      <c r="D202" s="92" t="s">
        <v>130</v>
      </c>
      <c r="E202" s="92">
        <f t="shared" si="16"/>
        <v>758262</v>
      </c>
      <c r="F202" s="93">
        <v>108475</v>
      </c>
      <c r="G202" s="94">
        <f t="shared" si="17"/>
        <v>14.305741287312301</v>
      </c>
      <c r="H202" s="93">
        <v>8033</v>
      </c>
      <c r="I202" s="93">
        <v>348479</v>
      </c>
      <c r="J202" s="93">
        <v>2036</v>
      </c>
      <c r="K202" s="93">
        <v>23116</v>
      </c>
      <c r="L202" s="93">
        <v>23116</v>
      </c>
      <c r="M202" s="93">
        <v>1451</v>
      </c>
      <c r="N202" s="93">
        <f t="shared" si="18"/>
        <v>398198</v>
      </c>
      <c r="O202" s="93">
        <v>87343</v>
      </c>
      <c r="P202" s="93">
        <v>235783</v>
      </c>
      <c r="Q202" s="93">
        <v>36938</v>
      </c>
      <c r="R202" s="93">
        <f t="shared" si="19"/>
        <v>360064</v>
      </c>
      <c r="S202" s="93">
        <f t="shared" si="20"/>
        <v>46167</v>
      </c>
    </row>
    <row r="203" spans="1:19" ht="18" hidden="1" outlineLevel="2">
      <c r="A203" s="91">
        <v>197</v>
      </c>
      <c r="B203" s="92" t="s">
        <v>921</v>
      </c>
      <c r="C203" s="92" t="s">
        <v>981</v>
      </c>
      <c r="D203" s="92" t="s">
        <v>130</v>
      </c>
      <c r="E203" s="92">
        <f t="shared" si="16"/>
        <v>1099337</v>
      </c>
      <c r="F203" s="93">
        <v>221158</v>
      </c>
      <c r="G203" s="94">
        <f t="shared" si="17"/>
        <v>20.117398031722754</v>
      </c>
      <c r="H203" s="93">
        <v>30889</v>
      </c>
      <c r="I203" s="93">
        <v>296765</v>
      </c>
      <c r="J203" s="93">
        <v>20367</v>
      </c>
      <c r="K203" s="93">
        <v>62646</v>
      </c>
      <c r="L203" s="93">
        <v>4929</v>
      </c>
      <c r="M203" s="93">
        <v>150528</v>
      </c>
      <c r="N203" s="93">
        <f t="shared" si="18"/>
        <v>535235</v>
      </c>
      <c r="O203" s="93">
        <v>59586</v>
      </c>
      <c r="P203" s="93">
        <v>319321</v>
      </c>
      <c r="Q203" s="93">
        <v>185195</v>
      </c>
      <c r="R203" s="93">
        <f t="shared" si="19"/>
        <v>564102</v>
      </c>
      <c r="S203" s="93">
        <f t="shared" si="20"/>
        <v>2022</v>
      </c>
    </row>
    <row r="204" spans="1:19" ht="18" hidden="1" outlineLevel="2">
      <c r="A204" s="91">
        <v>198</v>
      </c>
      <c r="B204" s="92" t="s">
        <v>921</v>
      </c>
      <c r="C204" s="92" t="s">
        <v>982</v>
      </c>
      <c r="D204" s="92" t="s">
        <v>130</v>
      </c>
      <c r="E204" s="92">
        <f t="shared" si="16"/>
        <v>774700</v>
      </c>
      <c r="F204" s="93">
        <v>106762</v>
      </c>
      <c r="G204" s="94">
        <f t="shared" si="17"/>
        <v>13.78107654575965</v>
      </c>
      <c r="H204" s="93">
        <v>26268</v>
      </c>
      <c r="I204" s="93">
        <v>309758</v>
      </c>
      <c r="J204" s="93">
        <v>19935</v>
      </c>
      <c r="K204" s="93">
        <v>47605</v>
      </c>
      <c r="L204" s="93">
        <v>2340</v>
      </c>
      <c r="M204" s="93">
        <v>7936</v>
      </c>
      <c r="N204" s="93">
        <f t="shared" si="18"/>
        <v>387574</v>
      </c>
      <c r="O204" s="93">
        <v>184623</v>
      </c>
      <c r="P204" s="93">
        <v>192315</v>
      </c>
      <c r="Q204" s="93">
        <v>10188</v>
      </c>
      <c r="R204" s="93">
        <f t="shared" si="19"/>
        <v>387126</v>
      </c>
      <c r="S204" s="93">
        <f t="shared" si="20"/>
        <v>26716</v>
      </c>
    </row>
    <row r="205" spans="1:19" ht="18" hidden="1" outlineLevel="2">
      <c r="A205" s="91">
        <v>199</v>
      </c>
      <c r="B205" s="92" t="s">
        <v>921</v>
      </c>
      <c r="C205" s="92" t="s">
        <v>983</v>
      </c>
      <c r="D205" s="92" t="s">
        <v>130</v>
      </c>
      <c r="E205" s="92">
        <f t="shared" si="16"/>
        <v>801168</v>
      </c>
      <c r="F205" s="93">
        <v>169543</v>
      </c>
      <c r="G205" s="94">
        <f t="shared" si="17"/>
        <v>21.161978511373395</v>
      </c>
      <c r="H205" s="93">
        <v>45798</v>
      </c>
      <c r="I205" s="93">
        <v>217655</v>
      </c>
      <c r="J205" s="93">
        <v>19934</v>
      </c>
      <c r="K205" s="93">
        <v>60241</v>
      </c>
      <c r="L205" s="93">
        <v>21027</v>
      </c>
      <c r="M205" s="93">
        <v>86331</v>
      </c>
      <c r="N205" s="93">
        <f t="shared" si="18"/>
        <v>405188</v>
      </c>
      <c r="O205" s="93">
        <v>142152</v>
      </c>
      <c r="P205" s="93">
        <v>146078</v>
      </c>
      <c r="Q205" s="93">
        <v>107750</v>
      </c>
      <c r="R205" s="93">
        <f t="shared" si="19"/>
        <v>395980</v>
      </c>
      <c r="S205" s="93">
        <f t="shared" si="20"/>
        <v>55006</v>
      </c>
    </row>
    <row r="206" spans="1:19" ht="18" hidden="1" outlineLevel="2">
      <c r="A206" s="91">
        <v>200</v>
      </c>
      <c r="B206" s="92" t="s">
        <v>921</v>
      </c>
      <c r="C206" s="92" t="s">
        <v>984</v>
      </c>
      <c r="D206" s="92" t="s">
        <v>130</v>
      </c>
      <c r="E206" s="92">
        <f t="shared" si="16"/>
        <v>1169101</v>
      </c>
      <c r="F206" s="93">
        <v>145937</v>
      </c>
      <c r="G206" s="94">
        <f t="shared" si="17"/>
        <v>12.482839378291525</v>
      </c>
      <c r="H206" s="93">
        <v>65140</v>
      </c>
      <c r="I206" s="93">
        <v>327905</v>
      </c>
      <c r="J206" s="93">
        <v>20149</v>
      </c>
      <c r="K206" s="93">
        <v>214722</v>
      </c>
      <c r="L206" s="93">
        <v>4649</v>
      </c>
      <c r="M206" s="93">
        <v>20972</v>
      </c>
      <c r="N206" s="93">
        <f t="shared" si="18"/>
        <v>588397</v>
      </c>
      <c r="O206" s="93">
        <v>65897</v>
      </c>
      <c r="P206" s="93">
        <v>349737</v>
      </c>
      <c r="Q206" s="93">
        <v>165070</v>
      </c>
      <c r="R206" s="93">
        <f t="shared" si="19"/>
        <v>580704</v>
      </c>
      <c r="S206" s="93">
        <f t="shared" si="20"/>
        <v>72833</v>
      </c>
    </row>
    <row r="207" spans="1:19" ht="18" hidden="1" outlineLevel="2">
      <c r="A207" s="91">
        <v>201</v>
      </c>
      <c r="B207" s="92" t="s">
        <v>921</v>
      </c>
      <c r="C207" s="92" t="s">
        <v>985</v>
      </c>
      <c r="D207" s="92" t="s">
        <v>130</v>
      </c>
      <c r="E207" s="92">
        <f t="shared" si="16"/>
        <v>1162025</v>
      </c>
      <c r="F207" s="93">
        <v>172249</v>
      </c>
      <c r="G207" s="94">
        <f t="shared" si="17"/>
        <v>14.823175060777521</v>
      </c>
      <c r="H207" s="93">
        <v>9681</v>
      </c>
      <c r="I207" s="93">
        <v>329196</v>
      </c>
      <c r="J207" s="93">
        <v>20155</v>
      </c>
      <c r="K207" s="93">
        <v>56768</v>
      </c>
      <c r="L207" s="93">
        <v>100029</v>
      </c>
      <c r="M207" s="93">
        <v>96539</v>
      </c>
      <c r="N207" s="93">
        <f t="shared" si="18"/>
        <v>602687</v>
      </c>
      <c r="O207" s="93">
        <v>167140</v>
      </c>
      <c r="P207" s="93">
        <v>318624</v>
      </c>
      <c r="Q207" s="93">
        <v>73574</v>
      </c>
      <c r="R207" s="93">
        <f t="shared" si="19"/>
        <v>559338</v>
      </c>
      <c r="S207" s="93">
        <f t="shared" si="20"/>
        <v>53030</v>
      </c>
    </row>
    <row r="208" spans="1:19" ht="18" hidden="1" outlineLevel="2">
      <c r="A208" s="91">
        <v>202</v>
      </c>
      <c r="B208" s="92" t="s">
        <v>921</v>
      </c>
      <c r="C208" s="92" t="s">
        <v>986</v>
      </c>
      <c r="D208" s="92" t="s">
        <v>130</v>
      </c>
      <c r="E208" s="92">
        <f t="shared" si="16"/>
        <v>814237</v>
      </c>
      <c r="F208" s="93">
        <v>165597</v>
      </c>
      <c r="G208" s="94">
        <f t="shared" si="17"/>
        <v>20.337690377617328</v>
      </c>
      <c r="H208" s="93">
        <v>6136</v>
      </c>
      <c r="I208" s="93">
        <v>313877</v>
      </c>
      <c r="J208" s="93">
        <v>20541</v>
      </c>
      <c r="K208" s="93">
        <v>77972</v>
      </c>
      <c r="L208" s="93">
        <v>20544</v>
      </c>
      <c r="M208" s="93">
        <v>3324</v>
      </c>
      <c r="N208" s="93">
        <f t="shared" si="18"/>
        <v>436258</v>
      </c>
      <c r="O208" s="93">
        <v>242966</v>
      </c>
      <c r="P208" s="93">
        <v>135733</v>
      </c>
      <c r="Q208" s="93">
        <v>-720</v>
      </c>
      <c r="R208" s="93">
        <f t="shared" si="19"/>
        <v>377979</v>
      </c>
      <c r="S208" s="93">
        <f t="shared" si="20"/>
        <v>64415</v>
      </c>
    </row>
    <row r="209" spans="1:19" ht="18" hidden="1" outlineLevel="2">
      <c r="A209" s="91">
        <v>203</v>
      </c>
      <c r="B209" s="92" t="s">
        <v>921</v>
      </c>
      <c r="C209" s="92" t="s">
        <v>987</v>
      </c>
      <c r="D209" s="92" t="s">
        <v>130</v>
      </c>
      <c r="E209" s="92">
        <f t="shared" si="16"/>
        <v>904654</v>
      </c>
      <c r="F209" s="93">
        <v>178026</v>
      </c>
      <c r="G209" s="94">
        <f t="shared" si="17"/>
        <v>19.678904863074724</v>
      </c>
      <c r="H209" s="93">
        <v>21016</v>
      </c>
      <c r="I209" s="93">
        <v>342588</v>
      </c>
      <c r="J209" s="93">
        <v>20366</v>
      </c>
      <c r="K209" s="93">
        <v>87844</v>
      </c>
      <c r="L209" s="93">
        <v>462</v>
      </c>
      <c r="M209" s="93">
        <v>15615</v>
      </c>
      <c r="N209" s="93">
        <f t="shared" si="18"/>
        <v>466875</v>
      </c>
      <c r="O209" s="93">
        <v>243868</v>
      </c>
      <c r="P209" s="93">
        <v>183542</v>
      </c>
      <c r="Q209" s="93">
        <v>10369</v>
      </c>
      <c r="R209" s="93">
        <f t="shared" si="19"/>
        <v>437779</v>
      </c>
      <c r="S209" s="93">
        <f t="shared" si="20"/>
        <v>50112</v>
      </c>
    </row>
    <row r="210" spans="1:19" ht="18" hidden="1" outlineLevel="2">
      <c r="A210" s="91">
        <v>204</v>
      </c>
      <c r="B210" s="92" t="s">
        <v>921</v>
      </c>
      <c r="C210" s="92" t="s">
        <v>988</v>
      </c>
      <c r="D210" s="92" t="s">
        <v>130</v>
      </c>
      <c r="E210" s="92">
        <f t="shared" si="16"/>
        <v>1424138</v>
      </c>
      <c r="F210" s="93">
        <v>183874</v>
      </c>
      <c r="G210" s="94">
        <f t="shared" si="17"/>
        <v>12.911248769431053</v>
      </c>
      <c r="H210" s="93">
        <v>137013</v>
      </c>
      <c r="I210" s="93">
        <v>419202</v>
      </c>
      <c r="J210" s="93">
        <v>20526</v>
      </c>
      <c r="K210" s="93">
        <v>84339</v>
      </c>
      <c r="L210" s="93">
        <v>21867</v>
      </c>
      <c r="M210" s="93">
        <v>132934</v>
      </c>
      <c r="N210" s="93">
        <f t="shared" si="18"/>
        <v>678868</v>
      </c>
      <c r="O210" s="93">
        <v>411819</v>
      </c>
      <c r="P210" s="93">
        <v>267050</v>
      </c>
      <c r="Q210" s="93">
        <v>66401</v>
      </c>
      <c r="R210" s="93">
        <f t="shared" si="19"/>
        <v>745270</v>
      </c>
      <c r="S210" s="93">
        <f t="shared" si="20"/>
        <v>70611</v>
      </c>
    </row>
    <row r="211" spans="1:19" ht="18" hidden="1" outlineLevel="2">
      <c r="A211" s="91">
        <v>205</v>
      </c>
      <c r="B211" s="92" t="s">
        <v>921</v>
      </c>
      <c r="C211" s="92" t="s">
        <v>989</v>
      </c>
      <c r="D211" s="92" t="s">
        <v>130</v>
      </c>
      <c r="E211" s="92">
        <f t="shared" si="16"/>
        <v>943156</v>
      </c>
      <c r="F211" s="93">
        <v>194341</v>
      </c>
      <c r="G211" s="94">
        <f t="shared" si="17"/>
        <v>20.605392957262637</v>
      </c>
      <c r="H211" s="93">
        <v>0</v>
      </c>
      <c r="I211" s="93">
        <v>324842</v>
      </c>
      <c r="J211" s="93">
        <v>20371</v>
      </c>
      <c r="K211" s="93">
        <v>75215</v>
      </c>
      <c r="L211" s="93">
        <v>19695</v>
      </c>
      <c r="M211" s="93">
        <v>19192</v>
      </c>
      <c r="N211" s="93">
        <f t="shared" si="18"/>
        <v>459315</v>
      </c>
      <c r="O211" s="93">
        <v>289887</v>
      </c>
      <c r="P211" s="93">
        <v>193954</v>
      </c>
      <c r="Q211" s="93">
        <v>0</v>
      </c>
      <c r="R211" s="93">
        <f t="shared" si="19"/>
        <v>483841</v>
      </c>
      <c r="S211" s="93">
        <f t="shared" si="20"/>
        <v>-24526</v>
      </c>
    </row>
    <row r="212" spans="1:19" ht="18" hidden="1" outlineLevel="2">
      <c r="A212" s="91">
        <v>206</v>
      </c>
      <c r="B212" s="92" t="s">
        <v>921</v>
      </c>
      <c r="C212" s="92" t="s">
        <v>990</v>
      </c>
      <c r="D212" s="92" t="s">
        <v>130</v>
      </c>
      <c r="E212" s="92">
        <f t="shared" si="16"/>
        <v>1006884</v>
      </c>
      <c r="F212" s="93">
        <v>118300</v>
      </c>
      <c r="G212" s="94">
        <f t="shared" si="17"/>
        <v>11.74911906436094</v>
      </c>
      <c r="H212" s="93">
        <v>114553</v>
      </c>
      <c r="I212" s="93">
        <v>363487</v>
      </c>
      <c r="J212" s="93">
        <v>20551</v>
      </c>
      <c r="K212" s="93">
        <v>15982</v>
      </c>
      <c r="L212" s="93">
        <v>3088</v>
      </c>
      <c r="M212" s="93">
        <v>116569</v>
      </c>
      <c r="N212" s="93">
        <f t="shared" si="18"/>
        <v>519677</v>
      </c>
      <c r="O212" s="93">
        <v>277205</v>
      </c>
      <c r="P212" s="93">
        <v>198573</v>
      </c>
      <c r="Q212" s="93">
        <v>11429</v>
      </c>
      <c r="R212" s="93">
        <f t="shared" si="19"/>
        <v>487207</v>
      </c>
      <c r="S212" s="93">
        <f t="shared" si="20"/>
        <v>147023</v>
      </c>
    </row>
    <row r="213" spans="1:19" ht="18" hidden="1" outlineLevel="2">
      <c r="A213" s="91">
        <v>207</v>
      </c>
      <c r="B213" s="92" t="s">
        <v>921</v>
      </c>
      <c r="C213" s="92" t="s">
        <v>991</v>
      </c>
      <c r="D213" s="92" t="s">
        <v>130</v>
      </c>
      <c r="E213" s="92">
        <f t="shared" si="16"/>
        <v>1737277</v>
      </c>
      <c r="F213" s="93">
        <v>194937</v>
      </c>
      <c r="G213" s="94">
        <f t="shared" si="17"/>
        <v>11.220835825259876</v>
      </c>
      <c r="H213" s="93">
        <v>125039</v>
      </c>
      <c r="I213" s="93">
        <v>573762</v>
      </c>
      <c r="J213" s="93">
        <v>20987</v>
      </c>
      <c r="K213" s="93">
        <v>201506</v>
      </c>
      <c r="L213" s="93">
        <v>63060</v>
      </c>
      <c r="M213" s="93">
        <v>30616</v>
      </c>
      <c r="N213" s="93">
        <f t="shared" si="18"/>
        <v>889931</v>
      </c>
      <c r="O213" s="93">
        <v>467433</v>
      </c>
      <c r="P213" s="93">
        <v>349913</v>
      </c>
      <c r="Q213" s="93">
        <v>30000</v>
      </c>
      <c r="R213" s="93">
        <f t="shared" si="19"/>
        <v>847346</v>
      </c>
      <c r="S213" s="93">
        <f t="shared" si="20"/>
        <v>167624</v>
      </c>
    </row>
    <row r="214" spans="1:19" ht="18" hidden="1" outlineLevel="2">
      <c r="A214" s="91">
        <v>208</v>
      </c>
      <c r="B214" s="92" t="s">
        <v>921</v>
      </c>
      <c r="C214" s="92" t="s">
        <v>992</v>
      </c>
      <c r="D214" s="92" t="s">
        <v>130</v>
      </c>
      <c r="E214" s="92">
        <f t="shared" si="16"/>
        <v>1158843</v>
      </c>
      <c r="F214" s="93">
        <v>119707</v>
      </c>
      <c r="G214" s="94">
        <f t="shared" si="17"/>
        <v>10.329872122453171</v>
      </c>
      <c r="H214" s="93">
        <v>37897</v>
      </c>
      <c r="I214" s="93">
        <v>121200</v>
      </c>
      <c r="J214" s="93">
        <v>19510</v>
      </c>
      <c r="K214" s="93">
        <v>75685</v>
      </c>
      <c r="L214" s="93">
        <v>17221</v>
      </c>
      <c r="M214" s="93">
        <v>339905</v>
      </c>
      <c r="N214" s="93">
        <f t="shared" si="18"/>
        <v>573521</v>
      </c>
      <c r="O214" s="93">
        <v>380021</v>
      </c>
      <c r="P214" s="93">
        <v>184753</v>
      </c>
      <c r="Q214" s="93">
        <v>20548</v>
      </c>
      <c r="R214" s="93">
        <f t="shared" si="19"/>
        <v>585322</v>
      </c>
      <c r="S214" s="93">
        <f t="shared" si="20"/>
        <v>26096</v>
      </c>
    </row>
    <row r="215" spans="1:19" ht="18" hidden="1" outlineLevel="2">
      <c r="A215" s="91">
        <v>209</v>
      </c>
      <c r="B215" s="92" t="s">
        <v>921</v>
      </c>
      <c r="C215" s="92" t="s">
        <v>993</v>
      </c>
      <c r="D215" s="92" t="s">
        <v>130</v>
      </c>
      <c r="E215" s="92">
        <f t="shared" si="16"/>
        <v>1123416</v>
      </c>
      <c r="F215" s="93">
        <v>89076</v>
      </c>
      <c r="G215" s="94">
        <f t="shared" si="17"/>
        <v>7.9290307419513342</v>
      </c>
      <c r="H215" s="93">
        <v>94818</v>
      </c>
      <c r="I215" s="93">
        <v>327957</v>
      </c>
      <c r="J215" s="93">
        <v>23420</v>
      </c>
      <c r="K215" s="93">
        <v>63551</v>
      </c>
      <c r="L215" s="93">
        <v>8251</v>
      </c>
      <c r="M215" s="93">
        <v>93601</v>
      </c>
      <c r="N215" s="93">
        <f t="shared" si="18"/>
        <v>516780</v>
      </c>
      <c r="O215" s="93">
        <v>210741</v>
      </c>
      <c r="P215" s="93">
        <v>285358</v>
      </c>
      <c r="Q215" s="93">
        <v>110537</v>
      </c>
      <c r="R215" s="93">
        <f t="shared" si="19"/>
        <v>606636</v>
      </c>
      <c r="S215" s="93">
        <f t="shared" si="20"/>
        <v>4962</v>
      </c>
    </row>
    <row r="216" spans="1:19" ht="18" hidden="1" outlineLevel="2">
      <c r="A216" s="91">
        <v>210</v>
      </c>
      <c r="B216" s="92" t="s">
        <v>921</v>
      </c>
      <c r="C216" s="92" t="s">
        <v>994</v>
      </c>
      <c r="D216" s="92" t="s">
        <v>130</v>
      </c>
      <c r="E216" s="92">
        <f t="shared" si="16"/>
        <v>1137856</v>
      </c>
      <c r="F216" s="93">
        <v>177633</v>
      </c>
      <c r="G216" s="94">
        <f t="shared" si="17"/>
        <v>15.611202120479216</v>
      </c>
      <c r="H216" s="93">
        <v>0</v>
      </c>
      <c r="I216" s="93">
        <v>316998</v>
      </c>
      <c r="J216" s="93">
        <v>20369</v>
      </c>
      <c r="K216" s="93">
        <v>117322</v>
      </c>
      <c r="L216" s="93">
        <v>20728</v>
      </c>
      <c r="M216" s="93">
        <v>178134</v>
      </c>
      <c r="N216" s="93">
        <f t="shared" si="18"/>
        <v>653551</v>
      </c>
      <c r="O216" s="93">
        <v>282686</v>
      </c>
      <c r="P216" s="93">
        <v>201619</v>
      </c>
      <c r="Q216" s="93">
        <v>0</v>
      </c>
      <c r="R216" s="93">
        <f t="shared" si="19"/>
        <v>484305</v>
      </c>
      <c r="S216" s="93">
        <f t="shared" si="20"/>
        <v>169246</v>
      </c>
    </row>
    <row r="217" spans="1:19" ht="18" hidden="1" outlineLevel="2">
      <c r="A217" s="91">
        <v>211</v>
      </c>
      <c r="B217" s="92" t="s">
        <v>921</v>
      </c>
      <c r="C217" s="92" t="s">
        <v>995</v>
      </c>
      <c r="D217" s="92" t="s">
        <v>130</v>
      </c>
      <c r="E217" s="92">
        <f t="shared" si="16"/>
        <v>1433259</v>
      </c>
      <c r="F217" s="93">
        <v>161298</v>
      </c>
      <c r="G217" s="94">
        <f t="shared" si="17"/>
        <v>11.253932471381656</v>
      </c>
      <c r="H217" s="93">
        <v>8951</v>
      </c>
      <c r="I217" s="93">
        <v>552017</v>
      </c>
      <c r="J217" s="93">
        <v>26491</v>
      </c>
      <c r="K217" s="93">
        <v>100299</v>
      </c>
      <c r="L217" s="93">
        <v>45331</v>
      </c>
      <c r="M217" s="93">
        <v>15586</v>
      </c>
      <c r="N217" s="93">
        <f t="shared" si="18"/>
        <v>739724</v>
      </c>
      <c r="O217" s="93">
        <v>335301</v>
      </c>
      <c r="P217" s="93">
        <v>337574</v>
      </c>
      <c r="Q217" s="93">
        <v>20660</v>
      </c>
      <c r="R217" s="93">
        <f t="shared" si="19"/>
        <v>693535</v>
      </c>
      <c r="S217" s="93">
        <f t="shared" si="20"/>
        <v>55140</v>
      </c>
    </row>
    <row r="218" spans="1:19" ht="18" hidden="1" outlineLevel="2">
      <c r="A218" s="91">
        <v>212</v>
      </c>
      <c r="B218" s="92" t="s">
        <v>921</v>
      </c>
      <c r="C218" s="92" t="s">
        <v>996</v>
      </c>
      <c r="D218" s="92" t="s">
        <v>130</v>
      </c>
      <c r="E218" s="92">
        <f t="shared" si="16"/>
        <v>741853</v>
      </c>
      <c r="F218" s="93">
        <v>92091</v>
      </c>
      <c r="G218" s="94">
        <f t="shared" si="17"/>
        <v>12.413645290913429</v>
      </c>
      <c r="H218" s="93">
        <v>64185</v>
      </c>
      <c r="I218" s="93">
        <v>259275</v>
      </c>
      <c r="J218" s="93">
        <v>13437</v>
      </c>
      <c r="K218" s="93">
        <v>77830</v>
      </c>
      <c r="L218" s="93">
        <v>7222</v>
      </c>
      <c r="M218" s="93">
        <v>10218</v>
      </c>
      <c r="N218" s="93">
        <f t="shared" si="18"/>
        <v>367982</v>
      </c>
      <c r="O218" s="93">
        <v>192827</v>
      </c>
      <c r="P218" s="93">
        <v>172150</v>
      </c>
      <c r="Q218" s="93">
        <v>8894</v>
      </c>
      <c r="R218" s="93">
        <f t="shared" si="19"/>
        <v>373871</v>
      </c>
      <c r="S218" s="93">
        <f t="shared" si="20"/>
        <v>58296</v>
      </c>
    </row>
    <row r="219" spans="1:19" ht="18" hidden="1" outlineLevel="2">
      <c r="A219" s="91">
        <v>213</v>
      </c>
      <c r="B219" s="92" t="s">
        <v>921</v>
      </c>
      <c r="C219" s="92" t="s">
        <v>997</v>
      </c>
      <c r="D219" s="92" t="s">
        <v>130</v>
      </c>
      <c r="E219" s="92">
        <f t="shared" si="16"/>
        <v>853526</v>
      </c>
      <c r="F219" s="93">
        <v>111878</v>
      </c>
      <c r="G219" s="94">
        <f t="shared" si="17"/>
        <v>13.107743642255773</v>
      </c>
      <c r="H219" s="93">
        <v>29775</v>
      </c>
      <c r="I219" s="93">
        <v>311029</v>
      </c>
      <c r="J219" s="93">
        <v>20363</v>
      </c>
      <c r="K219" s="93">
        <v>83287</v>
      </c>
      <c r="L219" s="93">
        <v>0</v>
      </c>
      <c r="M219" s="93">
        <v>15548</v>
      </c>
      <c r="N219" s="93">
        <f t="shared" si="18"/>
        <v>430227</v>
      </c>
      <c r="O219" s="93">
        <v>205632</v>
      </c>
      <c r="P219" s="93">
        <v>177616</v>
      </c>
      <c r="Q219" s="93">
        <v>40051</v>
      </c>
      <c r="R219" s="93">
        <f t="shared" si="19"/>
        <v>423299</v>
      </c>
      <c r="S219" s="93">
        <f t="shared" si="20"/>
        <v>36703</v>
      </c>
    </row>
    <row r="220" spans="1:19" ht="18" hidden="1" outlineLevel="2">
      <c r="A220" s="91">
        <v>214</v>
      </c>
      <c r="B220" s="92" t="s">
        <v>921</v>
      </c>
      <c r="C220" s="92" t="s">
        <v>998</v>
      </c>
      <c r="D220" s="92" t="s">
        <v>38</v>
      </c>
      <c r="E220" s="92">
        <f t="shared" si="16"/>
        <v>1124985</v>
      </c>
      <c r="F220" s="93">
        <v>74049</v>
      </c>
      <c r="G220" s="94">
        <f t="shared" si="17"/>
        <v>6.5822210962812839</v>
      </c>
      <c r="H220" s="93">
        <v>134004</v>
      </c>
      <c r="I220" s="93">
        <v>308352</v>
      </c>
      <c r="J220" s="93">
        <v>20156</v>
      </c>
      <c r="K220" s="93">
        <v>62404</v>
      </c>
      <c r="L220" s="93">
        <v>3371</v>
      </c>
      <c r="M220" s="93">
        <v>137965</v>
      </c>
      <c r="N220" s="93">
        <f t="shared" si="18"/>
        <v>532248</v>
      </c>
      <c r="O220" s="93">
        <v>409168</v>
      </c>
      <c r="P220" s="93">
        <v>164708</v>
      </c>
      <c r="Q220" s="93">
        <v>18861</v>
      </c>
      <c r="R220" s="93">
        <f t="shared" si="19"/>
        <v>592737</v>
      </c>
      <c r="S220" s="93">
        <f t="shared" si="20"/>
        <v>73515</v>
      </c>
    </row>
    <row r="221" spans="1:19" ht="18" hidden="1" outlineLevel="2">
      <c r="A221" s="91">
        <v>215</v>
      </c>
      <c r="B221" s="92" t="s">
        <v>921</v>
      </c>
      <c r="C221" s="92" t="s">
        <v>999</v>
      </c>
      <c r="D221" s="92" t="s">
        <v>38</v>
      </c>
      <c r="E221" s="92">
        <f t="shared" si="16"/>
        <v>1710688</v>
      </c>
      <c r="F221" s="93">
        <v>88586</v>
      </c>
      <c r="G221" s="94">
        <f t="shared" si="17"/>
        <v>5.1783843693297662</v>
      </c>
      <c r="H221" s="93">
        <v>255343</v>
      </c>
      <c r="I221" s="93">
        <v>482590</v>
      </c>
      <c r="J221" s="93">
        <v>20559</v>
      </c>
      <c r="K221" s="93">
        <v>106479</v>
      </c>
      <c r="L221" s="93">
        <v>22872</v>
      </c>
      <c r="M221" s="93">
        <v>182301</v>
      </c>
      <c r="N221" s="93">
        <f t="shared" si="18"/>
        <v>814801</v>
      </c>
      <c r="O221" s="93">
        <v>550575</v>
      </c>
      <c r="P221" s="93">
        <v>345312</v>
      </c>
      <c r="Q221" s="93">
        <v>0</v>
      </c>
      <c r="R221" s="93">
        <f t="shared" si="19"/>
        <v>895887</v>
      </c>
      <c r="S221" s="93">
        <f t="shared" si="20"/>
        <v>174257</v>
      </c>
    </row>
    <row r="222" spans="1:19" ht="18" hidden="1" outlineLevel="2">
      <c r="A222" s="91">
        <v>216</v>
      </c>
      <c r="B222" s="92" t="s">
        <v>921</v>
      </c>
      <c r="C222" s="92" t="s">
        <v>1000</v>
      </c>
      <c r="D222" s="92" t="s">
        <v>38</v>
      </c>
      <c r="E222" s="92">
        <f t="shared" si="16"/>
        <v>705577</v>
      </c>
      <c r="F222" s="93">
        <v>61296</v>
      </c>
      <c r="G222" s="94">
        <f t="shared" si="17"/>
        <v>8.6873580062842173</v>
      </c>
      <c r="H222" s="93">
        <v>230006</v>
      </c>
      <c r="I222" s="93">
        <v>234301</v>
      </c>
      <c r="J222" s="93">
        <v>19941</v>
      </c>
      <c r="K222" s="93">
        <v>49048</v>
      </c>
      <c r="L222" s="93">
        <v>2351</v>
      </c>
      <c r="M222" s="93">
        <v>85674</v>
      </c>
      <c r="N222" s="93">
        <f t="shared" si="18"/>
        <v>391315</v>
      </c>
      <c r="O222" s="93">
        <v>253153</v>
      </c>
      <c r="P222" s="93">
        <v>57062</v>
      </c>
      <c r="Q222" s="93">
        <v>4047</v>
      </c>
      <c r="R222" s="93">
        <f t="shared" si="19"/>
        <v>314262</v>
      </c>
      <c r="S222" s="93">
        <f t="shared" si="20"/>
        <v>307059</v>
      </c>
    </row>
    <row r="223" spans="1:19" ht="18" hidden="1" outlineLevel="2">
      <c r="A223" s="91">
        <v>217</v>
      </c>
      <c r="B223" s="92" t="s">
        <v>921</v>
      </c>
      <c r="C223" s="92" t="s">
        <v>1001</v>
      </c>
      <c r="D223" s="92" t="s">
        <v>38</v>
      </c>
      <c r="E223" s="92">
        <f t="shared" si="16"/>
        <v>1542096</v>
      </c>
      <c r="F223" s="93">
        <v>56018</v>
      </c>
      <c r="G223" s="94">
        <f t="shared" si="17"/>
        <v>3.6325883732270885</v>
      </c>
      <c r="H223" s="93">
        <v>142145</v>
      </c>
      <c r="I223" s="93">
        <v>434560</v>
      </c>
      <c r="J223" s="93">
        <v>20552</v>
      </c>
      <c r="K223" s="93">
        <v>92743</v>
      </c>
      <c r="L223" s="93">
        <v>12061</v>
      </c>
      <c r="M223" s="93">
        <v>222838</v>
      </c>
      <c r="N223" s="93">
        <f t="shared" si="18"/>
        <v>782754</v>
      </c>
      <c r="O223" s="93">
        <v>487712</v>
      </c>
      <c r="P223" s="93">
        <v>251701</v>
      </c>
      <c r="Q223" s="93">
        <v>19929</v>
      </c>
      <c r="R223" s="93">
        <f t="shared" si="19"/>
        <v>759342</v>
      </c>
      <c r="S223" s="93">
        <f t="shared" si="20"/>
        <v>165557</v>
      </c>
    </row>
    <row r="224" spans="1:19" ht="18" hidden="1" outlineLevel="2">
      <c r="A224" s="91">
        <v>218</v>
      </c>
      <c r="B224" s="92" t="s">
        <v>921</v>
      </c>
      <c r="C224" s="92" t="s">
        <v>1002</v>
      </c>
      <c r="D224" s="92" t="s">
        <v>38</v>
      </c>
      <c r="E224" s="92">
        <f t="shared" si="16"/>
        <v>1417891</v>
      </c>
      <c r="F224" s="93">
        <v>44678</v>
      </c>
      <c r="G224" s="94">
        <f t="shared" si="17"/>
        <v>3.1510179555410112</v>
      </c>
      <c r="H224" s="93">
        <v>157114</v>
      </c>
      <c r="I224" s="93">
        <v>449031</v>
      </c>
      <c r="J224" s="93">
        <v>20350</v>
      </c>
      <c r="K224" s="93">
        <v>86120</v>
      </c>
      <c r="L224" s="93">
        <v>9967</v>
      </c>
      <c r="M224" s="93">
        <v>194811</v>
      </c>
      <c r="N224" s="93">
        <f t="shared" si="18"/>
        <v>760279</v>
      </c>
      <c r="O224" s="93">
        <v>504888</v>
      </c>
      <c r="P224" s="93">
        <v>140635</v>
      </c>
      <c r="Q224" s="93">
        <v>12089</v>
      </c>
      <c r="R224" s="93">
        <f t="shared" si="19"/>
        <v>657612</v>
      </c>
      <c r="S224" s="93">
        <f t="shared" si="20"/>
        <v>259781</v>
      </c>
    </row>
    <row r="225" spans="1:19" ht="18" hidden="1" outlineLevel="2">
      <c r="A225" s="91">
        <v>219</v>
      </c>
      <c r="B225" s="92" t="s">
        <v>921</v>
      </c>
      <c r="C225" s="92" t="s">
        <v>1003</v>
      </c>
      <c r="D225" s="92" t="s">
        <v>38</v>
      </c>
      <c r="E225" s="92">
        <f t="shared" si="16"/>
        <v>1420749</v>
      </c>
      <c r="F225" s="93">
        <v>81032</v>
      </c>
      <c r="G225" s="94">
        <f t="shared" si="17"/>
        <v>5.7034704933806042</v>
      </c>
      <c r="H225" s="93">
        <v>199016</v>
      </c>
      <c r="I225" s="93">
        <v>397656</v>
      </c>
      <c r="J225" s="93">
        <v>20368</v>
      </c>
      <c r="K225" s="93">
        <v>79860</v>
      </c>
      <c r="L225" s="93">
        <v>5834</v>
      </c>
      <c r="M225" s="93">
        <v>173514</v>
      </c>
      <c r="N225" s="93">
        <f t="shared" si="18"/>
        <v>677232</v>
      </c>
      <c r="O225" s="93">
        <v>449372</v>
      </c>
      <c r="P225" s="93">
        <v>294145</v>
      </c>
      <c r="Q225" s="93">
        <v>0</v>
      </c>
      <c r="R225" s="93">
        <f t="shared" si="19"/>
        <v>743517</v>
      </c>
      <c r="S225" s="93">
        <f t="shared" si="20"/>
        <v>132731</v>
      </c>
    </row>
    <row r="226" spans="1:19" ht="18" hidden="1" outlineLevel="2">
      <c r="A226" s="91">
        <v>220</v>
      </c>
      <c r="B226" s="92" t="s">
        <v>921</v>
      </c>
      <c r="C226" s="92" t="s">
        <v>1004</v>
      </c>
      <c r="D226" s="92" t="s">
        <v>38</v>
      </c>
      <c r="E226" s="92">
        <f t="shared" si="16"/>
        <v>1587997</v>
      </c>
      <c r="F226" s="93">
        <v>93202</v>
      </c>
      <c r="G226" s="94">
        <f t="shared" si="17"/>
        <v>5.8691546646498702</v>
      </c>
      <c r="H226" s="93">
        <v>218650</v>
      </c>
      <c r="I226" s="93">
        <v>522336</v>
      </c>
      <c r="J226" s="93">
        <v>20983</v>
      </c>
      <c r="K226" s="93">
        <v>98956</v>
      </c>
      <c r="L226" s="93">
        <v>15329</v>
      </c>
      <c r="M226" s="93">
        <v>147543</v>
      </c>
      <c r="N226" s="93">
        <f t="shared" si="18"/>
        <v>805147</v>
      </c>
      <c r="O226" s="93">
        <v>580822</v>
      </c>
      <c r="P226" s="93">
        <v>186675</v>
      </c>
      <c r="Q226" s="93">
        <v>15353</v>
      </c>
      <c r="R226" s="93">
        <f t="shared" si="19"/>
        <v>782850</v>
      </c>
      <c r="S226" s="93">
        <f t="shared" si="20"/>
        <v>240947</v>
      </c>
    </row>
    <row r="227" spans="1:19" ht="18" hidden="1" outlineLevel="2">
      <c r="A227" s="91">
        <v>221</v>
      </c>
      <c r="B227" s="92" t="s">
        <v>921</v>
      </c>
      <c r="C227" s="92" t="s">
        <v>1005</v>
      </c>
      <c r="D227" s="92" t="s">
        <v>38</v>
      </c>
      <c r="E227" s="92">
        <f t="shared" si="16"/>
        <v>1128467</v>
      </c>
      <c r="F227" s="93">
        <v>69874</v>
      </c>
      <c r="G227" s="94">
        <f t="shared" si="17"/>
        <v>6.1919400390086725</v>
      </c>
      <c r="H227" s="93">
        <v>42406</v>
      </c>
      <c r="I227" s="93">
        <v>456502</v>
      </c>
      <c r="J227" s="93">
        <v>20366</v>
      </c>
      <c r="K227" s="93">
        <v>81920</v>
      </c>
      <c r="L227" s="93">
        <v>4984</v>
      </c>
      <c r="M227" s="93">
        <v>8058</v>
      </c>
      <c r="N227" s="93">
        <f t="shared" si="18"/>
        <v>571830</v>
      </c>
      <c r="O227" s="93">
        <v>422150</v>
      </c>
      <c r="P227" s="93">
        <v>134487</v>
      </c>
      <c r="Q227" s="93">
        <v>0</v>
      </c>
      <c r="R227" s="93">
        <f t="shared" si="19"/>
        <v>556637</v>
      </c>
      <c r="S227" s="93">
        <f t="shared" si="20"/>
        <v>57599</v>
      </c>
    </row>
    <row r="228" spans="1:19" ht="18" hidden="1" outlineLevel="2">
      <c r="A228" s="91">
        <v>222</v>
      </c>
      <c r="B228" s="92" t="s">
        <v>921</v>
      </c>
      <c r="C228" s="92" t="s">
        <v>1006</v>
      </c>
      <c r="D228" s="92" t="s">
        <v>38</v>
      </c>
      <c r="E228" s="92">
        <f t="shared" si="16"/>
        <v>922797</v>
      </c>
      <c r="F228" s="93">
        <v>39877</v>
      </c>
      <c r="G228" s="94">
        <f t="shared" si="17"/>
        <v>4.3213187732513214</v>
      </c>
      <c r="H228" s="93">
        <v>113848</v>
      </c>
      <c r="I228" s="93">
        <v>281752</v>
      </c>
      <c r="J228" s="93">
        <v>19912</v>
      </c>
      <c r="K228" s="93">
        <v>54550</v>
      </c>
      <c r="L228" s="93">
        <v>9531</v>
      </c>
      <c r="M228" s="93">
        <v>82577</v>
      </c>
      <c r="N228" s="93">
        <f t="shared" si="18"/>
        <v>448322</v>
      </c>
      <c r="O228" s="93">
        <v>338730</v>
      </c>
      <c r="P228" s="93">
        <v>135745</v>
      </c>
      <c r="Q228" s="93">
        <v>0</v>
      </c>
      <c r="R228" s="93">
        <f t="shared" si="19"/>
        <v>474475</v>
      </c>
      <c r="S228" s="93">
        <f t="shared" si="20"/>
        <v>87695</v>
      </c>
    </row>
    <row r="229" spans="1:19" ht="18" hidden="1" outlineLevel="2">
      <c r="A229" s="91">
        <v>223</v>
      </c>
      <c r="B229" s="92" t="s">
        <v>921</v>
      </c>
      <c r="C229" s="92" t="s">
        <v>1007</v>
      </c>
      <c r="D229" s="92" t="s">
        <v>38</v>
      </c>
      <c r="E229" s="92">
        <f t="shared" si="16"/>
        <v>1480194</v>
      </c>
      <c r="F229" s="93">
        <v>28544</v>
      </c>
      <c r="G229" s="94">
        <f t="shared" si="17"/>
        <v>1.9283958724329378</v>
      </c>
      <c r="H229" s="93">
        <v>159568</v>
      </c>
      <c r="I229" s="93">
        <v>400426</v>
      </c>
      <c r="J229" s="93">
        <v>20345</v>
      </c>
      <c r="K229" s="93">
        <v>95828</v>
      </c>
      <c r="L229" s="93">
        <v>10536</v>
      </c>
      <c r="M229" s="93">
        <v>167553</v>
      </c>
      <c r="N229" s="93">
        <f t="shared" si="18"/>
        <v>694688</v>
      </c>
      <c r="O229" s="93">
        <v>520770</v>
      </c>
      <c r="P229" s="93">
        <v>248243</v>
      </c>
      <c r="Q229" s="93">
        <v>16493</v>
      </c>
      <c r="R229" s="93">
        <f t="shared" si="19"/>
        <v>785506</v>
      </c>
      <c r="S229" s="93">
        <f t="shared" si="20"/>
        <v>68750</v>
      </c>
    </row>
    <row r="230" spans="1:19" ht="18" hidden="1" outlineLevel="2">
      <c r="A230" s="91">
        <v>224</v>
      </c>
      <c r="B230" s="92" t="s">
        <v>921</v>
      </c>
      <c r="C230" s="92" t="s">
        <v>1008</v>
      </c>
      <c r="D230" s="92" t="s">
        <v>38</v>
      </c>
      <c r="E230" s="92">
        <f t="shared" si="16"/>
        <v>841185</v>
      </c>
      <c r="F230" s="93">
        <v>19586</v>
      </c>
      <c r="G230" s="94">
        <f t="shared" si="17"/>
        <v>2.328381984937915</v>
      </c>
      <c r="H230" s="93">
        <v>81684</v>
      </c>
      <c r="I230" s="93">
        <v>297389</v>
      </c>
      <c r="J230" s="93">
        <v>20156</v>
      </c>
      <c r="K230" s="93">
        <v>62613</v>
      </c>
      <c r="L230" s="93">
        <v>4794</v>
      </c>
      <c r="M230" s="93">
        <v>86390</v>
      </c>
      <c r="N230" s="93">
        <f t="shared" si="18"/>
        <v>471342</v>
      </c>
      <c r="O230" s="93">
        <v>304468</v>
      </c>
      <c r="P230" s="93">
        <v>63073</v>
      </c>
      <c r="Q230" s="93">
        <v>2302</v>
      </c>
      <c r="R230" s="93">
        <f t="shared" si="19"/>
        <v>369843</v>
      </c>
      <c r="S230" s="93">
        <f t="shared" si="20"/>
        <v>183183</v>
      </c>
    </row>
    <row r="231" spans="1:19" ht="18" hidden="1" outlineLevel="2">
      <c r="A231" s="91">
        <v>225</v>
      </c>
      <c r="B231" s="92" t="s">
        <v>921</v>
      </c>
      <c r="C231" s="92" t="s">
        <v>1009</v>
      </c>
      <c r="D231" s="92" t="s">
        <v>38</v>
      </c>
      <c r="E231" s="92">
        <f t="shared" si="16"/>
        <v>857166</v>
      </c>
      <c r="F231" s="93">
        <v>29734</v>
      </c>
      <c r="G231" s="94">
        <f t="shared" si="17"/>
        <v>3.4688730070954752</v>
      </c>
      <c r="H231" s="93">
        <v>27768</v>
      </c>
      <c r="I231" s="93">
        <v>261122</v>
      </c>
      <c r="J231" s="93">
        <v>20148</v>
      </c>
      <c r="K231" s="93">
        <v>60310</v>
      </c>
      <c r="L231" s="93">
        <v>3105</v>
      </c>
      <c r="M231" s="93">
        <v>96225</v>
      </c>
      <c r="N231" s="93">
        <f t="shared" si="18"/>
        <v>440910</v>
      </c>
      <c r="O231" s="93">
        <v>284929</v>
      </c>
      <c r="P231" s="93">
        <v>121671</v>
      </c>
      <c r="Q231" s="93">
        <v>9656</v>
      </c>
      <c r="R231" s="93">
        <f t="shared" si="19"/>
        <v>416256</v>
      </c>
      <c r="S231" s="93">
        <f t="shared" si="20"/>
        <v>52422</v>
      </c>
    </row>
    <row r="232" spans="1:19" ht="18" hidden="1" outlineLevel="2">
      <c r="A232" s="91">
        <v>226</v>
      </c>
      <c r="B232" s="92" t="s">
        <v>921</v>
      </c>
      <c r="C232" s="92" t="s">
        <v>1010</v>
      </c>
      <c r="D232" s="92" t="s">
        <v>38</v>
      </c>
      <c r="E232" s="92">
        <f t="shared" si="16"/>
        <v>997579</v>
      </c>
      <c r="F232" s="93">
        <v>77591</v>
      </c>
      <c r="G232" s="94">
        <f t="shared" si="17"/>
        <v>7.7779303694243769</v>
      </c>
      <c r="H232" s="93">
        <v>188487</v>
      </c>
      <c r="I232" s="93">
        <v>217540</v>
      </c>
      <c r="J232" s="93">
        <v>20158</v>
      </c>
      <c r="K232" s="93">
        <v>61987</v>
      </c>
      <c r="L232" s="93">
        <v>631</v>
      </c>
      <c r="M232" s="93">
        <v>169012</v>
      </c>
      <c r="N232" s="93">
        <f t="shared" si="18"/>
        <v>469328</v>
      </c>
      <c r="O232" s="93">
        <v>343360</v>
      </c>
      <c r="P232" s="93">
        <v>184891</v>
      </c>
      <c r="Q232" s="93">
        <v>0</v>
      </c>
      <c r="R232" s="93">
        <f t="shared" si="19"/>
        <v>528251</v>
      </c>
      <c r="S232" s="93">
        <f t="shared" si="20"/>
        <v>129564</v>
      </c>
    </row>
    <row r="233" spans="1:19" ht="18" hidden="1" outlineLevel="2">
      <c r="A233" s="91">
        <v>227</v>
      </c>
      <c r="B233" s="92" t="s">
        <v>921</v>
      </c>
      <c r="C233" s="92" t="s">
        <v>1011</v>
      </c>
      <c r="D233" s="92" t="s">
        <v>38</v>
      </c>
      <c r="E233" s="92">
        <f t="shared" si="16"/>
        <v>872582</v>
      </c>
      <c r="F233" s="93">
        <v>23732</v>
      </c>
      <c r="G233" s="94">
        <f t="shared" si="17"/>
        <v>2.7197443907850496</v>
      </c>
      <c r="H233" s="93">
        <v>93479</v>
      </c>
      <c r="I233" s="93">
        <v>254185</v>
      </c>
      <c r="J233" s="93">
        <v>19945</v>
      </c>
      <c r="K233" s="93">
        <v>51414</v>
      </c>
      <c r="L233" s="93">
        <v>1289</v>
      </c>
      <c r="M233" s="93">
        <v>93786</v>
      </c>
      <c r="N233" s="93">
        <f t="shared" si="18"/>
        <v>420619</v>
      </c>
      <c r="O233" s="93">
        <v>334464</v>
      </c>
      <c r="P233" s="93">
        <v>102483</v>
      </c>
      <c r="Q233" s="93">
        <v>15016</v>
      </c>
      <c r="R233" s="93">
        <f t="shared" si="19"/>
        <v>451963</v>
      </c>
      <c r="S233" s="93">
        <f t="shared" si="20"/>
        <v>62135</v>
      </c>
    </row>
    <row r="234" spans="1:19" ht="18" hidden="1" outlineLevel="2">
      <c r="A234" s="91">
        <v>228</v>
      </c>
      <c r="B234" s="92" t="s">
        <v>921</v>
      </c>
      <c r="C234" s="92" t="s">
        <v>1012</v>
      </c>
      <c r="D234" s="92" t="s">
        <v>38</v>
      </c>
      <c r="E234" s="92">
        <f t="shared" si="16"/>
        <v>1543590</v>
      </c>
      <c r="F234" s="93">
        <v>66004</v>
      </c>
      <c r="G234" s="94">
        <f t="shared" si="17"/>
        <v>4.2760059342182837</v>
      </c>
      <c r="H234" s="93">
        <v>85414</v>
      </c>
      <c r="I234" s="93">
        <v>386167</v>
      </c>
      <c r="J234" s="93">
        <v>20560</v>
      </c>
      <c r="K234" s="93">
        <v>94737</v>
      </c>
      <c r="L234" s="93">
        <v>8556</v>
      </c>
      <c r="M234" s="93">
        <v>247902</v>
      </c>
      <c r="N234" s="93">
        <f t="shared" si="18"/>
        <v>757922</v>
      </c>
      <c r="O234" s="93">
        <v>491965</v>
      </c>
      <c r="P234" s="93">
        <v>279003</v>
      </c>
      <c r="Q234" s="93">
        <v>14700</v>
      </c>
      <c r="R234" s="93">
        <f t="shared" si="19"/>
        <v>785668</v>
      </c>
      <c r="S234" s="93">
        <f t="shared" si="20"/>
        <v>57668</v>
      </c>
    </row>
    <row r="235" spans="1:19" ht="18" hidden="1" outlineLevel="2">
      <c r="A235" s="91">
        <v>229</v>
      </c>
      <c r="B235" s="92" t="s">
        <v>921</v>
      </c>
      <c r="C235" s="92" t="s">
        <v>1013</v>
      </c>
      <c r="D235" s="92" t="s">
        <v>38</v>
      </c>
      <c r="E235" s="92">
        <f t="shared" si="16"/>
        <v>1051884</v>
      </c>
      <c r="F235" s="93">
        <v>76500</v>
      </c>
      <c r="G235" s="94">
        <f t="shared" si="17"/>
        <v>7.2726650467161775</v>
      </c>
      <c r="H235" s="93">
        <v>107647</v>
      </c>
      <c r="I235" s="93">
        <v>329860</v>
      </c>
      <c r="J235" s="93">
        <v>20160</v>
      </c>
      <c r="K235" s="93">
        <v>69337</v>
      </c>
      <c r="L235" s="93">
        <v>7931</v>
      </c>
      <c r="M235" s="93">
        <v>105340</v>
      </c>
      <c r="N235" s="93">
        <f t="shared" si="18"/>
        <v>532628</v>
      </c>
      <c r="O235" s="93">
        <v>336503</v>
      </c>
      <c r="P235" s="93">
        <v>182753</v>
      </c>
      <c r="Q235" s="93">
        <v>0</v>
      </c>
      <c r="R235" s="93">
        <f t="shared" si="19"/>
        <v>519256</v>
      </c>
      <c r="S235" s="93">
        <f t="shared" si="20"/>
        <v>121019</v>
      </c>
    </row>
    <row r="236" spans="1:19" ht="18" hidden="1" outlineLevel="2">
      <c r="A236" s="91">
        <v>230</v>
      </c>
      <c r="B236" s="92" t="s">
        <v>921</v>
      </c>
      <c r="C236" s="92" t="s">
        <v>1014</v>
      </c>
      <c r="D236" s="92" t="s">
        <v>38</v>
      </c>
      <c r="E236" s="92">
        <f t="shared" si="16"/>
        <v>558772</v>
      </c>
      <c r="F236" s="93">
        <v>58339</v>
      </c>
      <c r="G236" s="94">
        <f t="shared" si="17"/>
        <v>10.440573257070863</v>
      </c>
      <c r="H236" s="93">
        <v>189356</v>
      </c>
      <c r="I236" s="93">
        <v>299997</v>
      </c>
      <c r="J236" s="93">
        <v>15152</v>
      </c>
      <c r="K236" s="93">
        <v>61958</v>
      </c>
      <c r="L236" s="93">
        <v>381</v>
      </c>
      <c r="M236" s="93">
        <v>8436</v>
      </c>
      <c r="N236" s="93">
        <f t="shared" si="18"/>
        <v>385924</v>
      </c>
      <c r="O236" s="93">
        <v>172848</v>
      </c>
      <c r="P236" s="93">
        <v>0</v>
      </c>
      <c r="Q236" s="93">
        <v>0</v>
      </c>
      <c r="R236" s="93">
        <f t="shared" si="19"/>
        <v>172848</v>
      </c>
      <c r="S236" s="93">
        <f t="shared" si="20"/>
        <v>402432</v>
      </c>
    </row>
    <row r="237" spans="1:19" ht="18" hidden="1" outlineLevel="2">
      <c r="A237" s="91">
        <v>231</v>
      </c>
      <c r="B237" s="92" t="s">
        <v>921</v>
      </c>
      <c r="C237" s="92" t="s">
        <v>1015</v>
      </c>
      <c r="D237" s="92" t="s">
        <v>38</v>
      </c>
      <c r="E237" s="92">
        <f t="shared" si="16"/>
        <v>800125</v>
      </c>
      <c r="F237" s="93">
        <v>52684</v>
      </c>
      <c r="G237" s="94">
        <f t="shared" si="17"/>
        <v>6.5844711763786909</v>
      </c>
      <c r="H237" s="93">
        <v>46601</v>
      </c>
      <c r="I237" s="93">
        <v>321079</v>
      </c>
      <c r="J237" s="93">
        <v>19945</v>
      </c>
      <c r="K237" s="93">
        <v>49346</v>
      </c>
      <c r="L237" s="93">
        <v>902</v>
      </c>
      <c r="M237" s="93">
        <v>7458</v>
      </c>
      <c r="N237" s="93">
        <f t="shared" si="18"/>
        <v>398730</v>
      </c>
      <c r="O237" s="93">
        <v>267889</v>
      </c>
      <c r="P237" s="93">
        <v>133506</v>
      </c>
      <c r="Q237" s="93">
        <v>0</v>
      </c>
      <c r="R237" s="93">
        <f t="shared" si="19"/>
        <v>401395</v>
      </c>
      <c r="S237" s="93">
        <f t="shared" si="20"/>
        <v>43936</v>
      </c>
    </row>
    <row r="238" spans="1:19" ht="18" hidden="1" outlineLevel="2">
      <c r="A238" s="91">
        <v>232</v>
      </c>
      <c r="B238" s="92" t="s">
        <v>921</v>
      </c>
      <c r="C238" s="92" t="s">
        <v>1016</v>
      </c>
      <c r="D238" s="92" t="s">
        <v>109</v>
      </c>
      <c r="E238" s="92">
        <f t="shared" si="16"/>
        <v>1700296</v>
      </c>
      <c r="F238" s="93">
        <v>95246</v>
      </c>
      <c r="G238" s="94">
        <f t="shared" si="17"/>
        <v>5.6017305222149556</v>
      </c>
      <c r="H238" s="93">
        <v>415158</v>
      </c>
      <c r="I238" s="93">
        <v>474387</v>
      </c>
      <c r="J238" s="93">
        <v>12772</v>
      </c>
      <c r="K238" s="93">
        <v>127320</v>
      </c>
      <c r="L238" s="93">
        <v>14649</v>
      </c>
      <c r="M238" s="93">
        <v>203668</v>
      </c>
      <c r="N238" s="93">
        <f t="shared" si="18"/>
        <v>832796</v>
      </c>
      <c r="O238" s="93">
        <v>396438</v>
      </c>
      <c r="P238" s="93">
        <v>268681</v>
      </c>
      <c r="Q238" s="93">
        <v>202381</v>
      </c>
      <c r="R238" s="93">
        <f t="shared" si="19"/>
        <v>867500</v>
      </c>
      <c r="S238" s="93">
        <f t="shared" si="20"/>
        <v>380454</v>
      </c>
    </row>
    <row r="239" spans="1:19" ht="18" hidden="1" outlineLevel="2">
      <c r="A239" s="91">
        <v>233</v>
      </c>
      <c r="B239" s="92" t="s">
        <v>921</v>
      </c>
      <c r="C239" s="92" t="s">
        <v>1017</v>
      </c>
      <c r="D239" s="92" t="s">
        <v>109</v>
      </c>
      <c r="E239" s="92">
        <f t="shared" si="16"/>
        <v>1937784</v>
      </c>
      <c r="F239" s="93">
        <v>169144</v>
      </c>
      <c r="G239" s="94">
        <f t="shared" si="17"/>
        <v>8.7287334398467529</v>
      </c>
      <c r="H239" s="93">
        <v>134961</v>
      </c>
      <c r="I239" s="93">
        <v>526299</v>
      </c>
      <c r="J239" s="93">
        <v>20761</v>
      </c>
      <c r="K239" s="93">
        <v>90741</v>
      </c>
      <c r="L239" s="93">
        <v>27888</v>
      </c>
      <c r="M239" s="93">
        <v>265943</v>
      </c>
      <c r="N239" s="93">
        <f t="shared" si="18"/>
        <v>931632</v>
      </c>
      <c r="O239" s="93">
        <v>405948</v>
      </c>
      <c r="P239" s="93">
        <v>355175</v>
      </c>
      <c r="Q239" s="93">
        <v>245029</v>
      </c>
      <c r="R239" s="93">
        <f t="shared" si="19"/>
        <v>1006152</v>
      </c>
      <c r="S239" s="93">
        <f t="shared" si="20"/>
        <v>60441</v>
      </c>
    </row>
    <row r="240" spans="1:19" ht="18" hidden="1" outlineLevel="2">
      <c r="A240" s="91">
        <v>234</v>
      </c>
      <c r="B240" s="92" t="s">
        <v>921</v>
      </c>
      <c r="C240" s="92" t="s">
        <v>1018</v>
      </c>
      <c r="D240" s="92" t="s">
        <v>109</v>
      </c>
      <c r="E240" s="92">
        <f t="shared" si="16"/>
        <v>1993994</v>
      </c>
      <c r="F240" s="93">
        <v>222345</v>
      </c>
      <c r="G240" s="94">
        <f t="shared" si="17"/>
        <v>11.150735659184532</v>
      </c>
      <c r="H240" s="93">
        <v>76126</v>
      </c>
      <c r="I240" s="93">
        <v>335418</v>
      </c>
      <c r="J240" s="93">
        <v>20321</v>
      </c>
      <c r="K240" s="93">
        <v>95586</v>
      </c>
      <c r="L240" s="93">
        <v>48088</v>
      </c>
      <c r="M240" s="93">
        <v>515708</v>
      </c>
      <c r="N240" s="93">
        <f t="shared" si="18"/>
        <v>1015121</v>
      </c>
      <c r="O240" s="93">
        <v>212516</v>
      </c>
      <c r="P240" s="93">
        <v>254284</v>
      </c>
      <c r="Q240" s="93">
        <v>512073</v>
      </c>
      <c r="R240" s="93">
        <f t="shared" si="19"/>
        <v>978873</v>
      </c>
      <c r="S240" s="93">
        <f t="shared" si="20"/>
        <v>112374</v>
      </c>
    </row>
    <row r="241" spans="1:19" ht="18" hidden="1" outlineLevel="2">
      <c r="A241" s="91">
        <v>235</v>
      </c>
      <c r="B241" s="92" t="s">
        <v>921</v>
      </c>
      <c r="C241" s="92" t="s">
        <v>1019</v>
      </c>
      <c r="D241" s="92" t="s">
        <v>109</v>
      </c>
      <c r="E241" s="92">
        <f t="shared" si="16"/>
        <v>714676</v>
      </c>
      <c r="F241" s="93">
        <v>96289</v>
      </c>
      <c r="G241" s="94">
        <f t="shared" si="17"/>
        <v>13.473098299089378</v>
      </c>
      <c r="H241" s="93">
        <v>78956</v>
      </c>
      <c r="I241" s="93">
        <v>188414</v>
      </c>
      <c r="J241" s="93">
        <v>20168</v>
      </c>
      <c r="K241" s="93">
        <v>64813</v>
      </c>
      <c r="L241" s="93">
        <v>343</v>
      </c>
      <c r="M241" s="93">
        <v>56346</v>
      </c>
      <c r="N241" s="93">
        <f t="shared" si="18"/>
        <v>330084</v>
      </c>
      <c r="O241" s="93">
        <v>202865</v>
      </c>
      <c r="P241" s="93">
        <v>124253</v>
      </c>
      <c r="Q241" s="93">
        <v>57474</v>
      </c>
      <c r="R241" s="93">
        <f t="shared" si="19"/>
        <v>384592</v>
      </c>
      <c r="S241" s="93">
        <f t="shared" si="20"/>
        <v>24448</v>
      </c>
    </row>
    <row r="242" spans="1:19" ht="18" hidden="1" outlineLevel="2">
      <c r="A242" s="91">
        <v>236</v>
      </c>
      <c r="B242" s="92" t="s">
        <v>921</v>
      </c>
      <c r="C242" s="92" t="s">
        <v>1020</v>
      </c>
      <c r="D242" s="92" t="s">
        <v>109</v>
      </c>
      <c r="E242" s="92">
        <f t="shared" si="16"/>
        <v>862231</v>
      </c>
      <c r="F242" s="93">
        <v>101386</v>
      </c>
      <c r="G242" s="94">
        <f t="shared" si="17"/>
        <v>11.758565859960962</v>
      </c>
      <c r="H242" s="93">
        <v>96610</v>
      </c>
      <c r="I242" s="93">
        <v>225789</v>
      </c>
      <c r="J242" s="93">
        <v>19968</v>
      </c>
      <c r="K242" s="93">
        <v>52749</v>
      </c>
      <c r="L242" s="93">
        <v>4773</v>
      </c>
      <c r="M242" s="93">
        <v>86978</v>
      </c>
      <c r="N242" s="93">
        <f t="shared" si="18"/>
        <v>390257</v>
      </c>
      <c r="O242" s="93">
        <v>177231</v>
      </c>
      <c r="P242" s="93">
        <v>220843</v>
      </c>
      <c r="Q242" s="93">
        <v>73900</v>
      </c>
      <c r="R242" s="93">
        <f t="shared" si="19"/>
        <v>471974</v>
      </c>
      <c r="S242" s="93">
        <f t="shared" si="20"/>
        <v>14893</v>
      </c>
    </row>
    <row r="243" spans="1:19" ht="18" hidden="1" outlineLevel="2">
      <c r="A243" s="91">
        <v>237</v>
      </c>
      <c r="B243" s="92" t="s">
        <v>921</v>
      </c>
      <c r="C243" s="92" t="s">
        <v>1021</v>
      </c>
      <c r="D243" s="92" t="s">
        <v>109</v>
      </c>
      <c r="E243" s="92">
        <f t="shared" si="16"/>
        <v>886161</v>
      </c>
      <c r="F243" s="93">
        <v>48887</v>
      </c>
      <c r="G243" s="94">
        <f t="shared" si="17"/>
        <v>5.5167176167761838</v>
      </c>
      <c r="H243" s="93">
        <v>83258</v>
      </c>
      <c r="I243" s="93">
        <v>280456</v>
      </c>
      <c r="J243" s="93">
        <v>20163</v>
      </c>
      <c r="K243" s="93">
        <v>66929</v>
      </c>
      <c r="L243" s="93">
        <v>733</v>
      </c>
      <c r="M243" s="93">
        <v>97798</v>
      </c>
      <c r="N243" s="93">
        <f t="shared" si="18"/>
        <v>466079</v>
      </c>
      <c r="O243" s="93">
        <v>249540</v>
      </c>
      <c r="P243" s="93">
        <v>75434</v>
      </c>
      <c r="Q243" s="93">
        <v>95108</v>
      </c>
      <c r="R243" s="93">
        <f t="shared" si="19"/>
        <v>420082</v>
      </c>
      <c r="S243" s="93">
        <f t="shared" si="20"/>
        <v>129255</v>
      </c>
    </row>
    <row r="244" spans="1:19" ht="18" hidden="1" outlineLevel="2">
      <c r="A244" s="91">
        <v>238</v>
      </c>
      <c r="B244" s="92" t="s">
        <v>921</v>
      </c>
      <c r="C244" s="92" t="s">
        <v>1022</v>
      </c>
      <c r="D244" s="92" t="s">
        <v>109</v>
      </c>
      <c r="E244" s="92">
        <f t="shared" si="16"/>
        <v>527707</v>
      </c>
      <c r="F244" s="93">
        <v>56386</v>
      </c>
      <c r="G244" s="94">
        <f t="shared" si="17"/>
        <v>10.685096085517152</v>
      </c>
      <c r="H244" s="93">
        <v>68253</v>
      </c>
      <c r="I244" s="93">
        <v>196650</v>
      </c>
      <c r="J244" s="93">
        <v>19953</v>
      </c>
      <c r="K244" s="93">
        <v>51995</v>
      </c>
      <c r="L244" s="93">
        <v>5092</v>
      </c>
      <c r="M244" s="93">
        <v>9590</v>
      </c>
      <c r="N244" s="93">
        <f t="shared" si="18"/>
        <v>283280</v>
      </c>
      <c r="O244" s="93">
        <v>143950</v>
      </c>
      <c r="P244" s="93">
        <v>96119</v>
      </c>
      <c r="Q244" s="93">
        <v>4358</v>
      </c>
      <c r="R244" s="93">
        <f t="shared" si="19"/>
        <v>244427</v>
      </c>
      <c r="S244" s="93">
        <f t="shared" si="20"/>
        <v>107106</v>
      </c>
    </row>
    <row r="245" spans="1:19" ht="18" hidden="1" outlineLevel="2">
      <c r="A245" s="91">
        <v>239</v>
      </c>
      <c r="B245" s="92" t="s">
        <v>921</v>
      </c>
      <c r="C245" s="92" t="s">
        <v>1023</v>
      </c>
      <c r="D245" s="92" t="s">
        <v>109</v>
      </c>
      <c r="E245" s="92">
        <f t="shared" si="16"/>
        <v>815514</v>
      </c>
      <c r="F245" s="93">
        <v>51911</v>
      </c>
      <c r="G245" s="94">
        <f t="shared" si="17"/>
        <v>6.3654333340690652</v>
      </c>
      <c r="H245" s="93">
        <v>35501</v>
      </c>
      <c r="I245" s="93">
        <v>260254</v>
      </c>
      <c r="J245" s="93">
        <v>17661</v>
      </c>
      <c r="K245" s="93">
        <v>56474</v>
      </c>
      <c r="L245" s="93">
        <v>1312</v>
      </c>
      <c r="M245" s="93">
        <v>80909</v>
      </c>
      <c r="N245" s="93">
        <f t="shared" si="18"/>
        <v>416610</v>
      </c>
      <c r="O245" s="93">
        <v>288705</v>
      </c>
      <c r="P245" s="93">
        <v>107258</v>
      </c>
      <c r="Q245" s="93">
        <v>2941</v>
      </c>
      <c r="R245" s="93">
        <f t="shared" si="19"/>
        <v>398904</v>
      </c>
      <c r="S245" s="93">
        <f t="shared" si="20"/>
        <v>53207</v>
      </c>
    </row>
    <row r="246" spans="1:19" ht="18" hidden="1" outlineLevel="2">
      <c r="A246" s="91">
        <v>240</v>
      </c>
      <c r="B246" s="92" t="s">
        <v>921</v>
      </c>
      <c r="C246" s="92" t="s">
        <v>1024</v>
      </c>
      <c r="D246" s="92" t="s">
        <v>109</v>
      </c>
      <c r="E246" s="92">
        <f t="shared" si="16"/>
        <v>694406</v>
      </c>
      <c r="F246" s="93">
        <v>65591</v>
      </c>
      <c r="G246" s="94">
        <f t="shared" si="17"/>
        <v>9.4456269099057319</v>
      </c>
      <c r="H246" s="93">
        <v>87411</v>
      </c>
      <c r="I246" s="93">
        <v>207204</v>
      </c>
      <c r="J246" s="93">
        <v>19964</v>
      </c>
      <c r="K246" s="93">
        <v>59357</v>
      </c>
      <c r="L246" s="93">
        <v>2688</v>
      </c>
      <c r="M246" s="93">
        <v>71100</v>
      </c>
      <c r="N246" s="93">
        <f t="shared" si="18"/>
        <v>360313</v>
      </c>
      <c r="O246" s="93">
        <v>133836</v>
      </c>
      <c r="P246" s="93">
        <v>127668</v>
      </c>
      <c r="Q246" s="93">
        <v>72589</v>
      </c>
      <c r="R246" s="93">
        <f t="shared" si="19"/>
        <v>334093</v>
      </c>
      <c r="S246" s="93">
        <f t="shared" si="20"/>
        <v>113631</v>
      </c>
    </row>
    <row r="247" spans="1:19" ht="18" hidden="1" outlineLevel="2">
      <c r="A247" s="91">
        <v>241</v>
      </c>
      <c r="B247" s="92" t="s">
        <v>921</v>
      </c>
      <c r="C247" s="92" t="s">
        <v>1025</v>
      </c>
      <c r="D247" s="92" t="s">
        <v>109</v>
      </c>
      <c r="E247" s="92">
        <f t="shared" si="16"/>
        <v>1014116</v>
      </c>
      <c r="F247" s="93">
        <v>172714</v>
      </c>
      <c r="G247" s="94">
        <f t="shared" si="17"/>
        <v>17.03099053757164</v>
      </c>
      <c r="H247" s="93">
        <v>299014</v>
      </c>
      <c r="I247" s="93">
        <v>270274</v>
      </c>
      <c r="J247" s="93">
        <v>20374</v>
      </c>
      <c r="K247" s="93">
        <v>75605</v>
      </c>
      <c r="L247" s="93">
        <v>1040</v>
      </c>
      <c r="M247" s="93">
        <v>107856</v>
      </c>
      <c r="N247" s="93">
        <f t="shared" si="18"/>
        <v>475149</v>
      </c>
      <c r="O247" s="93">
        <v>237174</v>
      </c>
      <c r="P247" s="93">
        <v>198361</v>
      </c>
      <c r="Q247" s="93">
        <v>103432</v>
      </c>
      <c r="R247" s="93">
        <f t="shared" si="19"/>
        <v>538967</v>
      </c>
      <c r="S247" s="93">
        <f t="shared" si="20"/>
        <v>235196</v>
      </c>
    </row>
    <row r="248" spans="1:19" ht="18" hidden="1" outlineLevel="2">
      <c r="A248" s="91">
        <v>242</v>
      </c>
      <c r="B248" s="92" t="s">
        <v>921</v>
      </c>
      <c r="C248" s="92" t="s">
        <v>1026</v>
      </c>
      <c r="D248" s="92" t="s">
        <v>109</v>
      </c>
      <c r="E248" s="92">
        <f t="shared" si="16"/>
        <v>1232255</v>
      </c>
      <c r="F248" s="93">
        <v>77268</v>
      </c>
      <c r="G248" s="94">
        <f t="shared" si="17"/>
        <v>6.2704553846403543</v>
      </c>
      <c r="H248" s="93">
        <v>128735</v>
      </c>
      <c r="I248" s="93">
        <v>349733</v>
      </c>
      <c r="J248" s="93">
        <v>20337</v>
      </c>
      <c r="K248" s="93">
        <v>83648</v>
      </c>
      <c r="L248" s="93">
        <v>3255</v>
      </c>
      <c r="M248" s="93">
        <v>134270</v>
      </c>
      <c r="N248" s="93">
        <f t="shared" si="18"/>
        <v>591243</v>
      </c>
      <c r="O248" s="93">
        <v>311383</v>
      </c>
      <c r="P248" s="93">
        <v>189909</v>
      </c>
      <c r="Q248" s="93">
        <v>139720</v>
      </c>
      <c r="R248" s="93">
        <f t="shared" si="19"/>
        <v>641012</v>
      </c>
      <c r="S248" s="93">
        <f t="shared" si="20"/>
        <v>78966</v>
      </c>
    </row>
    <row r="249" spans="1:19" ht="18" hidden="1" outlineLevel="2">
      <c r="A249" s="91">
        <v>243</v>
      </c>
      <c r="B249" s="92" t="s">
        <v>921</v>
      </c>
      <c r="C249" s="92" t="s">
        <v>1027</v>
      </c>
      <c r="D249" s="92" t="s">
        <v>109</v>
      </c>
      <c r="E249" s="92">
        <f t="shared" si="16"/>
        <v>1435893</v>
      </c>
      <c r="F249" s="93">
        <v>102172</v>
      </c>
      <c r="G249" s="94">
        <f t="shared" si="17"/>
        <v>7.1155719820348722</v>
      </c>
      <c r="H249" s="93">
        <v>99439</v>
      </c>
      <c r="I249" s="93">
        <v>425608</v>
      </c>
      <c r="J249" s="93">
        <v>20530</v>
      </c>
      <c r="K249" s="93">
        <v>87095</v>
      </c>
      <c r="L249" s="93">
        <v>7373</v>
      </c>
      <c r="M249" s="93">
        <v>158296</v>
      </c>
      <c r="N249" s="93">
        <f t="shared" si="18"/>
        <v>698902</v>
      </c>
      <c r="O249" s="93">
        <v>376672</v>
      </c>
      <c r="P249" s="93">
        <v>212540</v>
      </c>
      <c r="Q249" s="93">
        <v>147779</v>
      </c>
      <c r="R249" s="93">
        <f t="shared" si="19"/>
        <v>736991</v>
      </c>
      <c r="S249" s="93">
        <f t="shared" si="20"/>
        <v>61350</v>
      </c>
    </row>
    <row r="250" spans="1:19" ht="18" hidden="1" outlineLevel="2">
      <c r="A250" s="91">
        <v>244</v>
      </c>
      <c r="B250" s="92" t="s">
        <v>921</v>
      </c>
      <c r="C250" s="92" t="s">
        <v>1028</v>
      </c>
      <c r="D250" s="92" t="s">
        <v>109</v>
      </c>
      <c r="E250" s="92">
        <f t="shared" si="16"/>
        <v>995076</v>
      </c>
      <c r="F250" s="93">
        <v>65178</v>
      </c>
      <c r="G250" s="94">
        <f t="shared" si="17"/>
        <v>6.550052458304692</v>
      </c>
      <c r="H250" s="93">
        <v>198865</v>
      </c>
      <c r="I250" s="93">
        <v>271822</v>
      </c>
      <c r="J250" s="93">
        <v>12169</v>
      </c>
      <c r="K250" s="93">
        <v>70404</v>
      </c>
      <c r="L250" s="93">
        <v>19443</v>
      </c>
      <c r="M250" s="93">
        <v>134772</v>
      </c>
      <c r="N250" s="93">
        <f t="shared" si="18"/>
        <v>508610</v>
      </c>
      <c r="O250" s="93">
        <v>191514</v>
      </c>
      <c r="P250" s="93">
        <v>181955</v>
      </c>
      <c r="Q250" s="93">
        <v>112997</v>
      </c>
      <c r="R250" s="93">
        <f t="shared" si="19"/>
        <v>486466</v>
      </c>
      <c r="S250" s="93">
        <f t="shared" si="20"/>
        <v>221009</v>
      </c>
    </row>
    <row r="251" spans="1:19" ht="18" hidden="1" outlineLevel="2">
      <c r="A251" s="91">
        <v>245</v>
      </c>
      <c r="B251" s="92" t="s">
        <v>921</v>
      </c>
      <c r="C251" s="92" t="s">
        <v>1029</v>
      </c>
      <c r="D251" s="92" t="s">
        <v>109</v>
      </c>
      <c r="E251" s="92">
        <f t="shared" si="16"/>
        <v>1766201</v>
      </c>
      <c r="F251" s="93">
        <v>41868</v>
      </c>
      <c r="G251" s="94">
        <f t="shared" si="17"/>
        <v>2.3705116235354864</v>
      </c>
      <c r="H251" s="93">
        <v>183998</v>
      </c>
      <c r="I251" s="93">
        <v>458016</v>
      </c>
      <c r="J251" s="93">
        <v>20328</v>
      </c>
      <c r="K251" s="93">
        <v>103450</v>
      </c>
      <c r="L251" s="93">
        <v>16788</v>
      </c>
      <c r="M251" s="93">
        <v>257535</v>
      </c>
      <c r="N251" s="93">
        <f t="shared" si="18"/>
        <v>856117</v>
      </c>
      <c r="O251" s="93">
        <v>340633</v>
      </c>
      <c r="P251" s="93">
        <v>381600</v>
      </c>
      <c r="Q251" s="93">
        <v>187851</v>
      </c>
      <c r="R251" s="93">
        <f t="shared" si="19"/>
        <v>910084</v>
      </c>
      <c r="S251" s="93">
        <f t="shared" si="20"/>
        <v>130031</v>
      </c>
    </row>
    <row r="252" spans="1:19" ht="18" hidden="1" outlineLevel="2">
      <c r="A252" s="91">
        <v>246</v>
      </c>
      <c r="B252" s="92" t="s">
        <v>921</v>
      </c>
      <c r="C252" s="92" t="s">
        <v>1030</v>
      </c>
      <c r="D252" s="92" t="s">
        <v>109</v>
      </c>
      <c r="E252" s="92">
        <f t="shared" si="16"/>
        <v>1122886</v>
      </c>
      <c r="F252" s="93">
        <v>87201</v>
      </c>
      <c r="G252" s="94">
        <f t="shared" si="17"/>
        <v>7.7657927875136039</v>
      </c>
      <c r="H252" s="93">
        <v>139880</v>
      </c>
      <c r="I252" s="93">
        <v>327068</v>
      </c>
      <c r="J252" s="93">
        <v>13308</v>
      </c>
      <c r="K252" s="93">
        <v>80456</v>
      </c>
      <c r="L252" s="93">
        <v>3825</v>
      </c>
      <c r="M252" s="93">
        <v>120641</v>
      </c>
      <c r="N252" s="93">
        <f t="shared" si="18"/>
        <v>545298</v>
      </c>
      <c r="O252" s="93">
        <v>293960</v>
      </c>
      <c r="P252" s="93">
        <v>156387</v>
      </c>
      <c r="Q252" s="93">
        <v>127241</v>
      </c>
      <c r="R252" s="93">
        <f t="shared" si="19"/>
        <v>577588</v>
      </c>
      <c r="S252" s="93">
        <f t="shared" si="20"/>
        <v>107590</v>
      </c>
    </row>
    <row r="253" spans="1:19" ht="18" hidden="1" outlineLevel="2">
      <c r="A253" s="91">
        <v>247</v>
      </c>
      <c r="B253" s="92" t="s">
        <v>921</v>
      </c>
      <c r="C253" s="92" t="s">
        <v>1031</v>
      </c>
      <c r="D253" s="92" t="s">
        <v>109</v>
      </c>
      <c r="E253" s="92">
        <f t="shared" si="16"/>
        <v>1733773</v>
      </c>
      <c r="F253" s="93">
        <v>185615</v>
      </c>
      <c r="G253" s="94">
        <f t="shared" si="17"/>
        <v>10.70584211427909</v>
      </c>
      <c r="H253" s="93">
        <v>178897</v>
      </c>
      <c r="I253" s="93">
        <v>477976</v>
      </c>
      <c r="J253" s="93">
        <v>20955</v>
      </c>
      <c r="K253" s="93">
        <v>121978</v>
      </c>
      <c r="L253" s="93">
        <v>41151</v>
      </c>
      <c r="M253" s="93">
        <v>217252</v>
      </c>
      <c r="N253" s="93">
        <f t="shared" si="18"/>
        <v>879312</v>
      </c>
      <c r="O253" s="93">
        <v>427749</v>
      </c>
      <c r="P253" s="93">
        <v>215357</v>
      </c>
      <c r="Q253" s="93">
        <v>211355</v>
      </c>
      <c r="R253" s="93">
        <f t="shared" si="19"/>
        <v>854461</v>
      </c>
      <c r="S253" s="93">
        <f t="shared" si="20"/>
        <v>203748</v>
      </c>
    </row>
    <row r="254" spans="1:19" ht="18" hidden="1" outlineLevel="2">
      <c r="A254" s="91">
        <v>248</v>
      </c>
      <c r="B254" s="92" t="s">
        <v>921</v>
      </c>
      <c r="C254" s="92" t="s">
        <v>1032</v>
      </c>
      <c r="D254" s="92" t="s">
        <v>109</v>
      </c>
      <c r="E254" s="92">
        <f t="shared" si="16"/>
        <v>1959430</v>
      </c>
      <c r="F254" s="93">
        <v>60380</v>
      </c>
      <c r="G254" s="94">
        <f t="shared" si="17"/>
        <v>3.0815083978503952</v>
      </c>
      <c r="H254" s="93">
        <v>141042</v>
      </c>
      <c r="I254" s="93">
        <v>564674</v>
      </c>
      <c r="J254" s="93">
        <v>17786</v>
      </c>
      <c r="K254" s="93">
        <v>128671</v>
      </c>
      <c r="L254" s="93">
        <v>43193</v>
      </c>
      <c r="M254" s="93">
        <v>227050</v>
      </c>
      <c r="N254" s="93">
        <f t="shared" si="18"/>
        <v>981374</v>
      </c>
      <c r="O254" s="93">
        <v>117367</v>
      </c>
      <c r="P254" s="93">
        <v>270240</v>
      </c>
      <c r="Q254" s="93">
        <v>590449</v>
      </c>
      <c r="R254" s="93">
        <f t="shared" si="19"/>
        <v>978056</v>
      </c>
      <c r="S254" s="93">
        <f t="shared" si="20"/>
        <v>144360</v>
      </c>
    </row>
    <row r="255" spans="1:19" ht="18" hidden="1" outlineLevel="2">
      <c r="A255" s="91">
        <v>249</v>
      </c>
      <c r="B255" s="92" t="s">
        <v>921</v>
      </c>
      <c r="C255" s="92" t="s">
        <v>1033</v>
      </c>
      <c r="D255" s="92" t="s">
        <v>109</v>
      </c>
      <c r="E255" s="92">
        <f t="shared" si="16"/>
        <v>1313609</v>
      </c>
      <c r="F255" s="93">
        <v>140039</v>
      </c>
      <c r="G255" s="94">
        <f t="shared" si="17"/>
        <v>10.66063037022432</v>
      </c>
      <c r="H255" s="93">
        <v>19219</v>
      </c>
      <c r="I255" s="93">
        <v>386200</v>
      </c>
      <c r="J255" s="93">
        <v>18539</v>
      </c>
      <c r="K255" s="93">
        <v>88337</v>
      </c>
      <c r="L255" s="93">
        <v>15118</v>
      </c>
      <c r="M255" s="93">
        <v>172882</v>
      </c>
      <c r="N255" s="93">
        <f t="shared" si="18"/>
        <v>681076</v>
      </c>
      <c r="O255" s="93">
        <v>345428</v>
      </c>
      <c r="P255" s="93">
        <v>118802</v>
      </c>
      <c r="Q255" s="93">
        <v>168303</v>
      </c>
      <c r="R255" s="93">
        <f t="shared" si="19"/>
        <v>632533</v>
      </c>
      <c r="S255" s="93">
        <f t="shared" si="20"/>
        <v>67762</v>
      </c>
    </row>
    <row r="256" spans="1:19" ht="18" hidden="1" outlineLevel="2">
      <c r="A256" s="91">
        <v>250</v>
      </c>
      <c r="B256" s="92" t="s">
        <v>921</v>
      </c>
      <c r="C256" s="92" t="s">
        <v>1034</v>
      </c>
      <c r="D256" s="92" t="s">
        <v>759</v>
      </c>
      <c r="E256" s="92">
        <f t="shared" si="16"/>
        <v>749987</v>
      </c>
      <c r="F256" s="93">
        <v>32766</v>
      </c>
      <c r="G256" s="94">
        <f t="shared" si="17"/>
        <v>4.3688757271792706</v>
      </c>
      <c r="H256" s="93">
        <v>117446</v>
      </c>
      <c r="I256" s="93">
        <v>310497</v>
      </c>
      <c r="J256" s="93">
        <v>19951</v>
      </c>
      <c r="K256" s="93">
        <v>52205</v>
      </c>
      <c r="L256" s="93">
        <v>1197</v>
      </c>
      <c r="M256" s="93">
        <v>6644</v>
      </c>
      <c r="N256" s="93">
        <f t="shared" si="18"/>
        <v>390494</v>
      </c>
      <c r="O256" s="93">
        <v>243469</v>
      </c>
      <c r="P256" s="93">
        <v>115708</v>
      </c>
      <c r="Q256" s="93">
        <v>316</v>
      </c>
      <c r="R256" s="93">
        <f t="shared" si="19"/>
        <v>359493</v>
      </c>
      <c r="S256" s="93">
        <f t="shared" si="20"/>
        <v>148447</v>
      </c>
    </row>
    <row r="257" spans="1:19" ht="18" hidden="1" outlineLevel="2">
      <c r="A257" s="91">
        <v>251</v>
      </c>
      <c r="B257" s="92" t="s">
        <v>921</v>
      </c>
      <c r="C257" s="92" t="s">
        <v>1035</v>
      </c>
      <c r="D257" s="92" t="s">
        <v>759</v>
      </c>
      <c r="E257" s="92">
        <f t="shared" si="16"/>
        <v>843123</v>
      </c>
      <c r="F257" s="93">
        <v>120649</v>
      </c>
      <c r="G257" s="94">
        <f t="shared" si="17"/>
        <v>14.309774493164104</v>
      </c>
      <c r="H257" s="93">
        <v>233599</v>
      </c>
      <c r="I257" s="93">
        <v>227203</v>
      </c>
      <c r="J257" s="93">
        <v>19950</v>
      </c>
      <c r="K257" s="93">
        <v>55067</v>
      </c>
      <c r="L257" s="93">
        <v>1024</v>
      </c>
      <c r="M257" s="93">
        <v>95991</v>
      </c>
      <c r="N257" s="93">
        <f t="shared" si="18"/>
        <v>399235</v>
      </c>
      <c r="O257" s="93">
        <v>218871</v>
      </c>
      <c r="P257" s="93">
        <v>225017</v>
      </c>
      <c r="Q257" s="93">
        <v>0</v>
      </c>
      <c r="R257" s="93">
        <f t="shared" si="19"/>
        <v>443888</v>
      </c>
      <c r="S257" s="93">
        <f t="shared" si="20"/>
        <v>188946</v>
      </c>
    </row>
    <row r="258" spans="1:19" ht="18" hidden="1" outlineLevel="2">
      <c r="A258" s="91">
        <v>252</v>
      </c>
      <c r="B258" s="92" t="s">
        <v>921</v>
      </c>
      <c r="C258" s="92" t="s">
        <v>1036</v>
      </c>
      <c r="D258" s="92" t="s">
        <v>759</v>
      </c>
      <c r="E258" s="92">
        <f t="shared" si="16"/>
        <v>871772</v>
      </c>
      <c r="F258" s="93">
        <v>30823</v>
      </c>
      <c r="G258" s="94">
        <f t="shared" si="17"/>
        <v>3.5356721711640198</v>
      </c>
      <c r="H258" s="93">
        <v>119225</v>
      </c>
      <c r="I258" s="93">
        <v>311389</v>
      </c>
      <c r="J258" s="93">
        <v>20151</v>
      </c>
      <c r="K258" s="93">
        <v>47638</v>
      </c>
      <c r="L258" s="93">
        <v>714</v>
      </c>
      <c r="M258" s="93">
        <v>135204</v>
      </c>
      <c r="N258" s="93">
        <f t="shared" si="18"/>
        <v>515096</v>
      </c>
      <c r="O258" s="93">
        <v>182851</v>
      </c>
      <c r="P258" s="93">
        <v>165021</v>
      </c>
      <c r="Q258" s="93">
        <v>8804</v>
      </c>
      <c r="R258" s="93">
        <f t="shared" si="19"/>
        <v>356676</v>
      </c>
      <c r="S258" s="93">
        <f t="shared" si="20"/>
        <v>277645</v>
      </c>
    </row>
    <row r="259" spans="1:19" ht="18" hidden="1" outlineLevel="2">
      <c r="A259" s="91">
        <v>253</v>
      </c>
      <c r="B259" s="92" t="s">
        <v>921</v>
      </c>
      <c r="C259" s="92" t="s">
        <v>1037</v>
      </c>
      <c r="D259" s="92" t="s">
        <v>759</v>
      </c>
      <c r="E259" s="92">
        <f t="shared" si="16"/>
        <v>631023</v>
      </c>
      <c r="F259" s="93">
        <v>143139</v>
      </c>
      <c r="G259" s="94">
        <f t="shared" si="17"/>
        <v>22.683642276113549</v>
      </c>
      <c r="H259" s="93">
        <v>0</v>
      </c>
      <c r="I259" s="93">
        <v>269281</v>
      </c>
      <c r="J259" s="93">
        <v>19940</v>
      </c>
      <c r="K259" s="93">
        <v>33561</v>
      </c>
      <c r="L259" s="93">
        <v>0</v>
      </c>
      <c r="M259" s="93">
        <v>3268</v>
      </c>
      <c r="N259" s="93">
        <f t="shared" si="18"/>
        <v>326050</v>
      </c>
      <c r="O259" s="93">
        <v>94954</v>
      </c>
      <c r="P259" s="93">
        <v>209138</v>
      </c>
      <c r="Q259" s="93">
        <v>881</v>
      </c>
      <c r="R259" s="93">
        <f t="shared" si="19"/>
        <v>304973</v>
      </c>
      <c r="S259" s="93">
        <f t="shared" si="20"/>
        <v>21077</v>
      </c>
    </row>
    <row r="260" spans="1:19" ht="18" hidden="1" outlineLevel="2">
      <c r="A260" s="91">
        <v>254</v>
      </c>
      <c r="B260" s="92" t="s">
        <v>921</v>
      </c>
      <c r="C260" s="92" t="s">
        <v>1038</v>
      </c>
      <c r="D260" s="92" t="s">
        <v>759</v>
      </c>
      <c r="E260" s="92">
        <f t="shared" si="16"/>
        <v>596010</v>
      </c>
      <c r="F260" s="93">
        <v>57604</v>
      </c>
      <c r="G260" s="94">
        <f t="shared" si="17"/>
        <v>9.6649385077431589</v>
      </c>
      <c r="H260" s="93">
        <v>10318</v>
      </c>
      <c r="I260" s="93">
        <v>217401</v>
      </c>
      <c r="J260" s="93">
        <v>19947</v>
      </c>
      <c r="K260" s="93">
        <v>46184</v>
      </c>
      <c r="L260" s="93">
        <v>2624</v>
      </c>
      <c r="M260" s="93">
        <v>20233</v>
      </c>
      <c r="N260" s="93">
        <f t="shared" si="18"/>
        <v>306389</v>
      </c>
      <c r="O260" s="93">
        <v>173066</v>
      </c>
      <c r="P260" s="93">
        <v>103746</v>
      </c>
      <c r="Q260" s="93">
        <v>12809</v>
      </c>
      <c r="R260" s="93">
        <f t="shared" si="19"/>
        <v>289621</v>
      </c>
      <c r="S260" s="93">
        <f t="shared" si="20"/>
        <v>27086</v>
      </c>
    </row>
    <row r="261" spans="1:19" ht="18" hidden="1" outlineLevel="2">
      <c r="A261" s="91">
        <v>255</v>
      </c>
      <c r="B261" s="92" t="s">
        <v>921</v>
      </c>
      <c r="C261" s="92" t="s">
        <v>1039</v>
      </c>
      <c r="D261" s="92" t="s">
        <v>759</v>
      </c>
      <c r="E261" s="92">
        <f t="shared" si="16"/>
        <v>1000349</v>
      </c>
      <c r="F261" s="93">
        <v>124474</v>
      </c>
      <c r="G261" s="94">
        <f t="shared" si="17"/>
        <v>12.443057372976831</v>
      </c>
      <c r="H261" s="93">
        <v>126701</v>
      </c>
      <c r="I261" s="93">
        <v>288920</v>
      </c>
      <c r="J261" s="93">
        <v>17154</v>
      </c>
      <c r="K261" s="93">
        <v>56399</v>
      </c>
      <c r="L261" s="93">
        <v>2741</v>
      </c>
      <c r="M261" s="93">
        <v>93244</v>
      </c>
      <c r="N261" s="93">
        <f t="shared" si="18"/>
        <v>458458</v>
      </c>
      <c r="O261" s="93">
        <v>233713</v>
      </c>
      <c r="P261" s="93">
        <v>212917</v>
      </c>
      <c r="Q261" s="93">
        <v>95261</v>
      </c>
      <c r="R261" s="93">
        <f t="shared" si="19"/>
        <v>541891</v>
      </c>
      <c r="S261" s="93">
        <f t="shared" si="20"/>
        <v>43268</v>
      </c>
    </row>
    <row r="262" spans="1:19" ht="18" hidden="1" outlineLevel="2">
      <c r="A262" s="91">
        <v>256</v>
      </c>
      <c r="B262" s="92" t="s">
        <v>921</v>
      </c>
      <c r="C262" s="92" t="s">
        <v>1040</v>
      </c>
      <c r="D262" s="92" t="s">
        <v>759</v>
      </c>
      <c r="E262" s="92">
        <f t="shared" si="16"/>
        <v>1910775</v>
      </c>
      <c r="F262" s="93">
        <v>258617</v>
      </c>
      <c r="G262" s="94">
        <f t="shared" si="17"/>
        <v>13.534665253627454</v>
      </c>
      <c r="H262" s="93">
        <v>37651</v>
      </c>
      <c r="I262" s="93">
        <v>657551</v>
      </c>
      <c r="J262" s="93">
        <v>21395</v>
      </c>
      <c r="K262" s="93">
        <v>139534</v>
      </c>
      <c r="L262" s="93">
        <v>1350</v>
      </c>
      <c r="M262" s="93">
        <v>137670</v>
      </c>
      <c r="N262" s="93">
        <f t="shared" si="18"/>
        <v>957500</v>
      </c>
      <c r="O262" s="93">
        <v>310988</v>
      </c>
      <c r="P262" s="93">
        <v>384664</v>
      </c>
      <c r="Q262" s="93">
        <v>257623</v>
      </c>
      <c r="R262" s="93">
        <f t="shared" si="19"/>
        <v>953275</v>
      </c>
      <c r="S262" s="93">
        <f t="shared" si="20"/>
        <v>41876</v>
      </c>
    </row>
    <row r="263" spans="1:19" ht="18" hidden="1" outlineLevel="2">
      <c r="A263" s="91">
        <v>257</v>
      </c>
      <c r="B263" s="92" t="s">
        <v>921</v>
      </c>
      <c r="C263" s="92" t="s">
        <v>1041</v>
      </c>
      <c r="D263" s="92" t="s">
        <v>759</v>
      </c>
      <c r="E263" s="92">
        <f t="shared" ref="E263:E327" si="21">N263+R263</f>
        <v>1747941</v>
      </c>
      <c r="F263" s="93">
        <v>152987</v>
      </c>
      <c r="G263" s="94">
        <f t="shared" si="17"/>
        <v>8.7524121237501724</v>
      </c>
      <c r="H263" s="93">
        <v>129524</v>
      </c>
      <c r="I263" s="93">
        <v>739036</v>
      </c>
      <c r="J263" s="93">
        <v>20552</v>
      </c>
      <c r="K263" s="93">
        <v>126952</v>
      </c>
      <c r="L263" s="93">
        <v>16110</v>
      </c>
      <c r="M263" s="93">
        <v>27189</v>
      </c>
      <c r="N263" s="93">
        <f t="shared" si="18"/>
        <v>929839</v>
      </c>
      <c r="O263" s="93">
        <v>473021</v>
      </c>
      <c r="P263" s="93">
        <v>316274</v>
      </c>
      <c r="Q263" s="93">
        <v>28807</v>
      </c>
      <c r="R263" s="93">
        <f t="shared" si="19"/>
        <v>818102</v>
      </c>
      <c r="S263" s="93">
        <f t="shared" si="20"/>
        <v>241261</v>
      </c>
    </row>
    <row r="264" spans="1:19" ht="18" hidden="1" outlineLevel="2">
      <c r="A264" s="91">
        <v>258</v>
      </c>
      <c r="B264" s="92" t="s">
        <v>921</v>
      </c>
      <c r="C264" s="92" t="s">
        <v>1042</v>
      </c>
      <c r="D264" s="92" t="s">
        <v>759</v>
      </c>
      <c r="E264" s="92">
        <f t="shared" si="21"/>
        <v>701772</v>
      </c>
      <c r="F264" s="93">
        <v>75420</v>
      </c>
      <c r="G264" s="94">
        <f t="shared" ref="G264:G328" si="22">F264/E264*100</f>
        <v>10.747080248285767</v>
      </c>
      <c r="H264" s="93">
        <v>155086</v>
      </c>
      <c r="I264" s="93">
        <v>251267</v>
      </c>
      <c r="J264" s="93">
        <v>20162</v>
      </c>
      <c r="K264" s="93">
        <v>0</v>
      </c>
      <c r="L264" s="93">
        <v>78454</v>
      </c>
      <c r="M264" s="93">
        <v>0</v>
      </c>
      <c r="N264" s="93">
        <f t="shared" ref="N264:N328" si="23">SUM(I264:M264)</f>
        <v>349883</v>
      </c>
      <c r="O264" s="93">
        <v>185055</v>
      </c>
      <c r="P264" s="93">
        <v>164568</v>
      </c>
      <c r="Q264" s="93">
        <v>2266</v>
      </c>
      <c r="R264" s="93">
        <f t="shared" ref="R264:R328" si="24">SUM(O264:Q264)</f>
        <v>351889</v>
      </c>
      <c r="S264" s="93">
        <f t="shared" ref="S264:S328" si="25">H264+N264-R264</f>
        <v>153080</v>
      </c>
    </row>
    <row r="265" spans="1:19" ht="18" hidden="1" outlineLevel="2">
      <c r="A265" s="91">
        <v>259</v>
      </c>
      <c r="B265" s="92" t="s">
        <v>921</v>
      </c>
      <c r="C265" s="92" t="s">
        <v>1043</v>
      </c>
      <c r="D265" s="92" t="s">
        <v>759</v>
      </c>
      <c r="E265" s="92">
        <f t="shared" si="21"/>
        <v>2495637</v>
      </c>
      <c r="F265" s="93">
        <v>190120</v>
      </c>
      <c r="G265" s="94">
        <f t="shared" si="22"/>
        <v>7.6180950995677659</v>
      </c>
      <c r="H265" s="93">
        <v>320638</v>
      </c>
      <c r="I265" s="93">
        <v>664500</v>
      </c>
      <c r="J265" s="93">
        <v>21204</v>
      </c>
      <c r="K265" s="93">
        <v>133058</v>
      </c>
      <c r="L265" s="93">
        <v>10414</v>
      </c>
      <c r="M265" s="93">
        <v>340252</v>
      </c>
      <c r="N265" s="93">
        <f t="shared" si="23"/>
        <v>1169428</v>
      </c>
      <c r="O265" s="93">
        <v>623971</v>
      </c>
      <c r="P265" s="93">
        <v>519574</v>
      </c>
      <c r="Q265" s="93">
        <v>182664</v>
      </c>
      <c r="R265" s="93">
        <f t="shared" si="24"/>
        <v>1326209</v>
      </c>
      <c r="S265" s="93">
        <f t="shared" si="25"/>
        <v>163857</v>
      </c>
    </row>
    <row r="266" spans="1:19" ht="18" hidden="1" outlineLevel="2">
      <c r="A266" s="91">
        <v>260</v>
      </c>
      <c r="B266" s="92" t="s">
        <v>921</v>
      </c>
      <c r="C266" s="92" t="s">
        <v>1044</v>
      </c>
      <c r="D266" s="92" t="s">
        <v>759</v>
      </c>
      <c r="E266" s="92">
        <f t="shared" si="21"/>
        <v>1393717</v>
      </c>
      <c r="F266" s="93">
        <v>77474</v>
      </c>
      <c r="G266" s="94">
        <f t="shared" si="22"/>
        <v>5.5588042622713214</v>
      </c>
      <c r="H266" s="93">
        <v>343368</v>
      </c>
      <c r="I266" s="93">
        <v>399831</v>
      </c>
      <c r="J266" s="93">
        <v>20555</v>
      </c>
      <c r="K266" s="93">
        <v>102351</v>
      </c>
      <c r="L266" s="93">
        <v>29982</v>
      </c>
      <c r="M266" s="93">
        <v>132569</v>
      </c>
      <c r="N266" s="93">
        <f t="shared" si="23"/>
        <v>685288</v>
      </c>
      <c r="O266" s="93">
        <v>169240</v>
      </c>
      <c r="P266" s="93">
        <v>241159</v>
      </c>
      <c r="Q266" s="93">
        <v>298030</v>
      </c>
      <c r="R266" s="93">
        <f t="shared" si="24"/>
        <v>708429</v>
      </c>
      <c r="S266" s="93">
        <f t="shared" si="25"/>
        <v>320227</v>
      </c>
    </row>
    <row r="267" spans="1:19" ht="18" hidden="1" outlineLevel="2">
      <c r="A267" s="91">
        <v>261</v>
      </c>
      <c r="B267" s="92" t="s">
        <v>921</v>
      </c>
      <c r="C267" s="92" t="s">
        <v>1045</v>
      </c>
      <c r="D267" s="92" t="s">
        <v>759</v>
      </c>
      <c r="E267" s="92">
        <f t="shared" si="21"/>
        <v>947891</v>
      </c>
      <c r="F267" s="93">
        <v>56448</v>
      </c>
      <c r="G267" s="94">
        <f t="shared" si="22"/>
        <v>5.9551150923471159</v>
      </c>
      <c r="H267" s="93">
        <v>56436</v>
      </c>
      <c r="I267" s="93">
        <v>357205</v>
      </c>
      <c r="J267" s="93">
        <v>20325</v>
      </c>
      <c r="K267" s="93">
        <v>73298</v>
      </c>
      <c r="L267" s="93">
        <v>5806</v>
      </c>
      <c r="M267" s="93">
        <v>32955</v>
      </c>
      <c r="N267" s="93">
        <f t="shared" si="23"/>
        <v>489589</v>
      </c>
      <c r="O267" s="93">
        <v>262219</v>
      </c>
      <c r="P267" s="93">
        <v>177695</v>
      </c>
      <c r="Q267" s="93">
        <v>18388</v>
      </c>
      <c r="R267" s="93">
        <f t="shared" si="24"/>
        <v>458302</v>
      </c>
      <c r="S267" s="93">
        <f t="shared" si="25"/>
        <v>87723</v>
      </c>
    </row>
    <row r="268" spans="1:19" ht="18" hidden="1" outlineLevel="2">
      <c r="A268" s="91">
        <v>262</v>
      </c>
      <c r="B268" s="92" t="s">
        <v>921</v>
      </c>
      <c r="C268" s="92" t="s">
        <v>1046</v>
      </c>
      <c r="D268" s="92" t="s">
        <v>759</v>
      </c>
      <c r="E268" s="92">
        <f t="shared" si="21"/>
        <v>608698</v>
      </c>
      <c r="F268" s="93">
        <v>47609</v>
      </c>
      <c r="G268" s="94">
        <f t="shared" si="22"/>
        <v>7.821448402984732</v>
      </c>
      <c r="H268" s="93">
        <v>12692</v>
      </c>
      <c r="I268" s="93">
        <v>245171</v>
      </c>
      <c r="J268" s="93">
        <v>19950</v>
      </c>
      <c r="K268" s="93">
        <v>42445</v>
      </c>
      <c r="L268" s="93">
        <v>2120</v>
      </c>
      <c r="M268" s="93">
        <v>14522</v>
      </c>
      <c r="N268" s="93">
        <f t="shared" si="23"/>
        <v>324208</v>
      </c>
      <c r="O268" s="93">
        <v>154419</v>
      </c>
      <c r="P268" s="93">
        <v>127475</v>
      </c>
      <c r="Q268" s="93">
        <v>2596</v>
      </c>
      <c r="R268" s="93">
        <f t="shared" si="24"/>
        <v>284490</v>
      </c>
      <c r="S268" s="93">
        <f t="shared" si="25"/>
        <v>52410</v>
      </c>
    </row>
    <row r="269" spans="1:19" ht="18" hidden="1" outlineLevel="2">
      <c r="A269" s="91">
        <v>263</v>
      </c>
      <c r="B269" s="92" t="s">
        <v>921</v>
      </c>
      <c r="C269" s="92" t="s">
        <v>1047</v>
      </c>
      <c r="D269" s="92" t="s">
        <v>759</v>
      </c>
      <c r="E269" s="92">
        <f t="shared" si="21"/>
        <v>867199</v>
      </c>
      <c r="F269" s="93">
        <v>39805</v>
      </c>
      <c r="G269" s="94">
        <f t="shared" si="22"/>
        <v>4.5900652560715596</v>
      </c>
      <c r="H269" s="93">
        <v>86204</v>
      </c>
      <c r="I269" s="93">
        <v>254002</v>
      </c>
      <c r="J269" s="93">
        <v>19952</v>
      </c>
      <c r="K269" s="93">
        <v>52302</v>
      </c>
      <c r="L269" s="93">
        <v>9301</v>
      </c>
      <c r="M269" s="93">
        <v>116645</v>
      </c>
      <c r="N269" s="93">
        <f t="shared" si="23"/>
        <v>452202</v>
      </c>
      <c r="O269" s="93">
        <v>228162</v>
      </c>
      <c r="P269" s="93">
        <v>180220</v>
      </c>
      <c r="Q269" s="93">
        <v>6615</v>
      </c>
      <c r="R269" s="93">
        <f t="shared" si="24"/>
        <v>414997</v>
      </c>
      <c r="S269" s="93">
        <f t="shared" si="25"/>
        <v>123409</v>
      </c>
    </row>
    <row r="270" spans="1:19" ht="18" hidden="1" outlineLevel="2">
      <c r="A270" s="91">
        <v>264</v>
      </c>
      <c r="B270" s="92" t="s">
        <v>921</v>
      </c>
      <c r="C270" s="92" t="s">
        <v>1048</v>
      </c>
      <c r="D270" s="92" t="s">
        <v>759</v>
      </c>
      <c r="E270" s="92">
        <f t="shared" si="21"/>
        <v>994681</v>
      </c>
      <c r="F270" s="93">
        <v>120470</v>
      </c>
      <c r="G270" s="94">
        <f t="shared" si="22"/>
        <v>12.111420646418299</v>
      </c>
      <c r="H270" s="93">
        <v>184986</v>
      </c>
      <c r="I270" s="93">
        <v>372492</v>
      </c>
      <c r="J270" s="93">
        <v>20541</v>
      </c>
      <c r="K270" s="93">
        <v>95726</v>
      </c>
      <c r="L270" s="93">
        <v>6251</v>
      </c>
      <c r="M270" s="93">
        <v>29699</v>
      </c>
      <c r="N270" s="93">
        <f t="shared" si="23"/>
        <v>524709</v>
      </c>
      <c r="O270" s="93">
        <v>218317</v>
      </c>
      <c r="P270" s="93">
        <v>246432</v>
      </c>
      <c r="Q270" s="93">
        <v>5223</v>
      </c>
      <c r="R270" s="93">
        <f t="shared" si="24"/>
        <v>469972</v>
      </c>
      <c r="S270" s="93">
        <f t="shared" si="25"/>
        <v>239723</v>
      </c>
    </row>
    <row r="271" spans="1:19" ht="18" hidden="1" outlineLevel="2">
      <c r="A271" s="91">
        <v>265</v>
      </c>
      <c r="B271" s="92" t="s">
        <v>921</v>
      </c>
      <c r="C271" s="92" t="s">
        <v>1049</v>
      </c>
      <c r="D271" s="92" t="s">
        <v>759</v>
      </c>
      <c r="E271" s="92">
        <f t="shared" si="21"/>
        <v>1356963</v>
      </c>
      <c r="F271" s="93">
        <v>187026</v>
      </c>
      <c r="G271" s="94">
        <f t="shared" si="22"/>
        <v>13.782689726985925</v>
      </c>
      <c r="H271" s="93">
        <v>113220</v>
      </c>
      <c r="I271" s="93">
        <v>397394</v>
      </c>
      <c r="J271" s="93">
        <v>20560</v>
      </c>
      <c r="K271" s="93">
        <v>95478</v>
      </c>
      <c r="L271" s="93">
        <v>45222</v>
      </c>
      <c r="M271" s="93">
        <v>143217</v>
      </c>
      <c r="N271" s="93">
        <f t="shared" si="23"/>
        <v>701871</v>
      </c>
      <c r="O271" s="93">
        <v>119312</v>
      </c>
      <c r="P271" s="93">
        <v>367081</v>
      </c>
      <c r="Q271" s="93">
        <v>168699</v>
      </c>
      <c r="R271" s="93">
        <f t="shared" si="24"/>
        <v>655092</v>
      </c>
      <c r="S271" s="93">
        <f t="shared" si="25"/>
        <v>159999</v>
      </c>
    </row>
    <row r="272" spans="1:19" ht="18" outlineLevel="1" collapsed="1">
      <c r="A272" s="91"/>
      <c r="B272" s="110" t="s">
        <v>1557</v>
      </c>
      <c r="C272" s="92"/>
      <c r="D272" s="92"/>
      <c r="E272" s="92">
        <f t="shared" ref="E272:S272" si="26">SUBTOTAL(9,E144:E271)</f>
        <v>155644880</v>
      </c>
      <c r="F272" s="93">
        <f t="shared" si="26"/>
        <v>13633716</v>
      </c>
      <c r="G272" s="94">
        <f t="shared" si="26"/>
        <v>1140.4156099981099</v>
      </c>
      <c r="H272" s="93">
        <f t="shared" si="26"/>
        <v>17993506</v>
      </c>
      <c r="I272" s="93">
        <f t="shared" si="26"/>
        <v>46852637</v>
      </c>
      <c r="J272" s="93">
        <f t="shared" si="26"/>
        <v>2521104</v>
      </c>
      <c r="K272" s="93">
        <f t="shared" si="26"/>
        <v>10826229</v>
      </c>
      <c r="L272" s="93">
        <f t="shared" si="26"/>
        <v>2490146</v>
      </c>
      <c r="M272" s="93">
        <f t="shared" si="26"/>
        <v>14837363</v>
      </c>
      <c r="N272" s="93">
        <f t="shared" si="26"/>
        <v>77527479</v>
      </c>
      <c r="O272" s="93">
        <f t="shared" si="26"/>
        <v>39617406</v>
      </c>
      <c r="P272" s="93">
        <f t="shared" si="26"/>
        <v>27715718</v>
      </c>
      <c r="Q272" s="93">
        <f t="shared" si="26"/>
        <v>10784277</v>
      </c>
      <c r="R272" s="93">
        <f t="shared" si="26"/>
        <v>78117401</v>
      </c>
      <c r="S272" s="93">
        <f t="shared" si="26"/>
        <v>17403584</v>
      </c>
    </row>
    <row r="273" spans="1:19" ht="18" hidden="1" outlineLevel="2">
      <c r="A273" s="91">
        <v>266</v>
      </c>
      <c r="B273" s="92" t="s">
        <v>1050</v>
      </c>
      <c r="C273" s="92" t="s">
        <v>1051</v>
      </c>
      <c r="D273" s="92" t="s">
        <v>1052</v>
      </c>
      <c r="E273" s="92">
        <f t="shared" si="21"/>
        <v>19775992</v>
      </c>
      <c r="F273" s="93">
        <v>1067444</v>
      </c>
      <c r="G273" s="94">
        <f t="shared" si="22"/>
        <v>5.3976761317460076</v>
      </c>
      <c r="H273" s="93">
        <v>10227883</v>
      </c>
      <c r="I273" s="93">
        <v>2096668</v>
      </c>
      <c r="J273" s="93">
        <v>71696</v>
      </c>
      <c r="K273" s="93">
        <v>101091</v>
      </c>
      <c r="L273" s="93">
        <v>4991994</v>
      </c>
      <c r="M273" s="93">
        <v>4947324</v>
      </c>
      <c r="N273" s="93">
        <f t="shared" si="23"/>
        <v>12208773</v>
      </c>
      <c r="O273" s="93">
        <v>3441429</v>
      </c>
      <c r="P273" s="93">
        <v>1367299</v>
      </c>
      <c r="Q273" s="93">
        <v>2758491</v>
      </c>
      <c r="R273" s="93">
        <f t="shared" si="24"/>
        <v>7567219</v>
      </c>
      <c r="S273" s="93">
        <f t="shared" si="25"/>
        <v>14869437</v>
      </c>
    </row>
    <row r="274" spans="1:19" ht="18" hidden="1" outlineLevel="2">
      <c r="A274" s="91">
        <v>267</v>
      </c>
      <c r="B274" s="92" t="s">
        <v>1050</v>
      </c>
      <c r="C274" s="92" t="s">
        <v>1053</v>
      </c>
      <c r="D274" s="92" t="s">
        <v>1052</v>
      </c>
      <c r="E274" s="92">
        <f t="shared" si="21"/>
        <v>3212936</v>
      </c>
      <c r="F274" s="93">
        <v>68414</v>
      </c>
      <c r="G274" s="94">
        <f t="shared" si="22"/>
        <v>2.1293296847494005</v>
      </c>
      <c r="H274" s="93">
        <v>962906</v>
      </c>
      <c r="I274" s="93">
        <v>597756</v>
      </c>
      <c r="J274" s="93">
        <v>85003</v>
      </c>
      <c r="K274" s="93">
        <v>274609</v>
      </c>
      <c r="L274" s="93">
        <v>717513</v>
      </c>
      <c r="M274" s="93">
        <v>168538</v>
      </c>
      <c r="N274" s="93">
        <f t="shared" si="23"/>
        <v>1843419</v>
      </c>
      <c r="O274" s="93">
        <v>467645</v>
      </c>
      <c r="P274" s="93">
        <v>778976</v>
      </c>
      <c r="Q274" s="93">
        <v>122896</v>
      </c>
      <c r="R274" s="93">
        <f t="shared" si="24"/>
        <v>1369517</v>
      </c>
      <c r="S274" s="93">
        <f t="shared" si="25"/>
        <v>1436808</v>
      </c>
    </row>
    <row r="275" spans="1:19" ht="18" hidden="1" outlineLevel="2">
      <c r="A275" s="91">
        <v>268</v>
      </c>
      <c r="B275" s="92" t="s">
        <v>1050</v>
      </c>
      <c r="C275" s="92" t="s">
        <v>1054</v>
      </c>
      <c r="D275" s="92" t="s">
        <v>1052</v>
      </c>
      <c r="E275" s="92">
        <f t="shared" si="21"/>
        <v>1746000</v>
      </c>
      <c r="F275" s="93">
        <v>175715</v>
      </c>
      <c r="G275" s="94">
        <f t="shared" si="22"/>
        <v>10.063860252004583</v>
      </c>
      <c r="H275" s="93">
        <v>352482</v>
      </c>
      <c r="I275" s="93">
        <v>541037</v>
      </c>
      <c r="J275" s="93">
        <v>49813</v>
      </c>
      <c r="K275" s="93">
        <v>105534</v>
      </c>
      <c r="L275" s="93">
        <v>119626</v>
      </c>
      <c r="M275" s="93">
        <v>103211</v>
      </c>
      <c r="N275" s="93">
        <f t="shared" si="23"/>
        <v>919221</v>
      </c>
      <c r="O275" s="93">
        <v>447783</v>
      </c>
      <c r="P275" s="93">
        <v>365367</v>
      </c>
      <c r="Q275" s="93">
        <v>13629</v>
      </c>
      <c r="R275" s="93">
        <f t="shared" si="24"/>
        <v>826779</v>
      </c>
      <c r="S275" s="93">
        <f t="shared" si="25"/>
        <v>444924</v>
      </c>
    </row>
    <row r="276" spans="1:19" ht="18" hidden="1" outlineLevel="2">
      <c r="A276" s="91">
        <v>269</v>
      </c>
      <c r="B276" s="92" t="s">
        <v>1050</v>
      </c>
      <c r="C276" s="92" t="s">
        <v>1055</v>
      </c>
      <c r="D276" s="92" t="s">
        <v>1052</v>
      </c>
      <c r="E276" s="92">
        <f t="shared" si="21"/>
        <v>3208806</v>
      </c>
      <c r="F276" s="93">
        <v>75469</v>
      </c>
      <c r="G276" s="94">
        <f t="shared" si="22"/>
        <v>2.3519340215644076</v>
      </c>
      <c r="H276" s="93">
        <v>281229</v>
      </c>
      <c r="I276" s="93">
        <v>616474</v>
      </c>
      <c r="J276" s="93">
        <v>91441</v>
      </c>
      <c r="K276" s="93">
        <v>484202</v>
      </c>
      <c r="L276" s="93">
        <v>232988</v>
      </c>
      <c r="M276" s="93">
        <v>223209</v>
      </c>
      <c r="N276" s="93">
        <f t="shared" si="23"/>
        <v>1648314</v>
      </c>
      <c r="O276" s="93">
        <v>627822</v>
      </c>
      <c r="P276" s="93">
        <v>712445</v>
      </c>
      <c r="Q276" s="93">
        <v>220225</v>
      </c>
      <c r="R276" s="93">
        <f t="shared" si="24"/>
        <v>1560492</v>
      </c>
      <c r="S276" s="93">
        <f t="shared" si="25"/>
        <v>369051</v>
      </c>
    </row>
    <row r="277" spans="1:19" ht="18" hidden="1" outlineLevel="2">
      <c r="A277" s="91">
        <v>270</v>
      </c>
      <c r="B277" s="92" t="s">
        <v>1050</v>
      </c>
      <c r="C277" s="92" t="s">
        <v>1056</v>
      </c>
      <c r="D277" s="92" t="s">
        <v>1052</v>
      </c>
      <c r="E277" s="92">
        <f t="shared" si="21"/>
        <v>2529915</v>
      </c>
      <c r="F277" s="93">
        <v>46662</v>
      </c>
      <c r="G277" s="94">
        <f t="shared" si="22"/>
        <v>1.8444097924238561</v>
      </c>
      <c r="H277" s="93">
        <v>179533</v>
      </c>
      <c r="I277" s="93">
        <v>432576</v>
      </c>
      <c r="J277" s="93">
        <v>60449</v>
      </c>
      <c r="K277" s="93">
        <v>380247</v>
      </c>
      <c r="L277" s="93">
        <v>180328</v>
      </c>
      <c r="M277" s="93">
        <v>338103</v>
      </c>
      <c r="N277" s="93">
        <f t="shared" si="23"/>
        <v>1391703</v>
      </c>
      <c r="O277" s="93">
        <v>576918</v>
      </c>
      <c r="P277" s="93">
        <v>561294</v>
      </c>
      <c r="Q277" s="93">
        <v>0</v>
      </c>
      <c r="R277" s="93">
        <f t="shared" si="24"/>
        <v>1138212</v>
      </c>
      <c r="S277" s="93">
        <f t="shared" si="25"/>
        <v>433024</v>
      </c>
    </row>
    <row r="278" spans="1:19" ht="18" hidden="1" outlineLevel="2">
      <c r="A278" s="91">
        <v>271</v>
      </c>
      <c r="B278" s="92" t="s">
        <v>1050</v>
      </c>
      <c r="C278" s="92" t="s">
        <v>1057</v>
      </c>
      <c r="D278" s="92" t="s">
        <v>1052</v>
      </c>
      <c r="E278" s="92">
        <f t="shared" si="21"/>
        <v>2216080</v>
      </c>
      <c r="F278" s="93">
        <v>40525</v>
      </c>
      <c r="G278" s="94">
        <f t="shared" si="22"/>
        <v>1.8286794700552327</v>
      </c>
      <c r="H278" s="93">
        <v>648900</v>
      </c>
      <c r="I278" s="93">
        <v>427570</v>
      </c>
      <c r="J278" s="93">
        <v>39517</v>
      </c>
      <c r="K278" s="93">
        <v>552360</v>
      </c>
      <c r="L278" s="93">
        <v>41086</v>
      </c>
      <c r="M278" s="93">
        <v>70585</v>
      </c>
      <c r="N278" s="93">
        <f t="shared" si="23"/>
        <v>1131118</v>
      </c>
      <c r="O278" s="93">
        <v>372075</v>
      </c>
      <c r="P278" s="93">
        <v>672345</v>
      </c>
      <c r="Q278" s="93">
        <v>40542</v>
      </c>
      <c r="R278" s="93">
        <f t="shared" si="24"/>
        <v>1084962</v>
      </c>
      <c r="S278" s="93">
        <f t="shared" si="25"/>
        <v>695056</v>
      </c>
    </row>
    <row r="279" spans="1:19" ht="18" hidden="1" outlineLevel="2">
      <c r="A279" s="91">
        <v>272</v>
      </c>
      <c r="B279" s="92" t="s">
        <v>1050</v>
      </c>
      <c r="C279" s="92" t="s">
        <v>1058</v>
      </c>
      <c r="D279" s="92" t="s">
        <v>1052</v>
      </c>
      <c r="E279" s="92">
        <f t="shared" si="21"/>
        <v>3174818</v>
      </c>
      <c r="F279" s="93">
        <v>93831</v>
      </c>
      <c r="G279" s="94">
        <f t="shared" si="22"/>
        <v>2.9554765029050483</v>
      </c>
      <c r="H279" s="93">
        <v>886374</v>
      </c>
      <c r="I279" s="93">
        <v>446949</v>
      </c>
      <c r="J279" s="93">
        <v>31198</v>
      </c>
      <c r="K279" s="93">
        <v>290352</v>
      </c>
      <c r="L279" s="93">
        <v>630029</v>
      </c>
      <c r="M279" s="93">
        <v>194717</v>
      </c>
      <c r="N279" s="93">
        <f t="shared" si="23"/>
        <v>1593245</v>
      </c>
      <c r="O279" s="93">
        <v>612296</v>
      </c>
      <c r="P279" s="93">
        <v>969277</v>
      </c>
      <c r="Q279" s="93">
        <v>0</v>
      </c>
      <c r="R279" s="93">
        <f t="shared" si="24"/>
        <v>1581573</v>
      </c>
      <c r="S279" s="93">
        <f t="shared" si="25"/>
        <v>898046</v>
      </c>
    </row>
    <row r="280" spans="1:19" ht="18" hidden="1" outlineLevel="2">
      <c r="A280" s="91">
        <v>273</v>
      </c>
      <c r="B280" s="92" t="s">
        <v>1050</v>
      </c>
      <c r="C280" s="92" t="s">
        <v>1059</v>
      </c>
      <c r="D280" s="92" t="s">
        <v>1052</v>
      </c>
      <c r="E280" s="92">
        <f t="shared" si="21"/>
        <v>2900055</v>
      </c>
      <c r="F280" s="93">
        <v>59762</v>
      </c>
      <c r="G280" s="94">
        <f t="shared" si="22"/>
        <v>2.0607195380777261</v>
      </c>
      <c r="H280" s="93">
        <v>688094</v>
      </c>
      <c r="I280" s="93">
        <v>511037</v>
      </c>
      <c r="J280" s="93">
        <v>43665</v>
      </c>
      <c r="K280" s="93">
        <v>469030</v>
      </c>
      <c r="L280" s="93">
        <v>206218</v>
      </c>
      <c r="M280" s="93">
        <v>135496</v>
      </c>
      <c r="N280" s="93">
        <f t="shared" si="23"/>
        <v>1365446</v>
      </c>
      <c r="O280" s="93">
        <v>417825</v>
      </c>
      <c r="P280" s="93">
        <v>996213</v>
      </c>
      <c r="Q280" s="93">
        <v>120571</v>
      </c>
      <c r="R280" s="93">
        <f t="shared" si="24"/>
        <v>1534609</v>
      </c>
      <c r="S280" s="93">
        <f t="shared" si="25"/>
        <v>518931</v>
      </c>
    </row>
    <row r="281" spans="1:19" ht="18" hidden="1" outlineLevel="2">
      <c r="A281" s="91">
        <v>274</v>
      </c>
      <c r="B281" s="92" t="s">
        <v>1050</v>
      </c>
      <c r="C281" s="92" t="s">
        <v>1060</v>
      </c>
      <c r="D281" s="92" t="s">
        <v>1052</v>
      </c>
      <c r="E281" s="92">
        <f t="shared" si="21"/>
        <v>2968108</v>
      </c>
      <c r="F281" s="93">
        <v>146978</v>
      </c>
      <c r="G281" s="94">
        <f t="shared" si="22"/>
        <v>4.9519087580371064</v>
      </c>
      <c r="H281" s="93">
        <v>670949</v>
      </c>
      <c r="I281" s="93">
        <v>497993</v>
      </c>
      <c r="J281" s="93">
        <v>55585</v>
      </c>
      <c r="K281" s="93">
        <v>290959</v>
      </c>
      <c r="L281" s="93">
        <v>394772</v>
      </c>
      <c r="M281" s="93">
        <v>208587</v>
      </c>
      <c r="N281" s="93">
        <f t="shared" si="23"/>
        <v>1447896</v>
      </c>
      <c r="O281" s="93">
        <v>619514</v>
      </c>
      <c r="P281" s="93">
        <v>688122</v>
      </c>
      <c r="Q281" s="93">
        <v>212576</v>
      </c>
      <c r="R281" s="93">
        <f t="shared" si="24"/>
        <v>1520212</v>
      </c>
      <c r="S281" s="93">
        <f t="shared" si="25"/>
        <v>598633</v>
      </c>
    </row>
    <row r="282" spans="1:19" ht="18" hidden="1" outlineLevel="2">
      <c r="A282" s="91">
        <v>275</v>
      </c>
      <c r="B282" s="92" t="s">
        <v>1050</v>
      </c>
      <c r="C282" s="92" t="s">
        <v>1061</v>
      </c>
      <c r="D282" s="92" t="s">
        <v>1052</v>
      </c>
      <c r="E282" s="92">
        <f t="shared" si="21"/>
        <v>1692447</v>
      </c>
      <c r="F282" s="93">
        <v>45328</v>
      </c>
      <c r="G282" s="94">
        <f t="shared" si="22"/>
        <v>2.6782522584163639</v>
      </c>
      <c r="H282" s="93">
        <v>177183</v>
      </c>
      <c r="I282" s="93">
        <v>318646</v>
      </c>
      <c r="J282" s="93">
        <v>55903</v>
      </c>
      <c r="K282" s="93">
        <v>73166</v>
      </c>
      <c r="L282" s="93">
        <v>266858</v>
      </c>
      <c r="M282" s="93">
        <v>148738</v>
      </c>
      <c r="N282" s="93">
        <f t="shared" si="23"/>
        <v>863311</v>
      </c>
      <c r="O282" s="93">
        <v>414024</v>
      </c>
      <c r="P282" s="93">
        <v>377822</v>
      </c>
      <c r="Q282" s="93">
        <v>37290</v>
      </c>
      <c r="R282" s="93">
        <f t="shared" si="24"/>
        <v>829136</v>
      </c>
      <c r="S282" s="93">
        <f t="shared" si="25"/>
        <v>211358</v>
      </c>
    </row>
    <row r="283" spans="1:19" ht="18" hidden="1" outlineLevel="2">
      <c r="A283" s="91">
        <v>276</v>
      </c>
      <c r="B283" s="92" t="s">
        <v>1050</v>
      </c>
      <c r="C283" s="92" t="s">
        <v>1062</v>
      </c>
      <c r="D283" s="92" t="s">
        <v>1052</v>
      </c>
      <c r="E283" s="92">
        <f t="shared" si="21"/>
        <v>1534598</v>
      </c>
      <c r="F283" s="93">
        <v>65481</v>
      </c>
      <c r="G283" s="94">
        <f t="shared" si="22"/>
        <v>4.2669806685529368</v>
      </c>
      <c r="H283" s="93">
        <v>223928</v>
      </c>
      <c r="I283" s="93">
        <v>326076</v>
      </c>
      <c r="J283" s="93">
        <v>43982</v>
      </c>
      <c r="K283" s="93">
        <v>215000</v>
      </c>
      <c r="L283" s="93">
        <v>59699</v>
      </c>
      <c r="M283" s="93">
        <v>138477</v>
      </c>
      <c r="N283" s="93">
        <f t="shared" si="23"/>
        <v>783234</v>
      </c>
      <c r="O283" s="93">
        <v>387350</v>
      </c>
      <c r="P283" s="93">
        <v>289835</v>
      </c>
      <c r="Q283" s="93">
        <v>74179</v>
      </c>
      <c r="R283" s="93">
        <f t="shared" si="24"/>
        <v>751364</v>
      </c>
      <c r="S283" s="93">
        <f t="shared" si="25"/>
        <v>255798</v>
      </c>
    </row>
    <row r="284" spans="1:19" ht="18" hidden="1" outlineLevel="2">
      <c r="A284" s="91">
        <v>277</v>
      </c>
      <c r="B284" s="92" t="s">
        <v>1050</v>
      </c>
      <c r="C284" s="92" t="s">
        <v>1063</v>
      </c>
      <c r="D284" s="92" t="s">
        <v>1064</v>
      </c>
      <c r="E284" s="92">
        <f t="shared" si="21"/>
        <v>1716104</v>
      </c>
      <c r="F284" s="93">
        <v>33187</v>
      </c>
      <c r="G284" s="94">
        <f t="shared" si="22"/>
        <v>1.9338571555103885</v>
      </c>
      <c r="H284" s="93">
        <v>69288</v>
      </c>
      <c r="I284" s="93">
        <v>415077</v>
      </c>
      <c r="J284" s="93">
        <v>54781</v>
      </c>
      <c r="K284" s="93">
        <v>153977</v>
      </c>
      <c r="L284" s="93">
        <v>50879</v>
      </c>
      <c r="M284" s="93">
        <v>208039</v>
      </c>
      <c r="N284" s="93">
        <f t="shared" si="23"/>
        <v>882753</v>
      </c>
      <c r="O284" s="93">
        <v>502262</v>
      </c>
      <c r="P284" s="93">
        <v>331089</v>
      </c>
      <c r="Q284" s="93">
        <v>0</v>
      </c>
      <c r="R284" s="93">
        <f t="shared" si="24"/>
        <v>833351</v>
      </c>
      <c r="S284" s="93">
        <f t="shared" si="25"/>
        <v>118690</v>
      </c>
    </row>
    <row r="285" spans="1:19" ht="18" hidden="1" outlineLevel="2">
      <c r="A285" s="91">
        <v>278</v>
      </c>
      <c r="B285" s="92" t="s">
        <v>1050</v>
      </c>
      <c r="C285" s="92" t="s">
        <v>1065</v>
      </c>
      <c r="D285" s="92" t="s">
        <v>1064</v>
      </c>
      <c r="E285" s="92">
        <f t="shared" si="21"/>
        <v>1267643</v>
      </c>
      <c r="F285" s="93">
        <v>29317</v>
      </c>
      <c r="G285" s="94">
        <f t="shared" si="22"/>
        <v>2.3127173817865123</v>
      </c>
      <c r="H285" s="93">
        <v>64390</v>
      </c>
      <c r="I285" s="93">
        <v>387549</v>
      </c>
      <c r="J285" s="93">
        <v>73710</v>
      </c>
      <c r="K285" s="93">
        <v>125949</v>
      </c>
      <c r="L285" s="93">
        <v>15647</v>
      </c>
      <c r="M285" s="93">
        <v>21713</v>
      </c>
      <c r="N285" s="93">
        <f t="shared" si="23"/>
        <v>624568</v>
      </c>
      <c r="O285" s="93">
        <v>360963</v>
      </c>
      <c r="P285" s="93">
        <v>268452</v>
      </c>
      <c r="Q285" s="93">
        <v>13660</v>
      </c>
      <c r="R285" s="93">
        <f t="shared" si="24"/>
        <v>643075</v>
      </c>
      <c r="S285" s="93">
        <f t="shared" si="25"/>
        <v>45883</v>
      </c>
    </row>
    <row r="286" spans="1:19" ht="18" hidden="1" outlineLevel="2">
      <c r="A286" s="91">
        <v>279</v>
      </c>
      <c r="B286" s="92" t="s">
        <v>1050</v>
      </c>
      <c r="C286" s="92" t="s">
        <v>1066</v>
      </c>
      <c r="D286" s="92" t="s">
        <v>1064</v>
      </c>
      <c r="E286" s="92">
        <f t="shared" si="21"/>
        <v>2158591</v>
      </c>
      <c r="F286" s="93">
        <v>14591</v>
      </c>
      <c r="G286" s="94">
        <f t="shared" si="22"/>
        <v>0.67595019158330594</v>
      </c>
      <c r="H286" s="93">
        <v>318821</v>
      </c>
      <c r="I286" s="93">
        <v>460902</v>
      </c>
      <c r="J286" s="93">
        <v>57404</v>
      </c>
      <c r="K286" s="93">
        <v>200070</v>
      </c>
      <c r="L286" s="93">
        <v>354109</v>
      </c>
      <c r="M286" s="93">
        <v>0</v>
      </c>
      <c r="N286" s="93">
        <f t="shared" si="23"/>
        <v>1072485</v>
      </c>
      <c r="O286" s="93">
        <v>523302</v>
      </c>
      <c r="P286" s="93">
        <v>559901</v>
      </c>
      <c r="Q286" s="93">
        <v>2903</v>
      </c>
      <c r="R286" s="93">
        <f t="shared" si="24"/>
        <v>1086106</v>
      </c>
      <c r="S286" s="93">
        <f t="shared" si="25"/>
        <v>305200</v>
      </c>
    </row>
    <row r="287" spans="1:19" ht="18" hidden="1" outlineLevel="2">
      <c r="A287" s="91">
        <v>280</v>
      </c>
      <c r="B287" s="92" t="s">
        <v>1050</v>
      </c>
      <c r="C287" s="92" t="s">
        <v>1067</v>
      </c>
      <c r="D287" s="92" t="s">
        <v>1064</v>
      </c>
      <c r="E287" s="92">
        <f t="shared" si="21"/>
        <v>1660754</v>
      </c>
      <c r="F287" s="93">
        <v>15993</v>
      </c>
      <c r="G287" s="94">
        <f t="shared" si="22"/>
        <v>0.96299632576528493</v>
      </c>
      <c r="H287" s="93">
        <v>27803</v>
      </c>
      <c r="I287" s="93">
        <v>435402</v>
      </c>
      <c r="J287" s="93">
        <v>69566</v>
      </c>
      <c r="K287" s="93">
        <v>155726</v>
      </c>
      <c r="L287" s="93">
        <v>41979</v>
      </c>
      <c r="M287" s="93">
        <v>165527</v>
      </c>
      <c r="N287" s="93">
        <f t="shared" si="23"/>
        <v>868200</v>
      </c>
      <c r="O287" s="93">
        <v>423711</v>
      </c>
      <c r="P287" s="93">
        <v>301525</v>
      </c>
      <c r="Q287" s="93">
        <v>67318</v>
      </c>
      <c r="R287" s="93">
        <f t="shared" si="24"/>
        <v>792554</v>
      </c>
      <c r="S287" s="93">
        <f t="shared" si="25"/>
        <v>103449</v>
      </c>
    </row>
    <row r="288" spans="1:19" ht="18" hidden="1" outlineLevel="2">
      <c r="A288" s="91">
        <v>281</v>
      </c>
      <c r="B288" s="92" t="s">
        <v>1050</v>
      </c>
      <c r="C288" s="92" t="s">
        <v>1068</v>
      </c>
      <c r="D288" s="92" t="s">
        <v>1064</v>
      </c>
      <c r="E288" s="92">
        <f t="shared" si="21"/>
        <v>2297913</v>
      </c>
      <c r="F288" s="93">
        <v>35130</v>
      </c>
      <c r="G288" s="94">
        <f t="shared" si="22"/>
        <v>1.5287785046692368</v>
      </c>
      <c r="H288" s="93">
        <v>450870</v>
      </c>
      <c r="I288" s="93">
        <v>598365</v>
      </c>
      <c r="J288" s="93">
        <v>58914</v>
      </c>
      <c r="K288" s="93">
        <v>249890</v>
      </c>
      <c r="L288" s="93">
        <v>86375</v>
      </c>
      <c r="M288" s="93">
        <v>195594</v>
      </c>
      <c r="N288" s="93">
        <f t="shared" si="23"/>
        <v>1189138</v>
      </c>
      <c r="O288" s="93">
        <v>547800</v>
      </c>
      <c r="P288" s="93">
        <v>349980</v>
      </c>
      <c r="Q288" s="93">
        <v>210995</v>
      </c>
      <c r="R288" s="93">
        <f t="shared" si="24"/>
        <v>1108775</v>
      </c>
      <c r="S288" s="93">
        <f t="shared" si="25"/>
        <v>531233</v>
      </c>
    </row>
    <row r="289" spans="1:19" ht="18" hidden="1" outlineLevel="2">
      <c r="A289" s="91">
        <v>282</v>
      </c>
      <c r="B289" s="92" t="s">
        <v>1050</v>
      </c>
      <c r="C289" s="92" t="s">
        <v>1069</v>
      </c>
      <c r="D289" s="92" t="s">
        <v>1064</v>
      </c>
      <c r="E289" s="92">
        <f t="shared" si="21"/>
        <v>1766518</v>
      </c>
      <c r="F289" s="93">
        <v>47819</v>
      </c>
      <c r="G289" s="94">
        <f t="shared" si="22"/>
        <v>2.7069636426008681</v>
      </c>
      <c r="H289" s="93">
        <v>217373</v>
      </c>
      <c r="I289" s="93">
        <v>410894</v>
      </c>
      <c r="J289" s="93">
        <v>133687</v>
      </c>
      <c r="K289" s="93">
        <v>170176</v>
      </c>
      <c r="L289" s="93">
        <v>27053</v>
      </c>
      <c r="M289" s="93">
        <v>177574</v>
      </c>
      <c r="N289" s="93">
        <f t="shared" si="23"/>
        <v>919384</v>
      </c>
      <c r="O289" s="93">
        <v>447226</v>
      </c>
      <c r="P289" s="93">
        <v>381435</v>
      </c>
      <c r="Q289" s="93">
        <v>18473</v>
      </c>
      <c r="R289" s="93">
        <f t="shared" si="24"/>
        <v>847134</v>
      </c>
      <c r="S289" s="93">
        <f t="shared" si="25"/>
        <v>289623</v>
      </c>
    </row>
    <row r="290" spans="1:19" ht="18" hidden="1" outlineLevel="2">
      <c r="A290" s="91">
        <v>283</v>
      </c>
      <c r="B290" s="92" t="s">
        <v>1050</v>
      </c>
      <c r="C290" s="92" t="s">
        <v>1070</v>
      </c>
      <c r="D290" s="92" t="s">
        <v>1064</v>
      </c>
      <c r="E290" s="92">
        <f t="shared" si="21"/>
        <v>754594</v>
      </c>
      <c r="F290" s="93">
        <v>14540</v>
      </c>
      <c r="G290" s="94">
        <f t="shared" si="22"/>
        <v>1.9268639824859464</v>
      </c>
      <c r="H290" s="93">
        <v>83384</v>
      </c>
      <c r="I290" s="93">
        <v>244700</v>
      </c>
      <c r="J290" s="93">
        <v>92540</v>
      </c>
      <c r="K290" s="93">
        <v>52567</v>
      </c>
      <c r="L290" s="93">
        <v>551</v>
      </c>
      <c r="M290" s="93">
        <v>5520</v>
      </c>
      <c r="N290" s="93">
        <f t="shared" si="23"/>
        <v>395878</v>
      </c>
      <c r="O290" s="93">
        <v>145715</v>
      </c>
      <c r="P290" s="93">
        <v>213001</v>
      </c>
      <c r="Q290" s="93">
        <v>0</v>
      </c>
      <c r="R290" s="93">
        <f t="shared" si="24"/>
        <v>358716</v>
      </c>
      <c r="S290" s="93">
        <f t="shared" si="25"/>
        <v>120546</v>
      </c>
    </row>
    <row r="291" spans="1:19" ht="18" hidden="1" outlineLevel="2">
      <c r="A291" s="91">
        <v>284</v>
      </c>
      <c r="B291" s="92" t="s">
        <v>1050</v>
      </c>
      <c r="C291" s="92" t="s">
        <v>1071</v>
      </c>
      <c r="D291" s="92" t="s">
        <v>1064</v>
      </c>
      <c r="E291" s="92">
        <f t="shared" si="21"/>
        <v>1139417</v>
      </c>
      <c r="F291" s="93">
        <v>11871</v>
      </c>
      <c r="G291" s="94">
        <f t="shared" si="22"/>
        <v>1.0418485945005209</v>
      </c>
      <c r="H291" s="93">
        <v>90525</v>
      </c>
      <c r="I291" s="93">
        <v>339863</v>
      </c>
      <c r="J291" s="93">
        <v>60760</v>
      </c>
      <c r="K291" s="93">
        <v>75275</v>
      </c>
      <c r="L291" s="93">
        <v>4174</v>
      </c>
      <c r="M291" s="93">
        <v>117509</v>
      </c>
      <c r="N291" s="93">
        <f t="shared" si="23"/>
        <v>597581</v>
      </c>
      <c r="O291" s="93">
        <v>376787</v>
      </c>
      <c r="P291" s="93">
        <v>158662</v>
      </c>
      <c r="Q291" s="93">
        <v>6387</v>
      </c>
      <c r="R291" s="93">
        <f t="shared" si="24"/>
        <v>541836</v>
      </c>
      <c r="S291" s="93">
        <f t="shared" si="25"/>
        <v>146270</v>
      </c>
    </row>
    <row r="292" spans="1:19" ht="18" hidden="1" outlineLevel="2">
      <c r="A292" s="91">
        <v>285</v>
      </c>
      <c r="B292" s="92" t="s">
        <v>1050</v>
      </c>
      <c r="C292" s="92" t="s">
        <v>1072</v>
      </c>
      <c r="D292" s="92" t="s">
        <v>1064</v>
      </c>
      <c r="E292" s="92">
        <f t="shared" si="21"/>
        <v>1068223</v>
      </c>
      <c r="F292" s="93">
        <v>25569</v>
      </c>
      <c r="G292" s="94">
        <f t="shared" si="22"/>
        <v>2.3936013360506188</v>
      </c>
      <c r="H292" s="93">
        <v>76965</v>
      </c>
      <c r="I292" s="93">
        <v>295714</v>
      </c>
      <c r="J292" s="93">
        <v>44519</v>
      </c>
      <c r="K292" s="93">
        <v>74871</v>
      </c>
      <c r="L292" s="93">
        <v>11597</v>
      </c>
      <c r="M292" s="93">
        <v>112236</v>
      </c>
      <c r="N292" s="93">
        <f t="shared" si="23"/>
        <v>538937</v>
      </c>
      <c r="O292" s="93">
        <v>326327</v>
      </c>
      <c r="P292" s="93">
        <v>193224</v>
      </c>
      <c r="Q292" s="93">
        <v>9735</v>
      </c>
      <c r="R292" s="93">
        <f t="shared" si="24"/>
        <v>529286</v>
      </c>
      <c r="S292" s="93">
        <f t="shared" si="25"/>
        <v>86616</v>
      </c>
    </row>
    <row r="293" spans="1:19" ht="18" hidden="1" outlineLevel="2">
      <c r="A293" s="91">
        <v>286</v>
      </c>
      <c r="B293" s="92" t="s">
        <v>1050</v>
      </c>
      <c r="C293" s="92" t="s">
        <v>1073</v>
      </c>
      <c r="D293" s="92" t="s">
        <v>1064</v>
      </c>
      <c r="E293" s="92">
        <f t="shared" si="21"/>
        <v>921548</v>
      </c>
      <c r="F293" s="93">
        <v>17273</v>
      </c>
      <c r="G293" s="94">
        <f t="shared" si="22"/>
        <v>1.8743462087704603</v>
      </c>
      <c r="H293" s="93">
        <v>93637</v>
      </c>
      <c r="I293" s="93">
        <v>262720</v>
      </c>
      <c r="J293" s="93">
        <v>24375</v>
      </c>
      <c r="K293" s="93">
        <v>53749</v>
      </c>
      <c r="L293" s="93">
        <v>59351</v>
      </c>
      <c r="M293" s="93">
        <v>35073</v>
      </c>
      <c r="N293" s="93">
        <f t="shared" si="23"/>
        <v>435268</v>
      </c>
      <c r="O293" s="93">
        <v>263603</v>
      </c>
      <c r="P293" s="93">
        <v>222677</v>
      </c>
      <c r="Q293" s="93">
        <v>0</v>
      </c>
      <c r="R293" s="93">
        <f t="shared" si="24"/>
        <v>486280</v>
      </c>
      <c r="S293" s="93">
        <f t="shared" si="25"/>
        <v>42625</v>
      </c>
    </row>
    <row r="294" spans="1:19" ht="18" hidden="1" outlineLevel="2">
      <c r="A294" s="91">
        <v>287</v>
      </c>
      <c r="B294" s="92" t="s">
        <v>1050</v>
      </c>
      <c r="C294" s="92" t="s">
        <v>1074</v>
      </c>
      <c r="D294" s="92" t="s">
        <v>1064</v>
      </c>
      <c r="E294" s="92">
        <f t="shared" si="21"/>
        <v>1172800</v>
      </c>
      <c r="F294" s="93">
        <v>17115</v>
      </c>
      <c r="G294" s="94">
        <f t="shared" si="22"/>
        <v>1.4593281036834926</v>
      </c>
      <c r="H294" s="93">
        <v>250213</v>
      </c>
      <c r="I294" s="93">
        <v>298331</v>
      </c>
      <c r="J294" s="93">
        <v>43904</v>
      </c>
      <c r="K294" s="93">
        <v>163439</v>
      </c>
      <c r="L294" s="93">
        <v>8692</v>
      </c>
      <c r="M294" s="93">
        <v>100111</v>
      </c>
      <c r="N294" s="93">
        <f t="shared" si="23"/>
        <v>614477</v>
      </c>
      <c r="O294" s="93">
        <v>327238</v>
      </c>
      <c r="P294" s="93">
        <v>171129</v>
      </c>
      <c r="Q294" s="93">
        <v>59956</v>
      </c>
      <c r="R294" s="93">
        <f t="shared" si="24"/>
        <v>558323</v>
      </c>
      <c r="S294" s="93">
        <f t="shared" si="25"/>
        <v>306367</v>
      </c>
    </row>
    <row r="295" spans="1:19" ht="18" hidden="1" outlineLevel="2">
      <c r="A295" s="91">
        <v>288</v>
      </c>
      <c r="B295" s="92" t="s">
        <v>1050</v>
      </c>
      <c r="C295" s="92" t="s">
        <v>1075</v>
      </c>
      <c r="D295" s="92" t="s">
        <v>1064</v>
      </c>
      <c r="E295" s="92">
        <f t="shared" si="21"/>
        <v>852711</v>
      </c>
      <c r="F295" s="93">
        <v>39200</v>
      </c>
      <c r="G295" s="94">
        <f t="shared" si="22"/>
        <v>4.5971026525985943</v>
      </c>
      <c r="H295" s="93">
        <v>189628</v>
      </c>
      <c r="I295" s="93">
        <v>309163</v>
      </c>
      <c r="J295" s="93">
        <v>71030</v>
      </c>
      <c r="K295" s="93">
        <v>75118</v>
      </c>
      <c r="L295" s="93">
        <v>2521</v>
      </c>
      <c r="M295" s="93">
        <v>9276</v>
      </c>
      <c r="N295" s="93">
        <f t="shared" si="23"/>
        <v>467108</v>
      </c>
      <c r="O295" s="93">
        <v>185272</v>
      </c>
      <c r="P295" s="93">
        <v>200331</v>
      </c>
      <c r="Q295" s="93">
        <v>0</v>
      </c>
      <c r="R295" s="93">
        <f t="shared" si="24"/>
        <v>385603</v>
      </c>
      <c r="S295" s="93">
        <f t="shared" si="25"/>
        <v>271133</v>
      </c>
    </row>
    <row r="296" spans="1:19" ht="18" hidden="1" outlineLevel="2">
      <c r="A296" s="91">
        <v>289</v>
      </c>
      <c r="B296" s="92" t="s">
        <v>1050</v>
      </c>
      <c r="C296" s="92" t="s">
        <v>1076</v>
      </c>
      <c r="D296" s="92" t="s">
        <v>1064</v>
      </c>
      <c r="E296" s="92">
        <f t="shared" si="21"/>
        <v>1222538</v>
      </c>
      <c r="F296" s="93">
        <v>12473</v>
      </c>
      <c r="G296" s="94">
        <f t="shared" si="22"/>
        <v>1.0202545851335501</v>
      </c>
      <c r="H296" s="93">
        <v>32054</v>
      </c>
      <c r="I296" s="93">
        <v>415905</v>
      </c>
      <c r="J296" s="93">
        <v>60511</v>
      </c>
      <c r="K296" s="93">
        <v>101548</v>
      </c>
      <c r="L296" s="93">
        <v>44059</v>
      </c>
      <c r="M296" s="93">
        <v>0</v>
      </c>
      <c r="N296" s="93">
        <f t="shared" si="23"/>
        <v>622023</v>
      </c>
      <c r="O296" s="93">
        <v>320668</v>
      </c>
      <c r="P296" s="93">
        <v>233757</v>
      </c>
      <c r="Q296" s="93">
        <v>46090</v>
      </c>
      <c r="R296" s="93">
        <f t="shared" si="24"/>
        <v>600515</v>
      </c>
      <c r="S296" s="93">
        <f t="shared" si="25"/>
        <v>53562</v>
      </c>
    </row>
    <row r="297" spans="1:19" ht="18" hidden="1" outlineLevel="2">
      <c r="A297" s="91">
        <v>290</v>
      </c>
      <c r="B297" s="92" t="s">
        <v>1050</v>
      </c>
      <c r="C297" s="92" t="s">
        <v>1077</v>
      </c>
      <c r="D297" s="92" t="s">
        <v>301</v>
      </c>
      <c r="E297" s="92">
        <f t="shared" si="21"/>
        <v>11557609</v>
      </c>
      <c r="F297" s="93">
        <v>64532</v>
      </c>
      <c r="G297" s="94">
        <f t="shared" si="22"/>
        <v>0.55835077999264382</v>
      </c>
      <c r="H297" s="93">
        <v>1520977</v>
      </c>
      <c r="I297" s="93">
        <v>1640606</v>
      </c>
      <c r="J297" s="93">
        <v>129738</v>
      </c>
      <c r="K297" s="93">
        <v>684564</v>
      </c>
      <c r="L297" s="93">
        <v>3266279</v>
      </c>
      <c r="M297" s="93">
        <v>114011</v>
      </c>
      <c r="N297" s="93">
        <f t="shared" si="23"/>
        <v>5835198</v>
      </c>
      <c r="O297" s="93">
        <v>2227761</v>
      </c>
      <c r="P297" s="93">
        <v>1810552</v>
      </c>
      <c r="Q297" s="93">
        <v>1684098</v>
      </c>
      <c r="R297" s="93">
        <f t="shared" si="24"/>
        <v>5722411</v>
      </c>
      <c r="S297" s="93">
        <f t="shared" si="25"/>
        <v>1633764</v>
      </c>
    </row>
    <row r="298" spans="1:19" ht="18" hidden="1" outlineLevel="2">
      <c r="A298" s="91">
        <v>291</v>
      </c>
      <c r="B298" s="92" t="s">
        <v>1050</v>
      </c>
      <c r="C298" s="92" t="s">
        <v>1078</v>
      </c>
      <c r="D298" s="92" t="s">
        <v>301</v>
      </c>
      <c r="E298" s="92">
        <f t="shared" si="21"/>
        <v>1846635</v>
      </c>
      <c r="F298" s="93">
        <v>40518</v>
      </c>
      <c r="G298" s="94">
        <f t="shared" si="22"/>
        <v>2.1941531488355848</v>
      </c>
      <c r="H298" s="93">
        <v>308344</v>
      </c>
      <c r="I298" s="93">
        <v>404602</v>
      </c>
      <c r="J298" s="93">
        <v>45509</v>
      </c>
      <c r="K298" s="93">
        <v>121595</v>
      </c>
      <c r="L298" s="93">
        <v>39827</v>
      </c>
      <c r="M298" s="93">
        <v>224267</v>
      </c>
      <c r="N298" s="93">
        <f t="shared" si="23"/>
        <v>835800</v>
      </c>
      <c r="O298" s="93">
        <v>361976</v>
      </c>
      <c r="P298" s="93">
        <v>520328</v>
      </c>
      <c r="Q298" s="93">
        <v>128531</v>
      </c>
      <c r="R298" s="93">
        <f t="shared" si="24"/>
        <v>1010835</v>
      </c>
      <c r="S298" s="93">
        <f t="shared" si="25"/>
        <v>133309</v>
      </c>
    </row>
    <row r="299" spans="1:19" ht="18" hidden="1" outlineLevel="2">
      <c r="A299" s="91">
        <v>292</v>
      </c>
      <c r="B299" s="92" t="s">
        <v>1050</v>
      </c>
      <c r="C299" s="92" t="s">
        <v>1079</v>
      </c>
      <c r="D299" s="92" t="s">
        <v>301</v>
      </c>
      <c r="E299" s="92">
        <f t="shared" si="21"/>
        <v>2115440</v>
      </c>
      <c r="F299" s="93">
        <v>44263</v>
      </c>
      <c r="G299" s="94">
        <f t="shared" si="22"/>
        <v>2.0923779450138036</v>
      </c>
      <c r="H299" s="93">
        <v>309686</v>
      </c>
      <c r="I299" s="93">
        <v>407612</v>
      </c>
      <c r="J299" s="93">
        <v>66127</v>
      </c>
      <c r="K299" s="93">
        <v>183782</v>
      </c>
      <c r="L299" s="93">
        <v>314995</v>
      </c>
      <c r="M299" s="93">
        <v>80662</v>
      </c>
      <c r="N299" s="93">
        <f t="shared" si="23"/>
        <v>1053178</v>
      </c>
      <c r="O299" s="93">
        <v>628650</v>
      </c>
      <c r="P299" s="93">
        <v>376493</v>
      </c>
      <c r="Q299" s="93">
        <v>57119</v>
      </c>
      <c r="R299" s="93">
        <f t="shared" si="24"/>
        <v>1062262</v>
      </c>
      <c r="S299" s="93">
        <f t="shared" si="25"/>
        <v>300602</v>
      </c>
    </row>
    <row r="300" spans="1:19" ht="18" hidden="1" outlineLevel="2">
      <c r="A300" s="91">
        <v>293</v>
      </c>
      <c r="B300" s="92" t="s">
        <v>1050</v>
      </c>
      <c r="C300" s="92" t="s">
        <v>1080</v>
      </c>
      <c r="D300" s="92" t="s">
        <v>301</v>
      </c>
      <c r="E300" s="92">
        <f t="shared" si="21"/>
        <v>1928992</v>
      </c>
      <c r="F300" s="93">
        <v>16119</v>
      </c>
      <c r="G300" s="94">
        <f t="shared" si="22"/>
        <v>0.83561777342777999</v>
      </c>
      <c r="H300" s="93">
        <v>108105</v>
      </c>
      <c r="I300" s="93">
        <v>459612</v>
      </c>
      <c r="J300" s="93">
        <v>65973</v>
      </c>
      <c r="K300" s="93">
        <v>152550</v>
      </c>
      <c r="L300" s="93">
        <v>104120</v>
      </c>
      <c r="M300" s="93">
        <v>200836</v>
      </c>
      <c r="N300" s="93">
        <f t="shared" si="23"/>
        <v>983091</v>
      </c>
      <c r="O300" s="93">
        <v>478459</v>
      </c>
      <c r="P300" s="93">
        <v>229263</v>
      </c>
      <c r="Q300" s="93">
        <v>238179</v>
      </c>
      <c r="R300" s="93">
        <f t="shared" si="24"/>
        <v>945901</v>
      </c>
      <c r="S300" s="93">
        <f t="shared" si="25"/>
        <v>145295</v>
      </c>
    </row>
    <row r="301" spans="1:19" ht="18" hidden="1" outlineLevel="2">
      <c r="A301" s="91">
        <v>294</v>
      </c>
      <c r="B301" s="92" t="s">
        <v>1050</v>
      </c>
      <c r="C301" s="92" t="s">
        <v>1081</v>
      </c>
      <c r="D301" s="92" t="s">
        <v>301</v>
      </c>
      <c r="E301" s="92">
        <f t="shared" si="21"/>
        <v>1864868</v>
      </c>
      <c r="F301" s="93">
        <v>57653</v>
      </c>
      <c r="G301" s="94">
        <f t="shared" si="22"/>
        <v>3.0915324838004623</v>
      </c>
      <c r="H301" s="93">
        <v>331082</v>
      </c>
      <c r="I301" s="93">
        <v>589693</v>
      </c>
      <c r="J301" s="93">
        <v>94257</v>
      </c>
      <c r="K301" s="93">
        <v>247563</v>
      </c>
      <c r="L301" s="93">
        <v>27221</v>
      </c>
      <c r="M301" s="93">
        <v>50120</v>
      </c>
      <c r="N301" s="93">
        <f t="shared" si="23"/>
        <v>1008854</v>
      </c>
      <c r="O301" s="93">
        <v>519178</v>
      </c>
      <c r="P301" s="93">
        <v>336836</v>
      </c>
      <c r="Q301" s="93">
        <v>0</v>
      </c>
      <c r="R301" s="93">
        <f t="shared" si="24"/>
        <v>856014</v>
      </c>
      <c r="S301" s="93">
        <f t="shared" si="25"/>
        <v>483922</v>
      </c>
    </row>
    <row r="302" spans="1:19" ht="18" hidden="1" outlineLevel="2">
      <c r="A302" s="91">
        <v>295</v>
      </c>
      <c r="B302" s="92" t="s">
        <v>1050</v>
      </c>
      <c r="C302" s="92" t="s">
        <v>1082</v>
      </c>
      <c r="D302" s="92" t="s">
        <v>301</v>
      </c>
      <c r="E302" s="92">
        <f t="shared" si="21"/>
        <v>2091209</v>
      </c>
      <c r="F302" s="93">
        <v>27239</v>
      </c>
      <c r="G302" s="94">
        <f t="shared" si="22"/>
        <v>1.3025479519263738</v>
      </c>
      <c r="H302" s="93">
        <v>178458</v>
      </c>
      <c r="I302" s="93">
        <v>799107</v>
      </c>
      <c r="J302" s="93">
        <v>109466</v>
      </c>
      <c r="K302" s="93">
        <v>32580</v>
      </c>
      <c r="L302" s="93">
        <v>73102</v>
      </c>
      <c r="M302" s="93">
        <v>24823</v>
      </c>
      <c r="N302" s="93">
        <f t="shared" si="23"/>
        <v>1039078</v>
      </c>
      <c r="O302" s="93">
        <v>583906</v>
      </c>
      <c r="P302" s="93">
        <v>391200</v>
      </c>
      <c r="Q302" s="93">
        <v>77025</v>
      </c>
      <c r="R302" s="93">
        <f t="shared" si="24"/>
        <v>1052131</v>
      </c>
      <c r="S302" s="93">
        <f t="shared" si="25"/>
        <v>165405</v>
      </c>
    </row>
    <row r="303" spans="1:19" ht="18" hidden="1" outlineLevel="2">
      <c r="A303" s="91">
        <v>296</v>
      </c>
      <c r="B303" s="92" t="s">
        <v>1050</v>
      </c>
      <c r="C303" s="92" t="s">
        <v>1083</v>
      </c>
      <c r="D303" s="92" t="s">
        <v>301</v>
      </c>
      <c r="E303" s="92">
        <f t="shared" si="21"/>
        <v>1500852</v>
      </c>
      <c r="F303" s="93">
        <v>14118</v>
      </c>
      <c r="G303" s="94">
        <f t="shared" si="22"/>
        <v>0.94066570188133147</v>
      </c>
      <c r="H303" s="93">
        <v>106450</v>
      </c>
      <c r="I303" s="93">
        <v>687430</v>
      </c>
      <c r="J303" s="93">
        <v>56136</v>
      </c>
      <c r="K303" s="93">
        <v>143531</v>
      </c>
      <c r="L303" s="93">
        <v>75757</v>
      </c>
      <c r="M303" s="93">
        <v>0</v>
      </c>
      <c r="N303" s="93">
        <f t="shared" si="23"/>
        <v>962854</v>
      </c>
      <c r="O303" s="93">
        <v>337653</v>
      </c>
      <c r="P303" s="93">
        <v>200345</v>
      </c>
      <c r="Q303" s="93">
        <v>0</v>
      </c>
      <c r="R303" s="93">
        <f t="shared" si="24"/>
        <v>537998</v>
      </c>
      <c r="S303" s="93">
        <f t="shared" si="25"/>
        <v>531306</v>
      </c>
    </row>
    <row r="304" spans="1:19" ht="18" hidden="1" outlineLevel="2">
      <c r="A304" s="91">
        <v>297</v>
      </c>
      <c r="B304" s="92" t="s">
        <v>1050</v>
      </c>
      <c r="C304" s="92" t="s">
        <v>1084</v>
      </c>
      <c r="D304" s="92" t="s">
        <v>200</v>
      </c>
      <c r="E304" s="92">
        <f t="shared" si="21"/>
        <v>1036595</v>
      </c>
      <c r="F304" s="93">
        <v>43494</v>
      </c>
      <c r="G304" s="94">
        <f t="shared" si="22"/>
        <v>4.1958527679566275</v>
      </c>
      <c r="H304" s="93">
        <v>20453</v>
      </c>
      <c r="I304" s="93">
        <v>309547</v>
      </c>
      <c r="J304" s="93">
        <v>37576</v>
      </c>
      <c r="K304" s="93">
        <v>86624</v>
      </c>
      <c r="L304" s="93">
        <v>11275</v>
      </c>
      <c r="M304" s="93">
        <v>76494</v>
      </c>
      <c r="N304" s="93">
        <f t="shared" si="23"/>
        <v>521516</v>
      </c>
      <c r="O304" s="93">
        <v>248677</v>
      </c>
      <c r="P304" s="93">
        <v>188692</v>
      </c>
      <c r="Q304" s="93">
        <v>77710</v>
      </c>
      <c r="R304" s="93">
        <f t="shared" si="24"/>
        <v>515079</v>
      </c>
      <c r="S304" s="93">
        <f t="shared" si="25"/>
        <v>26890</v>
      </c>
    </row>
    <row r="305" spans="1:19" ht="18" hidden="1" outlineLevel="2">
      <c r="A305" s="91">
        <v>298</v>
      </c>
      <c r="B305" s="92" t="s">
        <v>1050</v>
      </c>
      <c r="C305" s="92" t="s">
        <v>1085</v>
      </c>
      <c r="D305" s="92" t="s">
        <v>200</v>
      </c>
      <c r="E305" s="92">
        <f t="shared" si="21"/>
        <v>1191210</v>
      </c>
      <c r="F305" s="93">
        <v>48260</v>
      </c>
      <c r="G305" s="94">
        <f t="shared" si="22"/>
        <v>4.0513427523274652</v>
      </c>
      <c r="H305" s="93">
        <v>153650</v>
      </c>
      <c r="I305" s="93">
        <v>367477</v>
      </c>
      <c r="J305" s="93">
        <v>43275</v>
      </c>
      <c r="K305" s="93">
        <v>58117</v>
      </c>
      <c r="L305" s="93">
        <v>3130</v>
      </c>
      <c r="M305" s="93">
        <v>94505</v>
      </c>
      <c r="N305" s="93">
        <f t="shared" si="23"/>
        <v>566504</v>
      </c>
      <c r="O305" s="93">
        <v>269956</v>
      </c>
      <c r="P305" s="93">
        <v>265001</v>
      </c>
      <c r="Q305" s="93">
        <v>89749</v>
      </c>
      <c r="R305" s="93">
        <f t="shared" si="24"/>
        <v>624706</v>
      </c>
      <c r="S305" s="93">
        <f t="shared" si="25"/>
        <v>95448</v>
      </c>
    </row>
    <row r="306" spans="1:19" ht="18" hidden="1" outlineLevel="2">
      <c r="A306" s="91">
        <v>299</v>
      </c>
      <c r="B306" s="92" t="s">
        <v>1050</v>
      </c>
      <c r="C306" s="92" t="s">
        <v>1086</v>
      </c>
      <c r="D306" s="92" t="s">
        <v>200</v>
      </c>
      <c r="E306" s="92">
        <f t="shared" si="21"/>
        <v>1152688</v>
      </c>
      <c r="F306" s="93">
        <v>72981</v>
      </c>
      <c r="G306" s="94">
        <f t="shared" si="22"/>
        <v>6.3313750121455232</v>
      </c>
      <c r="H306" s="93">
        <v>19786</v>
      </c>
      <c r="I306" s="93">
        <v>338460</v>
      </c>
      <c r="J306" s="93">
        <v>52312</v>
      </c>
      <c r="K306" s="93">
        <v>67559</v>
      </c>
      <c r="L306" s="93">
        <v>18493</v>
      </c>
      <c r="M306" s="93">
        <v>99561</v>
      </c>
      <c r="N306" s="93">
        <f t="shared" si="23"/>
        <v>576385</v>
      </c>
      <c r="O306" s="93">
        <v>277886</v>
      </c>
      <c r="P306" s="93">
        <v>201413</v>
      </c>
      <c r="Q306" s="93">
        <v>97004</v>
      </c>
      <c r="R306" s="93">
        <f t="shared" si="24"/>
        <v>576303</v>
      </c>
      <c r="S306" s="93">
        <f t="shared" si="25"/>
        <v>19868</v>
      </c>
    </row>
    <row r="307" spans="1:19" ht="18" hidden="1" outlineLevel="2">
      <c r="A307" s="91">
        <v>300</v>
      </c>
      <c r="B307" s="92" t="s">
        <v>1050</v>
      </c>
      <c r="C307" s="92" t="s">
        <v>1087</v>
      </c>
      <c r="D307" s="92" t="s">
        <v>200</v>
      </c>
      <c r="E307" s="92">
        <f t="shared" si="21"/>
        <v>1213818</v>
      </c>
      <c r="F307" s="93">
        <v>26246</v>
      </c>
      <c r="G307" s="94">
        <f t="shared" si="22"/>
        <v>2.1622681489317177</v>
      </c>
      <c r="H307" s="93">
        <v>23887</v>
      </c>
      <c r="I307" s="93">
        <v>360850</v>
      </c>
      <c r="J307" s="93">
        <v>49278</v>
      </c>
      <c r="K307" s="93">
        <v>78154</v>
      </c>
      <c r="L307" s="93">
        <v>8488</v>
      </c>
      <c r="M307" s="93">
        <v>117806</v>
      </c>
      <c r="N307" s="93">
        <f t="shared" si="23"/>
        <v>614576</v>
      </c>
      <c r="O307" s="93">
        <v>270776</v>
      </c>
      <c r="P307" s="93">
        <v>216602</v>
      </c>
      <c r="Q307" s="93">
        <v>111864</v>
      </c>
      <c r="R307" s="93">
        <f t="shared" si="24"/>
        <v>599242</v>
      </c>
      <c r="S307" s="93">
        <f t="shared" si="25"/>
        <v>39221</v>
      </c>
    </row>
    <row r="308" spans="1:19" ht="18" hidden="1" outlineLevel="2">
      <c r="A308" s="91">
        <v>301</v>
      </c>
      <c r="B308" s="92" t="s">
        <v>1050</v>
      </c>
      <c r="C308" s="92" t="s">
        <v>1088</v>
      </c>
      <c r="D308" s="92" t="s">
        <v>200</v>
      </c>
      <c r="E308" s="92">
        <f t="shared" si="21"/>
        <v>996808</v>
      </c>
      <c r="F308" s="93">
        <v>16783</v>
      </c>
      <c r="G308" s="94">
        <f t="shared" si="22"/>
        <v>1.6836742883283442</v>
      </c>
      <c r="H308" s="93">
        <v>59326</v>
      </c>
      <c r="I308" s="93">
        <v>290253</v>
      </c>
      <c r="J308" s="93">
        <v>44115</v>
      </c>
      <c r="K308" s="93">
        <v>74413</v>
      </c>
      <c r="L308" s="93">
        <v>18690</v>
      </c>
      <c r="M308" s="93">
        <v>72042</v>
      </c>
      <c r="N308" s="93">
        <f t="shared" si="23"/>
        <v>499513</v>
      </c>
      <c r="O308" s="93">
        <v>245964</v>
      </c>
      <c r="P308" s="93">
        <v>186589</v>
      </c>
      <c r="Q308" s="93">
        <v>64742</v>
      </c>
      <c r="R308" s="93">
        <f t="shared" si="24"/>
        <v>497295</v>
      </c>
      <c r="S308" s="93">
        <f t="shared" si="25"/>
        <v>61544</v>
      </c>
    </row>
    <row r="309" spans="1:19" ht="18" hidden="1" outlineLevel="2">
      <c r="A309" s="91">
        <v>302</v>
      </c>
      <c r="B309" s="92" t="s">
        <v>1050</v>
      </c>
      <c r="C309" s="92" t="s">
        <v>1089</v>
      </c>
      <c r="D309" s="92" t="s">
        <v>200</v>
      </c>
      <c r="E309" s="92">
        <f t="shared" si="21"/>
        <v>2019310</v>
      </c>
      <c r="F309" s="93">
        <v>96970</v>
      </c>
      <c r="G309" s="94">
        <f t="shared" si="22"/>
        <v>4.8021353828783102</v>
      </c>
      <c r="H309" s="93">
        <v>120050</v>
      </c>
      <c r="I309" s="93">
        <v>557606</v>
      </c>
      <c r="J309" s="93">
        <v>72720</v>
      </c>
      <c r="K309" s="93">
        <v>127405</v>
      </c>
      <c r="L309" s="93">
        <v>84992</v>
      </c>
      <c r="M309" s="93">
        <v>172149</v>
      </c>
      <c r="N309" s="93">
        <f t="shared" si="23"/>
        <v>1014872</v>
      </c>
      <c r="O309" s="93">
        <v>377206</v>
      </c>
      <c r="P309" s="93">
        <v>427939</v>
      </c>
      <c r="Q309" s="93">
        <v>199293</v>
      </c>
      <c r="R309" s="93">
        <f t="shared" si="24"/>
        <v>1004438</v>
      </c>
      <c r="S309" s="93">
        <f t="shared" si="25"/>
        <v>130484</v>
      </c>
    </row>
    <row r="310" spans="1:19" ht="18" hidden="1" outlineLevel="2">
      <c r="A310" s="91">
        <v>303</v>
      </c>
      <c r="B310" s="92" t="s">
        <v>1050</v>
      </c>
      <c r="C310" s="92" t="s">
        <v>1090</v>
      </c>
      <c r="D310" s="92" t="s">
        <v>200</v>
      </c>
      <c r="E310" s="92">
        <f t="shared" si="21"/>
        <v>1421319</v>
      </c>
      <c r="F310" s="93">
        <v>27784</v>
      </c>
      <c r="G310" s="94">
        <f t="shared" si="22"/>
        <v>1.9548039532293595</v>
      </c>
      <c r="H310" s="93">
        <v>102360</v>
      </c>
      <c r="I310" s="93">
        <v>436702</v>
      </c>
      <c r="J310" s="93">
        <v>69713</v>
      </c>
      <c r="K310" s="93">
        <v>77960</v>
      </c>
      <c r="L310" s="93">
        <v>3407</v>
      </c>
      <c r="M310" s="93">
        <v>121835</v>
      </c>
      <c r="N310" s="93">
        <f t="shared" si="23"/>
        <v>709617</v>
      </c>
      <c r="O310" s="93">
        <v>382128</v>
      </c>
      <c r="P310" s="93">
        <v>227615</v>
      </c>
      <c r="Q310" s="93">
        <v>101959</v>
      </c>
      <c r="R310" s="93">
        <f t="shared" si="24"/>
        <v>711702</v>
      </c>
      <c r="S310" s="93">
        <f t="shared" si="25"/>
        <v>100275</v>
      </c>
    </row>
    <row r="311" spans="1:19" ht="18" hidden="1" outlineLevel="2">
      <c r="A311" s="91">
        <v>304</v>
      </c>
      <c r="B311" s="92" t="s">
        <v>1050</v>
      </c>
      <c r="C311" s="92" t="s">
        <v>1091</v>
      </c>
      <c r="D311" s="92" t="s">
        <v>200</v>
      </c>
      <c r="E311" s="92">
        <f t="shared" si="21"/>
        <v>1028581</v>
      </c>
      <c r="F311" s="93">
        <v>19320</v>
      </c>
      <c r="G311" s="94">
        <f t="shared" si="22"/>
        <v>1.8783158545607976</v>
      </c>
      <c r="H311" s="93">
        <v>4043</v>
      </c>
      <c r="I311" s="93">
        <v>306234</v>
      </c>
      <c r="J311" s="93">
        <v>52700</v>
      </c>
      <c r="K311" s="93">
        <v>86240</v>
      </c>
      <c r="L311" s="93">
        <v>6471</v>
      </c>
      <c r="M311" s="93">
        <v>87662</v>
      </c>
      <c r="N311" s="93">
        <f t="shared" si="23"/>
        <v>539307</v>
      </c>
      <c r="O311" s="93">
        <v>251795</v>
      </c>
      <c r="P311" s="93">
        <v>151018</v>
      </c>
      <c r="Q311" s="93">
        <v>86461</v>
      </c>
      <c r="R311" s="93">
        <f t="shared" si="24"/>
        <v>489274</v>
      </c>
      <c r="S311" s="93">
        <f t="shared" si="25"/>
        <v>54076</v>
      </c>
    </row>
    <row r="312" spans="1:19" ht="18" hidden="1" outlineLevel="2">
      <c r="A312" s="91">
        <v>305</v>
      </c>
      <c r="B312" s="92" t="s">
        <v>1050</v>
      </c>
      <c r="C312" s="92" t="s">
        <v>1092</v>
      </c>
      <c r="D312" s="92" t="s">
        <v>200</v>
      </c>
      <c r="E312" s="92">
        <f t="shared" si="21"/>
        <v>1225072</v>
      </c>
      <c r="F312" s="93">
        <v>10142</v>
      </c>
      <c r="G312" s="94">
        <f t="shared" si="22"/>
        <v>0.82786970888241662</v>
      </c>
      <c r="H312" s="93">
        <v>139521</v>
      </c>
      <c r="I312" s="93">
        <v>356506</v>
      </c>
      <c r="J312" s="93">
        <v>66791</v>
      </c>
      <c r="K312" s="93">
        <v>64693</v>
      </c>
      <c r="L312" s="93">
        <v>59273</v>
      </c>
      <c r="M312" s="93">
        <v>100118</v>
      </c>
      <c r="N312" s="93">
        <f t="shared" si="23"/>
        <v>647381</v>
      </c>
      <c r="O312" s="93">
        <v>320186</v>
      </c>
      <c r="P312" s="93">
        <v>175855</v>
      </c>
      <c r="Q312" s="93">
        <v>81650</v>
      </c>
      <c r="R312" s="93">
        <f t="shared" si="24"/>
        <v>577691</v>
      </c>
      <c r="S312" s="93">
        <f t="shared" si="25"/>
        <v>209211</v>
      </c>
    </row>
    <row r="313" spans="1:19" ht="18" hidden="1" outlineLevel="2">
      <c r="A313" s="91">
        <v>306</v>
      </c>
      <c r="B313" s="92" t="s">
        <v>1050</v>
      </c>
      <c r="C313" s="92" t="s">
        <v>1093</v>
      </c>
      <c r="D313" s="92" t="s">
        <v>277</v>
      </c>
      <c r="E313" s="92">
        <f t="shared" si="21"/>
        <v>947409</v>
      </c>
      <c r="F313" s="93">
        <v>31871</v>
      </c>
      <c r="G313" s="94">
        <f t="shared" si="22"/>
        <v>3.364017019048795</v>
      </c>
      <c r="H313" s="93">
        <v>161824</v>
      </c>
      <c r="I313" s="93">
        <v>208914</v>
      </c>
      <c r="J313" s="93">
        <v>56238</v>
      </c>
      <c r="K313" s="93">
        <v>44234</v>
      </c>
      <c r="L313" s="93">
        <v>17242</v>
      </c>
      <c r="M313" s="93">
        <v>120331</v>
      </c>
      <c r="N313" s="93">
        <f t="shared" si="23"/>
        <v>446959</v>
      </c>
      <c r="O313" s="93">
        <v>230591</v>
      </c>
      <c r="P313" s="93">
        <v>149753</v>
      </c>
      <c r="Q313" s="93">
        <v>120106</v>
      </c>
      <c r="R313" s="93">
        <f t="shared" si="24"/>
        <v>500450</v>
      </c>
      <c r="S313" s="93">
        <f t="shared" si="25"/>
        <v>108333</v>
      </c>
    </row>
    <row r="314" spans="1:19" ht="18" hidden="1" outlineLevel="2">
      <c r="A314" s="91">
        <v>307</v>
      </c>
      <c r="B314" s="92" t="s">
        <v>1050</v>
      </c>
      <c r="C314" s="92" t="s">
        <v>1094</v>
      </c>
      <c r="D314" s="92" t="s">
        <v>277</v>
      </c>
      <c r="E314" s="92">
        <f t="shared" si="21"/>
        <v>1183540</v>
      </c>
      <c r="F314" s="93">
        <v>32864</v>
      </c>
      <c r="G314" s="94">
        <f t="shared" si="22"/>
        <v>2.7767544823157646</v>
      </c>
      <c r="H314" s="93">
        <v>78643</v>
      </c>
      <c r="I314" s="93">
        <v>346305</v>
      </c>
      <c r="J314" s="93">
        <v>58994</v>
      </c>
      <c r="K314" s="93">
        <v>71300</v>
      </c>
      <c r="L314" s="93">
        <v>5530</v>
      </c>
      <c r="M314" s="93">
        <v>110231</v>
      </c>
      <c r="N314" s="93">
        <f t="shared" si="23"/>
        <v>592360</v>
      </c>
      <c r="O314" s="93">
        <v>243655</v>
      </c>
      <c r="P314" s="93">
        <v>237294</v>
      </c>
      <c r="Q314" s="93">
        <v>110231</v>
      </c>
      <c r="R314" s="93">
        <f t="shared" si="24"/>
        <v>591180</v>
      </c>
      <c r="S314" s="93">
        <f t="shared" si="25"/>
        <v>79823</v>
      </c>
    </row>
    <row r="315" spans="1:19" ht="18" hidden="1" outlineLevel="2">
      <c r="A315" s="91">
        <v>308</v>
      </c>
      <c r="B315" s="92" t="s">
        <v>1050</v>
      </c>
      <c r="C315" s="92" t="s">
        <v>1095</v>
      </c>
      <c r="D315" s="92" t="s">
        <v>277</v>
      </c>
      <c r="E315" s="92">
        <f t="shared" si="21"/>
        <v>1459148</v>
      </c>
      <c r="F315" s="93">
        <v>127496</v>
      </c>
      <c r="G315" s="94">
        <f t="shared" si="22"/>
        <v>8.7377017273093625</v>
      </c>
      <c r="H315" s="93">
        <v>158561</v>
      </c>
      <c r="I315" s="93">
        <v>350231</v>
      </c>
      <c r="J315" s="93">
        <v>77037</v>
      </c>
      <c r="K315" s="93">
        <v>117299</v>
      </c>
      <c r="L315" s="93">
        <v>14131</v>
      </c>
      <c r="M315" s="93">
        <v>134721</v>
      </c>
      <c r="N315" s="93">
        <f t="shared" si="23"/>
        <v>693419</v>
      </c>
      <c r="O315" s="93">
        <v>342148</v>
      </c>
      <c r="P315" s="93">
        <v>320274</v>
      </c>
      <c r="Q315" s="93">
        <v>103307</v>
      </c>
      <c r="R315" s="93">
        <f t="shared" si="24"/>
        <v>765729</v>
      </c>
      <c r="S315" s="93">
        <f t="shared" si="25"/>
        <v>86251</v>
      </c>
    </row>
    <row r="316" spans="1:19" ht="18" hidden="1" outlineLevel="2">
      <c r="A316" s="91">
        <v>309</v>
      </c>
      <c r="B316" s="92" t="s">
        <v>1050</v>
      </c>
      <c r="C316" s="92" t="s">
        <v>1096</v>
      </c>
      <c r="D316" s="92" t="s">
        <v>277</v>
      </c>
      <c r="E316" s="92">
        <f t="shared" si="21"/>
        <v>1203309</v>
      </c>
      <c r="F316" s="93">
        <v>45750</v>
      </c>
      <c r="G316" s="94">
        <f t="shared" si="22"/>
        <v>3.8020159410425753</v>
      </c>
      <c r="H316" s="93">
        <v>50410</v>
      </c>
      <c r="I316" s="93">
        <v>339952</v>
      </c>
      <c r="J316" s="93">
        <v>76292</v>
      </c>
      <c r="K316" s="93">
        <v>75782</v>
      </c>
      <c r="L316" s="93">
        <v>5139</v>
      </c>
      <c r="M316" s="93">
        <v>119017</v>
      </c>
      <c r="N316" s="93">
        <f t="shared" si="23"/>
        <v>616182</v>
      </c>
      <c r="O316" s="93">
        <v>293582</v>
      </c>
      <c r="P316" s="93">
        <v>173925</v>
      </c>
      <c r="Q316" s="93">
        <v>119620</v>
      </c>
      <c r="R316" s="93">
        <f t="shared" si="24"/>
        <v>587127</v>
      </c>
      <c r="S316" s="93">
        <f t="shared" si="25"/>
        <v>79465</v>
      </c>
    </row>
    <row r="317" spans="1:19" ht="18" hidden="1" outlineLevel="2">
      <c r="A317" s="91">
        <v>310</v>
      </c>
      <c r="B317" s="92" t="s">
        <v>1050</v>
      </c>
      <c r="C317" s="92" t="s">
        <v>1097</v>
      </c>
      <c r="D317" s="92" t="s">
        <v>277</v>
      </c>
      <c r="E317" s="92">
        <f t="shared" si="21"/>
        <v>1382602</v>
      </c>
      <c r="F317" s="93">
        <v>93296</v>
      </c>
      <c r="G317" s="94">
        <f t="shared" si="22"/>
        <v>6.7478565776702197</v>
      </c>
      <c r="H317" s="93">
        <v>157168</v>
      </c>
      <c r="I317" s="93">
        <v>359597</v>
      </c>
      <c r="J317" s="93">
        <v>49761</v>
      </c>
      <c r="K317" s="93">
        <v>139301</v>
      </c>
      <c r="L317" s="93">
        <v>39695</v>
      </c>
      <c r="M317" s="93">
        <v>79550</v>
      </c>
      <c r="N317" s="93">
        <f t="shared" si="23"/>
        <v>667904</v>
      </c>
      <c r="O317" s="93">
        <v>338175</v>
      </c>
      <c r="P317" s="93">
        <v>338425</v>
      </c>
      <c r="Q317" s="93">
        <v>38098</v>
      </c>
      <c r="R317" s="93">
        <f t="shared" si="24"/>
        <v>714698</v>
      </c>
      <c r="S317" s="93">
        <f t="shared" si="25"/>
        <v>110374</v>
      </c>
    </row>
    <row r="318" spans="1:19" ht="18" hidden="1" outlineLevel="2">
      <c r="A318" s="91">
        <v>311</v>
      </c>
      <c r="B318" s="92" t="s">
        <v>1050</v>
      </c>
      <c r="C318" s="92" t="s">
        <v>1098</v>
      </c>
      <c r="D318" s="92" t="s">
        <v>277</v>
      </c>
      <c r="E318" s="92">
        <f t="shared" si="21"/>
        <v>1937036</v>
      </c>
      <c r="F318" s="93">
        <v>310044</v>
      </c>
      <c r="G318" s="94">
        <f t="shared" si="22"/>
        <v>16.006104171528047</v>
      </c>
      <c r="H318" s="93">
        <v>356997</v>
      </c>
      <c r="I318" s="93">
        <v>611380</v>
      </c>
      <c r="J318" s="93">
        <v>53635</v>
      </c>
      <c r="K318" s="93">
        <v>167460</v>
      </c>
      <c r="L318" s="93">
        <v>25192</v>
      </c>
      <c r="M318" s="93">
        <v>80279</v>
      </c>
      <c r="N318" s="93">
        <f t="shared" si="23"/>
        <v>937946</v>
      </c>
      <c r="O318" s="93">
        <v>587100</v>
      </c>
      <c r="P318" s="93">
        <v>377796</v>
      </c>
      <c r="Q318" s="93">
        <v>34194</v>
      </c>
      <c r="R318" s="93">
        <f t="shared" si="24"/>
        <v>999090</v>
      </c>
      <c r="S318" s="93">
        <f t="shared" si="25"/>
        <v>295853</v>
      </c>
    </row>
    <row r="319" spans="1:19" ht="18" hidden="1" outlineLevel="2">
      <c r="A319" s="91">
        <v>312</v>
      </c>
      <c r="B319" s="92" t="s">
        <v>1050</v>
      </c>
      <c r="C319" s="92" t="s">
        <v>1099</v>
      </c>
      <c r="D319" s="92" t="s">
        <v>277</v>
      </c>
      <c r="E319" s="92">
        <f t="shared" si="21"/>
        <v>1203681</v>
      </c>
      <c r="F319" s="93">
        <v>95600</v>
      </c>
      <c r="G319" s="94">
        <f t="shared" si="22"/>
        <v>7.9423036502196176</v>
      </c>
      <c r="H319" s="93">
        <v>200221</v>
      </c>
      <c r="I319" s="93">
        <v>342693</v>
      </c>
      <c r="J319" s="93">
        <v>47709</v>
      </c>
      <c r="K319" s="93">
        <v>93732</v>
      </c>
      <c r="L319" s="93">
        <v>36610</v>
      </c>
      <c r="M319" s="93">
        <v>109664</v>
      </c>
      <c r="N319" s="93">
        <f t="shared" si="23"/>
        <v>630408</v>
      </c>
      <c r="O319" s="93">
        <v>279705</v>
      </c>
      <c r="P319" s="93">
        <v>192585</v>
      </c>
      <c r="Q319" s="93">
        <v>100983</v>
      </c>
      <c r="R319" s="93">
        <f t="shared" si="24"/>
        <v>573273</v>
      </c>
      <c r="S319" s="93">
        <f t="shared" si="25"/>
        <v>257356</v>
      </c>
    </row>
    <row r="320" spans="1:19" ht="18" hidden="1" outlineLevel="2">
      <c r="A320" s="91">
        <v>313</v>
      </c>
      <c r="B320" s="92" t="s">
        <v>1050</v>
      </c>
      <c r="C320" s="92" t="s">
        <v>1100</v>
      </c>
      <c r="D320" s="92" t="s">
        <v>277</v>
      </c>
      <c r="E320" s="92">
        <f t="shared" si="21"/>
        <v>1264096</v>
      </c>
      <c r="F320" s="93">
        <v>69192</v>
      </c>
      <c r="G320" s="94">
        <f t="shared" si="22"/>
        <v>5.4736349138040143</v>
      </c>
      <c r="H320" s="93">
        <v>91478</v>
      </c>
      <c r="I320" s="93">
        <v>372065</v>
      </c>
      <c r="J320" s="93">
        <v>44894</v>
      </c>
      <c r="K320" s="93">
        <v>75953</v>
      </c>
      <c r="L320" s="93">
        <v>9768</v>
      </c>
      <c r="M320" s="93">
        <v>140920</v>
      </c>
      <c r="N320" s="93">
        <f t="shared" si="23"/>
        <v>643600</v>
      </c>
      <c r="O320" s="93">
        <v>315049</v>
      </c>
      <c r="P320" s="93">
        <v>174592</v>
      </c>
      <c r="Q320" s="93">
        <v>130855</v>
      </c>
      <c r="R320" s="93">
        <f t="shared" si="24"/>
        <v>620496</v>
      </c>
      <c r="S320" s="93">
        <f t="shared" si="25"/>
        <v>114582</v>
      </c>
    </row>
    <row r="321" spans="1:19" ht="18" hidden="1" outlineLevel="2">
      <c r="A321" s="91">
        <v>314</v>
      </c>
      <c r="B321" s="92" t="s">
        <v>1050</v>
      </c>
      <c r="C321" s="92" t="s">
        <v>1101</v>
      </c>
      <c r="D321" s="92" t="s">
        <v>277</v>
      </c>
      <c r="E321" s="92">
        <f t="shared" si="21"/>
        <v>1684833</v>
      </c>
      <c r="F321" s="93">
        <v>44343</v>
      </c>
      <c r="G321" s="94">
        <f t="shared" si="22"/>
        <v>2.6318928938357686</v>
      </c>
      <c r="H321" s="93">
        <v>362513</v>
      </c>
      <c r="I321" s="93">
        <v>414969</v>
      </c>
      <c r="J321" s="93">
        <v>46862</v>
      </c>
      <c r="K321" s="93">
        <v>100758</v>
      </c>
      <c r="L321" s="93">
        <v>107939</v>
      </c>
      <c r="M321" s="93">
        <v>138036</v>
      </c>
      <c r="N321" s="93">
        <f t="shared" si="23"/>
        <v>808564</v>
      </c>
      <c r="O321" s="93">
        <v>355975</v>
      </c>
      <c r="P321" s="93">
        <v>364407</v>
      </c>
      <c r="Q321" s="93">
        <v>155887</v>
      </c>
      <c r="R321" s="93">
        <f t="shared" si="24"/>
        <v>876269</v>
      </c>
      <c r="S321" s="93">
        <f t="shared" si="25"/>
        <v>294808</v>
      </c>
    </row>
    <row r="322" spans="1:19" ht="18" hidden="1" outlineLevel="2">
      <c r="A322" s="91">
        <v>315</v>
      </c>
      <c r="B322" s="92" t="s">
        <v>1050</v>
      </c>
      <c r="C322" s="92" t="s">
        <v>1102</v>
      </c>
      <c r="D322" s="92" t="s">
        <v>277</v>
      </c>
      <c r="E322" s="92">
        <f t="shared" si="21"/>
        <v>976453</v>
      </c>
      <c r="F322" s="93">
        <v>1219</v>
      </c>
      <c r="G322" s="94">
        <f t="shared" si="22"/>
        <v>0.12483959801444618</v>
      </c>
      <c r="H322" s="93">
        <v>125411</v>
      </c>
      <c r="I322" s="93">
        <v>257786</v>
      </c>
      <c r="J322" s="93">
        <v>89062</v>
      </c>
      <c r="K322" s="93">
        <v>55464</v>
      </c>
      <c r="L322" s="93">
        <v>17162</v>
      </c>
      <c r="M322" s="93">
        <v>84049</v>
      </c>
      <c r="N322" s="93">
        <f t="shared" si="23"/>
        <v>503523</v>
      </c>
      <c r="O322" s="93">
        <v>221798</v>
      </c>
      <c r="P322" s="93">
        <v>178618</v>
      </c>
      <c r="Q322" s="93">
        <v>72514</v>
      </c>
      <c r="R322" s="93">
        <f t="shared" si="24"/>
        <v>472930</v>
      </c>
      <c r="S322" s="93">
        <f t="shared" si="25"/>
        <v>156004</v>
      </c>
    </row>
    <row r="323" spans="1:19" ht="18" hidden="1" outlineLevel="2">
      <c r="A323" s="91">
        <v>316</v>
      </c>
      <c r="B323" s="92" t="s">
        <v>1050</v>
      </c>
      <c r="C323" s="92" t="s">
        <v>1103</v>
      </c>
      <c r="D323" s="92" t="s">
        <v>277</v>
      </c>
      <c r="E323" s="92">
        <f t="shared" si="21"/>
        <v>1296570</v>
      </c>
      <c r="F323" s="93">
        <v>21959</v>
      </c>
      <c r="G323" s="94">
        <f t="shared" si="22"/>
        <v>1.693622403726756</v>
      </c>
      <c r="H323" s="93">
        <v>51259</v>
      </c>
      <c r="I323" s="93">
        <v>428679</v>
      </c>
      <c r="J323" s="93">
        <v>69400</v>
      </c>
      <c r="K323" s="93">
        <v>117083</v>
      </c>
      <c r="L323" s="93">
        <v>15925</v>
      </c>
      <c r="M323" s="93">
        <v>20471</v>
      </c>
      <c r="N323" s="93">
        <f t="shared" si="23"/>
        <v>651558</v>
      </c>
      <c r="O323" s="93">
        <v>402746</v>
      </c>
      <c r="P323" s="93">
        <v>226200</v>
      </c>
      <c r="Q323" s="93">
        <v>16066</v>
      </c>
      <c r="R323" s="93">
        <f t="shared" si="24"/>
        <v>645012</v>
      </c>
      <c r="S323" s="93">
        <f t="shared" si="25"/>
        <v>57805</v>
      </c>
    </row>
    <row r="324" spans="1:19" ht="18" hidden="1" outlineLevel="2">
      <c r="A324" s="91">
        <v>317</v>
      </c>
      <c r="B324" s="92" t="s">
        <v>1050</v>
      </c>
      <c r="C324" s="92" t="s">
        <v>1104</v>
      </c>
      <c r="D324" s="92" t="s">
        <v>277</v>
      </c>
      <c r="E324" s="92">
        <f t="shared" si="21"/>
        <v>635549</v>
      </c>
      <c r="F324" s="93">
        <v>63664</v>
      </c>
      <c r="G324" s="94">
        <f t="shared" si="22"/>
        <v>10.017166260980664</v>
      </c>
      <c r="H324" s="93">
        <v>38700</v>
      </c>
      <c r="I324" s="93">
        <v>195535</v>
      </c>
      <c r="J324" s="93">
        <v>37495</v>
      </c>
      <c r="K324" s="93">
        <v>68555</v>
      </c>
      <c r="L324" s="93">
        <v>634</v>
      </c>
      <c r="M324" s="93">
        <v>0</v>
      </c>
      <c r="N324" s="93">
        <f t="shared" si="23"/>
        <v>302219</v>
      </c>
      <c r="O324" s="93">
        <v>175687</v>
      </c>
      <c r="P324" s="93">
        <v>147143</v>
      </c>
      <c r="Q324" s="93">
        <v>10500</v>
      </c>
      <c r="R324" s="93">
        <f t="shared" si="24"/>
        <v>333330</v>
      </c>
      <c r="S324" s="93">
        <f t="shared" si="25"/>
        <v>7589</v>
      </c>
    </row>
    <row r="325" spans="1:19" ht="18" hidden="1" outlineLevel="2">
      <c r="A325" s="91">
        <v>318</v>
      </c>
      <c r="B325" s="92" t="s">
        <v>1050</v>
      </c>
      <c r="C325" s="92" t="s">
        <v>1105</v>
      </c>
      <c r="D325" s="92" t="s">
        <v>277</v>
      </c>
      <c r="E325" s="92">
        <f t="shared" si="21"/>
        <v>1268817</v>
      </c>
      <c r="F325" s="93">
        <v>52044</v>
      </c>
      <c r="G325" s="94">
        <f t="shared" si="22"/>
        <v>4.101773541810994</v>
      </c>
      <c r="H325" s="93">
        <v>28491</v>
      </c>
      <c r="I325" s="93">
        <v>382920</v>
      </c>
      <c r="J325" s="93">
        <v>57832</v>
      </c>
      <c r="K325" s="93">
        <v>82685</v>
      </c>
      <c r="L325" s="93">
        <v>37188</v>
      </c>
      <c r="M325" s="93">
        <v>123768</v>
      </c>
      <c r="N325" s="93">
        <f t="shared" si="23"/>
        <v>684393</v>
      </c>
      <c r="O325" s="93">
        <v>276406</v>
      </c>
      <c r="P325" s="93">
        <v>186116</v>
      </c>
      <c r="Q325" s="93">
        <v>121902</v>
      </c>
      <c r="R325" s="93">
        <f t="shared" si="24"/>
        <v>584424</v>
      </c>
      <c r="S325" s="93">
        <f t="shared" si="25"/>
        <v>128460</v>
      </c>
    </row>
    <row r="326" spans="1:19" ht="18" hidden="1" outlineLevel="2">
      <c r="A326" s="91">
        <v>319</v>
      </c>
      <c r="B326" s="92" t="s">
        <v>1050</v>
      </c>
      <c r="C326" s="92" t="s">
        <v>1106</v>
      </c>
      <c r="D326" s="92" t="s">
        <v>259</v>
      </c>
      <c r="E326" s="92">
        <f t="shared" si="21"/>
        <v>1564502</v>
      </c>
      <c r="F326" s="93">
        <v>85776</v>
      </c>
      <c r="G326" s="94">
        <f t="shared" si="22"/>
        <v>5.4826392040406473</v>
      </c>
      <c r="H326" s="93">
        <v>299884</v>
      </c>
      <c r="I326" s="93">
        <v>451492</v>
      </c>
      <c r="J326" s="93">
        <v>65141</v>
      </c>
      <c r="K326" s="93">
        <v>77700</v>
      </c>
      <c r="L326" s="93">
        <v>61118</v>
      </c>
      <c r="M326" s="93">
        <v>141797</v>
      </c>
      <c r="N326" s="93">
        <f t="shared" si="23"/>
        <v>797248</v>
      </c>
      <c r="O326" s="93">
        <v>408622</v>
      </c>
      <c r="P326" s="93">
        <v>274741</v>
      </c>
      <c r="Q326" s="93">
        <v>83891</v>
      </c>
      <c r="R326" s="93">
        <f t="shared" si="24"/>
        <v>767254</v>
      </c>
      <c r="S326" s="93">
        <f t="shared" si="25"/>
        <v>329878</v>
      </c>
    </row>
    <row r="327" spans="1:19" ht="18" hidden="1" outlineLevel="2">
      <c r="A327" s="91">
        <v>320</v>
      </c>
      <c r="B327" s="92" t="s">
        <v>1050</v>
      </c>
      <c r="C327" s="92" t="s">
        <v>1107</v>
      </c>
      <c r="D327" s="92" t="s">
        <v>259</v>
      </c>
      <c r="E327" s="92">
        <f t="shared" si="21"/>
        <v>2986654</v>
      </c>
      <c r="F327" s="93">
        <v>25364</v>
      </c>
      <c r="G327" s="94">
        <f t="shared" si="22"/>
        <v>0.84924467313589047</v>
      </c>
      <c r="H327" s="93">
        <v>129160</v>
      </c>
      <c r="I327" s="93">
        <v>609792</v>
      </c>
      <c r="J327" s="93">
        <v>66284</v>
      </c>
      <c r="K327" s="93">
        <v>201614</v>
      </c>
      <c r="L327" s="93">
        <v>101937</v>
      </c>
      <c r="M327" s="93">
        <v>508067</v>
      </c>
      <c r="N327" s="93">
        <f t="shared" si="23"/>
        <v>1487694</v>
      </c>
      <c r="O327" s="93">
        <v>681045</v>
      </c>
      <c r="P327" s="93">
        <v>545062</v>
      </c>
      <c r="Q327" s="93">
        <v>272853</v>
      </c>
      <c r="R327" s="93">
        <f t="shared" si="24"/>
        <v>1498960</v>
      </c>
      <c r="S327" s="93">
        <f t="shared" si="25"/>
        <v>117894</v>
      </c>
    </row>
    <row r="328" spans="1:19" ht="18" hidden="1" outlineLevel="2">
      <c r="A328" s="91">
        <v>321</v>
      </c>
      <c r="B328" s="92" t="s">
        <v>1050</v>
      </c>
      <c r="C328" s="92" t="s">
        <v>1108</v>
      </c>
      <c r="D328" s="92" t="s">
        <v>259</v>
      </c>
      <c r="E328" s="92">
        <f t="shared" ref="E328:E393" si="27">N328+R328</f>
        <v>1246824</v>
      </c>
      <c r="F328" s="93">
        <v>20326</v>
      </c>
      <c r="G328" s="94">
        <f t="shared" si="22"/>
        <v>1.6302220682309612</v>
      </c>
      <c r="H328" s="93">
        <v>79822</v>
      </c>
      <c r="I328" s="93">
        <v>326310</v>
      </c>
      <c r="J328" s="93">
        <v>58053</v>
      </c>
      <c r="K328" s="93">
        <v>95050</v>
      </c>
      <c r="L328" s="93">
        <v>34996</v>
      </c>
      <c r="M328" s="93">
        <v>106189</v>
      </c>
      <c r="N328" s="93">
        <f t="shared" si="23"/>
        <v>620598</v>
      </c>
      <c r="O328" s="93">
        <v>339031</v>
      </c>
      <c r="P328" s="93">
        <v>184265</v>
      </c>
      <c r="Q328" s="93">
        <v>102930</v>
      </c>
      <c r="R328" s="93">
        <f t="shared" si="24"/>
        <v>626226</v>
      </c>
      <c r="S328" s="93">
        <f t="shared" si="25"/>
        <v>74194</v>
      </c>
    </row>
    <row r="329" spans="1:19" ht="18" hidden="1" outlineLevel="2">
      <c r="A329" s="91">
        <v>322</v>
      </c>
      <c r="B329" s="92" t="s">
        <v>1050</v>
      </c>
      <c r="C329" s="92" t="s">
        <v>1109</v>
      </c>
      <c r="D329" s="92" t="s">
        <v>259</v>
      </c>
      <c r="E329" s="92">
        <f t="shared" si="27"/>
        <v>973759</v>
      </c>
      <c r="F329" s="93">
        <v>51690</v>
      </c>
      <c r="G329" s="94">
        <f t="shared" ref="G329:G393" si="28">F329/E329*100</f>
        <v>5.3082949682621683</v>
      </c>
      <c r="H329" s="93">
        <v>52350</v>
      </c>
      <c r="I329" s="93">
        <v>239887</v>
      </c>
      <c r="J329" s="93">
        <v>65750</v>
      </c>
      <c r="K329" s="93">
        <v>54007</v>
      </c>
      <c r="L329" s="93">
        <v>19034</v>
      </c>
      <c r="M329" s="93">
        <v>130454</v>
      </c>
      <c r="N329" s="93">
        <f t="shared" ref="N329:N393" si="29">SUM(I329:M329)</f>
        <v>509132</v>
      </c>
      <c r="O329" s="93">
        <v>181020</v>
      </c>
      <c r="P329" s="93">
        <v>166025</v>
      </c>
      <c r="Q329" s="93">
        <v>117582</v>
      </c>
      <c r="R329" s="93">
        <f t="shared" ref="R329:R393" si="30">SUM(O329:Q329)</f>
        <v>464627</v>
      </c>
      <c r="S329" s="93">
        <f t="shared" ref="S329:S393" si="31">H329+N329-R329</f>
        <v>96855</v>
      </c>
    </row>
    <row r="330" spans="1:19" ht="18" hidden="1" outlineLevel="2">
      <c r="A330" s="91">
        <v>323</v>
      </c>
      <c r="B330" s="92" t="s">
        <v>1050</v>
      </c>
      <c r="C330" s="92" t="s">
        <v>1110</v>
      </c>
      <c r="D330" s="92" t="s">
        <v>259</v>
      </c>
      <c r="E330" s="92">
        <f t="shared" si="27"/>
        <v>979987</v>
      </c>
      <c r="F330" s="93">
        <v>22404</v>
      </c>
      <c r="G330" s="94">
        <f t="shared" si="28"/>
        <v>2.2861527754960016</v>
      </c>
      <c r="H330" s="93">
        <v>2800</v>
      </c>
      <c r="I330" s="93">
        <v>298925</v>
      </c>
      <c r="J330" s="93">
        <v>45492</v>
      </c>
      <c r="K330" s="93">
        <v>60403</v>
      </c>
      <c r="L330" s="93">
        <v>682</v>
      </c>
      <c r="M330" s="93">
        <v>139455</v>
      </c>
      <c r="N330" s="93">
        <f t="shared" si="29"/>
        <v>544957</v>
      </c>
      <c r="O330" s="93">
        <v>242339</v>
      </c>
      <c r="P330" s="93">
        <v>85505</v>
      </c>
      <c r="Q330" s="93">
        <v>107186</v>
      </c>
      <c r="R330" s="93">
        <f t="shared" si="30"/>
        <v>435030</v>
      </c>
      <c r="S330" s="93">
        <f t="shared" si="31"/>
        <v>112727</v>
      </c>
    </row>
    <row r="331" spans="1:19" ht="18" hidden="1" outlineLevel="2">
      <c r="A331" s="91">
        <v>324</v>
      </c>
      <c r="B331" s="92" t="s">
        <v>1050</v>
      </c>
      <c r="C331" s="92" t="s">
        <v>1111</v>
      </c>
      <c r="D331" s="92" t="s">
        <v>259</v>
      </c>
      <c r="E331" s="92">
        <f t="shared" si="27"/>
        <v>898614</v>
      </c>
      <c r="F331" s="93">
        <v>139593</v>
      </c>
      <c r="G331" s="94">
        <f t="shared" si="28"/>
        <v>15.534256087708403</v>
      </c>
      <c r="H331" s="93">
        <v>57511</v>
      </c>
      <c r="I331" s="93">
        <v>243820</v>
      </c>
      <c r="J331" s="93">
        <v>56301</v>
      </c>
      <c r="K331" s="93">
        <v>58402</v>
      </c>
      <c r="L331" s="93">
        <v>3456</v>
      </c>
      <c r="M331" s="93">
        <v>96719</v>
      </c>
      <c r="N331" s="93">
        <f t="shared" si="29"/>
        <v>458698</v>
      </c>
      <c r="O331" s="93">
        <v>189606</v>
      </c>
      <c r="P331" s="93">
        <v>167863</v>
      </c>
      <c r="Q331" s="93">
        <v>82447</v>
      </c>
      <c r="R331" s="93">
        <f t="shared" si="30"/>
        <v>439916</v>
      </c>
      <c r="S331" s="93">
        <f t="shared" si="31"/>
        <v>76293</v>
      </c>
    </row>
    <row r="332" spans="1:19" ht="18" hidden="1" outlineLevel="2">
      <c r="A332" s="91">
        <v>325</v>
      </c>
      <c r="B332" s="92" t="s">
        <v>1050</v>
      </c>
      <c r="C332" s="92" t="s">
        <v>1112</v>
      </c>
      <c r="D332" s="92" t="s">
        <v>259</v>
      </c>
      <c r="E332" s="92">
        <f t="shared" si="27"/>
        <v>1048505</v>
      </c>
      <c r="F332" s="93">
        <v>25812</v>
      </c>
      <c r="G332" s="94">
        <f t="shared" si="28"/>
        <v>2.461790835522959</v>
      </c>
      <c r="H332" s="93">
        <v>39428</v>
      </c>
      <c r="I332" s="93">
        <v>273275</v>
      </c>
      <c r="J332" s="93">
        <v>57235</v>
      </c>
      <c r="K332" s="93">
        <v>78503</v>
      </c>
      <c r="L332" s="93">
        <v>12284</v>
      </c>
      <c r="M332" s="93">
        <v>99537</v>
      </c>
      <c r="N332" s="93">
        <f t="shared" si="29"/>
        <v>520834</v>
      </c>
      <c r="O332" s="93">
        <v>206763</v>
      </c>
      <c r="P332" s="93">
        <v>227095</v>
      </c>
      <c r="Q332" s="93">
        <v>93813</v>
      </c>
      <c r="R332" s="93">
        <f t="shared" si="30"/>
        <v>527671</v>
      </c>
      <c r="S332" s="93">
        <f t="shared" si="31"/>
        <v>32591</v>
      </c>
    </row>
    <row r="333" spans="1:19" ht="18" hidden="1" outlineLevel="2">
      <c r="A333" s="91">
        <v>326</v>
      </c>
      <c r="B333" s="92" t="s">
        <v>1050</v>
      </c>
      <c r="C333" s="92" t="s">
        <v>1113</v>
      </c>
      <c r="D333" s="92" t="s">
        <v>259</v>
      </c>
      <c r="E333" s="92">
        <f t="shared" si="27"/>
        <v>928259</v>
      </c>
      <c r="F333" s="93">
        <v>18528</v>
      </c>
      <c r="G333" s="94">
        <f t="shared" si="28"/>
        <v>1.9959946523545693</v>
      </c>
      <c r="H333" s="93">
        <v>47524</v>
      </c>
      <c r="I333" s="93">
        <v>247389</v>
      </c>
      <c r="J333" s="93">
        <v>71120</v>
      </c>
      <c r="K333" s="93">
        <v>63540</v>
      </c>
      <c r="L333" s="93">
        <v>9285</v>
      </c>
      <c r="M333" s="93">
        <v>93305</v>
      </c>
      <c r="N333" s="93">
        <f t="shared" si="29"/>
        <v>484639</v>
      </c>
      <c r="O333" s="93">
        <v>220101</v>
      </c>
      <c r="P333" s="93">
        <v>137453</v>
      </c>
      <c r="Q333" s="93">
        <v>86066</v>
      </c>
      <c r="R333" s="93">
        <f t="shared" si="30"/>
        <v>443620</v>
      </c>
      <c r="S333" s="93">
        <f t="shared" si="31"/>
        <v>88543</v>
      </c>
    </row>
    <row r="334" spans="1:19" ht="18" hidden="1" outlineLevel="2">
      <c r="A334" s="91">
        <v>327</v>
      </c>
      <c r="B334" s="92" t="s">
        <v>1050</v>
      </c>
      <c r="C334" s="92" t="s">
        <v>1114</v>
      </c>
      <c r="D334" s="92" t="s">
        <v>259</v>
      </c>
      <c r="E334" s="92">
        <f t="shared" si="27"/>
        <v>800177</v>
      </c>
      <c r="F334" s="93">
        <v>19252</v>
      </c>
      <c r="G334" s="94">
        <f t="shared" si="28"/>
        <v>2.4059676796508769</v>
      </c>
      <c r="H334" s="93">
        <v>14728</v>
      </c>
      <c r="I334" s="93">
        <v>227981</v>
      </c>
      <c r="J334" s="93">
        <v>57696</v>
      </c>
      <c r="K334" s="93">
        <v>60783</v>
      </c>
      <c r="L334" s="93">
        <v>1555</v>
      </c>
      <c r="M334" s="93">
        <v>76363</v>
      </c>
      <c r="N334" s="93">
        <f t="shared" si="29"/>
        <v>424378</v>
      </c>
      <c r="O334" s="93">
        <v>171864</v>
      </c>
      <c r="P334" s="93">
        <v>128973</v>
      </c>
      <c r="Q334" s="93">
        <v>74962</v>
      </c>
      <c r="R334" s="93">
        <f t="shared" si="30"/>
        <v>375799</v>
      </c>
      <c r="S334" s="93">
        <f t="shared" si="31"/>
        <v>63307</v>
      </c>
    </row>
    <row r="335" spans="1:19" ht="18" hidden="1" outlineLevel="2">
      <c r="A335" s="91">
        <v>328</v>
      </c>
      <c r="B335" s="92" t="s">
        <v>1050</v>
      </c>
      <c r="C335" s="92" t="s">
        <v>1115</v>
      </c>
      <c r="D335" s="92" t="s">
        <v>259</v>
      </c>
      <c r="E335" s="92">
        <f t="shared" si="27"/>
        <v>900672</v>
      </c>
      <c r="F335" s="93">
        <v>33672</v>
      </c>
      <c r="G335" s="94">
        <f t="shared" si="28"/>
        <v>3.7385418887230868</v>
      </c>
      <c r="H335" s="93">
        <v>45399</v>
      </c>
      <c r="I335" s="93">
        <v>252739</v>
      </c>
      <c r="J335" s="93">
        <v>58337</v>
      </c>
      <c r="K335" s="93">
        <v>44976</v>
      </c>
      <c r="L335" s="93">
        <v>34393</v>
      </c>
      <c r="M335" s="93">
        <v>93211</v>
      </c>
      <c r="N335" s="93">
        <f t="shared" si="29"/>
        <v>483656</v>
      </c>
      <c r="O335" s="93">
        <v>209322</v>
      </c>
      <c r="P335" s="93">
        <v>135233</v>
      </c>
      <c r="Q335" s="93">
        <v>72461</v>
      </c>
      <c r="R335" s="93">
        <f t="shared" si="30"/>
        <v>417016</v>
      </c>
      <c r="S335" s="93">
        <f t="shared" si="31"/>
        <v>112039</v>
      </c>
    </row>
    <row r="336" spans="1:19" ht="18" hidden="1" outlineLevel="2">
      <c r="A336" s="91">
        <v>329</v>
      </c>
      <c r="B336" s="92" t="s">
        <v>1050</v>
      </c>
      <c r="C336" s="92" t="s">
        <v>1116</v>
      </c>
      <c r="D336" s="92" t="s">
        <v>259</v>
      </c>
      <c r="E336" s="92">
        <f t="shared" si="27"/>
        <v>1153829</v>
      </c>
      <c r="F336" s="93">
        <v>15598</v>
      </c>
      <c r="G336" s="94">
        <f t="shared" si="28"/>
        <v>1.3518467641218934</v>
      </c>
      <c r="H336" s="93">
        <v>38206</v>
      </c>
      <c r="I336" s="93">
        <v>334109</v>
      </c>
      <c r="J336" s="93">
        <v>60500</v>
      </c>
      <c r="K336" s="93">
        <v>83812</v>
      </c>
      <c r="L336" s="93">
        <v>9050</v>
      </c>
      <c r="M336" s="93">
        <v>118799</v>
      </c>
      <c r="N336" s="93">
        <f t="shared" si="29"/>
        <v>606270</v>
      </c>
      <c r="O336" s="93">
        <v>268513</v>
      </c>
      <c r="P336" s="93">
        <v>169701</v>
      </c>
      <c r="Q336" s="93">
        <v>109345</v>
      </c>
      <c r="R336" s="93">
        <f t="shared" si="30"/>
        <v>547559</v>
      </c>
      <c r="S336" s="93">
        <f t="shared" si="31"/>
        <v>96917</v>
      </c>
    </row>
    <row r="337" spans="1:19" ht="18" hidden="1" outlineLevel="2">
      <c r="A337" s="91">
        <v>330</v>
      </c>
      <c r="B337" s="92" t="s">
        <v>1050</v>
      </c>
      <c r="C337" s="92" t="s">
        <v>1117</v>
      </c>
      <c r="D337" s="92" t="s">
        <v>259</v>
      </c>
      <c r="E337" s="92">
        <f t="shared" si="27"/>
        <v>870966</v>
      </c>
      <c r="F337" s="93">
        <v>62030</v>
      </c>
      <c r="G337" s="94">
        <f t="shared" si="28"/>
        <v>7.1219772069173768</v>
      </c>
      <c r="H337" s="93">
        <v>28056</v>
      </c>
      <c r="I337" s="93">
        <v>247468</v>
      </c>
      <c r="J337" s="93">
        <v>56229</v>
      </c>
      <c r="K337" s="93">
        <v>65059</v>
      </c>
      <c r="L337" s="93">
        <v>0</v>
      </c>
      <c r="M337" s="93">
        <v>81524</v>
      </c>
      <c r="N337" s="93">
        <f t="shared" si="29"/>
        <v>450280</v>
      </c>
      <c r="O337" s="93">
        <v>197969</v>
      </c>
      <c r="P337" s="93">
        <v>143238</v>
      </c>
      <c r="Q337" s="93">
        <v>79479</v>
      </c>
      <c r="R337" s="93">
        <f t="shared" si="30"/>
        <v>420686</v>
      </c>
      <c r="S337" s="93">
        <f t="shared" si="31"/>
        <v>57650</v>
      </c>
    </row>
    <row r="338" spans="1:19" ht="18" hidden="1" outlineLevel="2">
      <c r="A338" s="91">
        <v>331</v>
      </c>
      <c r="B338" s="92" t="s">
        <v>1050</v>
      </c>
      <c r="C338" s="92" t="s">
        <v>1118</v>
      </c>
      <c r="D338" s="92" t="s">
        <v>242</v>
      </c>
      <c r="E338" s="92">
        <f t="shared" si="27"/>
        <v>2949157</v>
      </c>
      <c r="F338" s="93">
        <v>97629</v>
      </c>
      <c r="G338" s="94">
        <f t="shared" si="28"/>
        <v>3.3104036170336131</v>
      </c>
      <c r="H338" s="93">
        <v>237454</v>
      </c>
      <c r="I338" s="93">
        <v>572106</v>
      </c>
      <c r="J338" s="93">
        <v>65422</v>
      </c>
      <c r="K338" s="93">
        <v>98632</v>
      </c>
      <c r="L338" s="93">
        <v>0</v>
      </c>
      <c r="M338" s="93">
        <v>804231</v>
      </c>
      <c r="N338" s="93">
        <f t="shared" si="29"/>
        <v>1540391</v>
      </c>
      <c r="O338" s="93">
        <v>804934</v>
      </c>
      <c r="P338" s="93">
        <v>465918</v>
      </c>
      <c r="Q338" s="93">
        <v>137914</v>
      </c>
      <c r="R338" s="93">
        <f t="shared" si="30"/>
        <v>1408766</v>
      </c>
      <c r="S338" s="93">
        <f t="shared" si="31"/>
        <v>369079</v>
      </c>
    </row>
    <row r="339" spans="1:19" ht="18" hidden="1" outlineLevel="2">
      <c r="A339" s="91">
        <v>332</v>
      </c>
      <c r="B339" s="92" t="s">
        <v>1050</v>
      </c>
      <c r="C339" s="92" t="s">
        <v>1119</v>
      </c>
      <c r="D339" s="92" t="s">
        <v>242</v>
      </c>
      <c r="E339" s="92">
        <f t="shared" si="27"/>
        <v>2715680</v>
      </c>
      <c r="F339" s="93">
        <v>74030</v>
      </c>
      <c r="G339" s="94">
        <f t="shared" si="28"/>
        <v>2.7260207388204796</v>
      </c>
      <c r="H339" s="93">
        <v>507449</v>
      </c>
      <c r="I339" s="93">
        <v>505267</v>
      </c>
      <c r="J339" s="93">
        <v>50342</v>
      </c>
      <c r="K339" s="93">
        <v>502265</v>
      </c>
      <c r="L339" s="93">
        <v>187813</v>
      </c>
      <c r="M339" s="93">
        <v>172119</v>
      </c>
      <c r="N339" s="93">
        <f t="shared" si="29"/>
        <v>1417806</v>
      </c>
      <c r="O339" s="93">
        <v>564225</v>
      </c>
      <c r="P339" s="93">
        <v>655363</v>
      </c>
      <c r="Q339" s="93">
        <v>78286</v>
      </c>
      <c r="R339" s="93">
        <f t="shared" si="30"/>
        <v>1297874</v>
      </c>
      <c r="S339" s="93">
        <f t="shared" si="31"/>
        <v>627381</v>
      </c>
    </row>
    <row r="340" spans="1:19" ht="18" hidden="1" outlineLevel="2">
      <c r="A340" s="91">
        <v>333</v>
      </c>
      <c r="B340" s="92" t="s">
        <v>1050</v>
      </c>
      <c r="C340" s="92" t="s">
        <v>1120</v>
      </c>
      <c r="D340" s="92" t="s">
        <v>242</v>
      </c>
      <c r="E340" s="92">
        <f t="shared" si="27"/>
        <v>1674454</v>
      </c>
      <c r="F340" s="93">
        <v>16478</v>
      </c>
      <c r="G340" s="94">
        <f t="shared" si="28"/>
        <v>0.98408197537824282</v>
      </c>
      <c r="H340" s="93">
        <v>407435</v>
      </c>
      <c r="I340" s="93">
        <v>398825</v>
      </c>
      <c r="J340" s="93">
        <v>23082</v>
      </c>
      <c r="K340" s="93">
        <v>245828</v>
      </c>
      <c r="L340" s="93">
        <v>149212</v>
      </c>
      <c r="M340" s="93">
        <v>0</v>
      </c>
      <c r="N340" s="93">
        <f t="shared" si="29"/>
        <v>816947</v>
      </c>
      <c r="O340" s="93">
        <v>358549</v>
      </c>
      <c r="P340" s="93">
        <v>498958</v>
      </c>
      <c r="Q340" s="93">
        <v>0</v>
      </c>
      <c r="R340" s="93">
        <f t="shared" si="30"/>
        <v>857507</v>
      </c>
      <c r="S340" s="93">
        <f t="shared" si="31"/>
        <v>366875</v>
      </c>
    </row>
    <row r="341" spans="1:19" ht="18" hidden="1" outlineLevel="2">
      <c r="A341" s="91">
        <v>334</v>
      </c>
      <c r="B341" s="92" t="s">
        <v>1050</v>
      </c>
      <c r="C341" s="92" t="s">
        <v>1121</v>
      </c>
      <c r="D341" s="92" t="s">
        <v>242</v>
      </c>
      <c r="E341" s="92">
        <f t="shared" si="27"/>
        <v>2798252</v>
      </c>
      <c r="F341" s="93">
        <v>104031</v>
      </c>
      <c r="G341" s="94">
        <f t="shared" si="28"/>
        <v>3.7177137727409826</v>
      </c>
      <c r="H341" s="93">
        <v>533554</v>
      </c>
      <c r="I341" s="93">
        <v>499941</v>
      </c>
      <c r="J341" s="93">
        <v>62663</v>
      </c>
      <c r="K341" s="93">
        <v>414582</v>
      </c>
      <c r="L341" s="93">
        <v>279668</v>
      </c>
      <c r="M341" s="93">
        <v>152037</v>
      </c>
      <c r="N341" s="93">
        <f t="shared" si="29"/>
        <v>1408891</v>
      </c>
      <c r="O341" s="93">
        <v>426654</v>
      </c>
      <c r="P341" s="93">
        <v>805707</v>
      </c>
      <c r="Q341" s="93">
        <v>157000</v>
      </c>
      <c r="R341" s="93">
        <f t="shared" si="30"/>
        <v>1389361</v>
      </c>
      <c r="S341" s="93">
        <f t="shared" si="31"/>
        <v>553084</v>
      </c>
    </row>
    <row r="342" spans="1:19" ht="18" hidden="1" outlineLevel="2">
      <c r="A342" s="91">
        <v>335</v>
      </c>
      <c r="B342" s="92" t="s">
        <v>1050</v>
      </c>
      <c r="C342" s="92" t="s">
        <v>1122</v>
      </c>
      <c r="D342" s="92" t="s">
        <v>290</v>
      </c>
      <c r="E342" s="92">
        <f t="shared" si="27"/>
        <v>4952928</v>
      </c>
      <c r="F342" s="93">
        <v>157070</v>
      </c>
      <c r="G342" s="94">
        <f t="shared" si="28"/>
        <v>3.1712554674729776</v>
      </c>
      <c r="H342" s="93">
        <v>1071790</v>
      </c>
      <c r="I342" s="93">
        <v>1043327</v>
      </c>
      <c r="J342" s="93">
        <v>83598</v>
      </c>
      <c r="K342" s="93">
        <v>632542</v>
      </c>
      <c r="L342" s="93">
        <v>219944</v>
      </c>
      <c r="M342" s="93">
        <v>550573</v>
      </c>
      <c r="N342" s="93">
        <f t="shared" si="29"/>
        <v>2529984</v>
      </c>
      <c r="O342" s="93">
        <v>993790</v>
      </c>
      <c r="P342" s="93">
        <v>837971</v>
      </c>
      <c r="Q342" s="93">
        <v>591183</v>
      </c>
      <c r="R342" s="93">
        <f t="shared" si="30"/>
        <v>2422944</v>
      </c>
      <c r="S342" s="93">
        <f t="shared" si="31"/>
        <v>1178830</v>
      </c>
    </row>
    <row r="343" spans="1:19" ht="18" hidden="1" outlineLevel="2">
      <c r="A343" s="91">
        <v>336</v>
      </c>
      <c r="B343" s="92" t="s">
        <v>1050</v>
      </c>
      <c r="C343" s="92" t="s">
        <v>1123</v>
      </c>
      <c r="D343" s="92" t="s">
        <v>290</v>
      </c>
      <c r="E343" s="92">
        <f t="shared" si="27"/>
        <v>1577079</v>
      </c>
      <c r="F343" s="93">
        <v>62525</v>
      </c>
      <c r="G343" s="94">
        <f t="shared" si="28"/>
        <v>3.9646079872980362</v>
      </c>
      <c r="H343" s="93">
        <v>216004</v>
      </c>
      <c r="I343" s="93">
        <v>430817</v>
      </c>
      <c r="J343" s="93">
        <v>68253</v>
      </c>
      <c r="K343" s="93">
        <v>0</v>
      </c>
      <c r="L343" s="93">
        <v>212756</v>
      </c>
      <c r="M343" s="93">
        <v>36177</v>
      </c>
      <c r="N343" s="93">
        <f t="shared" si="29"/>
        <v>748003</v>
      </c>
      <c r="O343" s="93">
        <v>442893</v>
      </c>
      <c r="P343" s="93">
        <v>361283</v>
      </c>
      <c r="Q343" s="93">
        <v>24900</v>
      </c>
      <c r="R343" s="93">
        <f t="shared" si="30"/>
        <v>829076</v>
      </c>
      <c r="S343" s="93">
        <f t="shared" si="31"/>
        <v>134931</v>
      </c>
    </row>
    <row r="344" spans="1:19" ht="18" hidden="1" outlineLevel="2">
      <c r="A344" s="91">
        <v>337</v>
      </c>
      <c r="B344" s="92" t="s">
        <v>1050</v>
      </c>
      <c r="C344" s="92" t="s">
        <v>1124</v>
      </c>
      <c r="D344" s="92" t="s">
        <v>290</v>
      </c>
      <c r="E344" s="92">
        <f t="shared" si="27"/>
        <v>708364</v>
      </c>
      <c r="F344" s="93">
        <v>35516</v>
      </c>
      <c r="G344" s="94">
        <f t="shared" si="28"/>
        <v>5.0138064610849788</v>
      </c>
      <c r="H344" s="93">
        <v>72931</v>
      </c>
      <c r="I344" s="93">
        <v>203462</v>
      </c>
      <c r="J344" s="93">
        <v>34760</v>
      </c>
      <c r="K344" s="93">
        <v>27069</v>
      </c>
      <c r="L344" s="93">
        <v>62200</v>
      </c>
      <c r="M344" s="93">
        <v>27519</v>
      </c>
      <c r="N344" s="93">
        <f t="shared" si="29"/>
        <v>355010</v>
      </c>
      <c r="O344" s="93">
        <v>193479</v>
      </c>
      <c r="P344" s="93">
        <v>158619</v>
      </c>
      <c r="Q344" s="93">
        <v>1256</v>
      </c>
      <c r="R344" s="93">
        <f t="shared" si="30"/>
        <v>353354</v>
      </c>
      <c r="S344" s="93">
        <f t="shared" si="31"/>
        <v>74587</v>
      </c>
    </row>
    <row r="345" spans="1:19" ht="18" hidden="1" outlineLevel="2">
      <c r="A345" s="91">
        <v>338</v>
      </c>
      <c r="B345" s="92" t="s">
        <v>1050</v>
      </c>
      <c r="C345" s="92" t="s">
        <v>1125</v>
      </c>
      <c r="D345" s="92" t="s">
        <v>290</v>
      </c>
      <c r="E345" s="92">
        <f t="shared" si="27"/>
        <v>872593</v>
      </c>
      <c r="F345" s="93">
        <v>46994</v>
      </c>
      <c r="G345" s="94">
        <f t="shared" si="28"/>
        <v>5.3855577571674305</v>
      </c>
      <c r="H345" s="93">
        <v>71335</v>
      </c>
      <c r="I345" s="93">
        <v>290455</v>
      </c>
      <c r="J345" s="93">
        <v>56994</v>
      </c>
      <c r="K345" s="93">
        <v>28605</v>
      </c>
      <c r="L345" s="93">
        <v>86929</v>
      </c>
      <c r="M345" s="93">
        <v>1360</v>
      </c>
      <c r="N345" s="93">
        <f t="shared" si="29"/>
        <v>464343</v>
      </c>
      <c r="O345" s="93">
        <v>209095</v>
      </c>
      <c r="P345" s="93">
        <v>195832</v>
      </c>
      <c r="Q345" s="93">
        <v>3323</v>
      </c>
      <c r="R345" s="93">
        <f t="shared" si="30"/>
        <v>408250</v>
      </c>
      <c r="S345" s="93">
        <f t="shared" si="31"/>
        <v>127428</v>
      </c>
    </row>
    <row r="346" spans="1:19" ht="18" hidden="1" outlineLevel="2">
      <c r="A346" s="91">
        <v>339</v>
      </c>
      <c r="B346" s="92" t="s">
        <v>1050</v>
      </c>
      <c r="C346" s="92" t="s">
        <v>1126</v>
      </c>
      <c r="D346" s="92" t="s">
        <v>290</v>
      </c>
      <c r="E346" s="92">
        <f t="shared" si="27"/>
        <v>1493840</v>
      </c>
      <c r="F346" s="93">
        <v>15268</v>
      </c>
      <c r="G346" s="94">
        <f t="shared" si="28"/>
        <v>1.0220639425909066</v>
      </c>
      <c r="H346" s="93">
        <v>40756</v>
      </c>
      <c r="I346" s="93">
        <v>515908</v>
      </c>
      <c r="J346" s="93">
        <v>67171</v>
      </c>
      <c r="K346" s="93">
        <v>140067</v>
      </c>
      <c r="L346" s="93">
        <v>16901</v>
      </c>
      <c r="M346" s="93">
        <v>0</v>
      </c>
      <c r="N346" s="93">
        <f t="shared" si="29"/>
        <v>740047</v>
      </c>
      <c r="O346" s="93">
        <v>445854</v>
      </c>
      <c r="P346" s="93">
        <v>302380</v>
      </c>
      <c r="Q346" s="93">
        <v>5559</v>
      </c>
      <c r="R346" s="93">
        <f t="shared" si="30"/>
        <v>753793</v>
      </c>
      <c r="S346" s="93">
        <f t="shared" si="31"/>
        <v>27010</v>
      </c>
    </row>
    <row r="347" spans="1:19" ht="18" hidden="1" outlineLevel="2">
      <c r="A347" s="91">
        <v>340</v>
      </c>
      <c r="B347" s="92" t="s">
        <v>1050</v>
      </c>
      <c r="C347" s="92" t="s">
        <v>1127</v>
      </c>
      <c r="D347" s="92" t="s">
        <v>290</v>
      </c>
      <c r="E347" s="92">
        <f t="shared" si="27"/>
        <v>981570</v>
      </c>
      <c r="F347" s="93">
        <v>46061</v>
      </c>
      <c r="G347" s="94">
        <f t="shared" si="28"/>
        <v>4.6925843291869151</v>
      </c>
      <c r="H347" s="93">
        <v>60325</v>
      </c>
      <c r="I347" s="93">
        <v>308739</v>
      </c>
      <c r="J347" s="93">
        <v>57501</v>
      </c>
      <c r="K347" s="93">
        <v>130412</v>
      </c>
      <c r="L347" s="93">
        <v>14901</v>
      </c>
      <c r="M347" s="93">
        <v>28866</v>
      </c>
      <c r="N347" s="93">
        <f t="shared" si="29"/>
        <v>540419</v>
      </c>
      <c r="O347" s="93">
        <v>263041</v>
      </c>
      <c r="P347" s="93">
        <v>178110</v>
      </c>
      <c r="Q347" s="93">
        <v>0</v>
      </c>
      <c r="R347" s="93">
        <f t="shared" si="30"/>
        <v>441151</v>
      </c>
      <c r="S347" s="93">
        <f t="shared" si="31"/>
        <v>159593</v>
      </c>
    </row>
    <row r="348" spans="1:19" ht="18" hidden="1" outlineLevel="2">
      <c r="A348" s="91">
        <v>341</v>
      </c>
      <c r="B348" s="92" t="s">
        <v>1050</v>
      </c>
      <c r="C348" s="92" t="s">
        <v>1128</v>
      </c>
      <c r="D348" s="92" t="s">
        <v>290</v>
      </c>
      <c r="E348" s="92">
        <f t="shared" si="27"/>
        <v>1159880</v>
      </c>
      <c r="F348" s="93">
        <v>64496</v>
      </c>
      <c r="G348" s="94">
        <f t="shared" si="28"/>
        <v>5.5605752319205433</v>
      </c>
      <c r="H348" s="93">
        <v>39030</v>
      </c>
      <c r="I348" s="93">
        <v>339439</v>
      </c>
      <c r="J348" s="93">
        <v>61318</v>
      </c>
      <c r="K348" s="93">
        <v>98247</v>
      </c>
      <c r="L348" s="93">
        <v>20182</v>
      </c>
      <c r="M348" s="93">
        <v>76562</v>
      </c>
      <c r="N348" s="93">
        <f t="shared" si="29"/>
        <v>595748</v>
      </c>
      <c r="O348" s="93">
        <v>335291</v>
      </c>
      <c r="P348" s="93">
        <v>228841</v>
      </c>
      <c r="Q348" s="93">
        <v>0</v>
      </c>
      <c r="R348" s="93">
        <f t="shared" si="30"/>
        <v>564132</v>
      </c>
      <c r="S348" s="93">
        <f t="shared" si="31"/>
        <v>70646</v>
      </c>
    </row>
    <row r="349" spans="1:19" ht="18" hidden="1" outlineLevel="2">
      <c r="A349" s="91">
        <v>342</v>
      </c>
      <c r="B349" s="92" t="s">
        <v>1050</v>
      </c>
      <c r="C349" s="92" t="s">
        <v>1129</v>
      </c>
      <c r="D349" s="92" t="s">
        <v>290</v>
      </c>
      <c r="E349" s="92">
        <f t="shared" si="27"/>
        <v>1597360</v>
      </c>
      <c r="F349" s="93">
        <v>163696</v>
      </c>
      <c r="G349" s="94">
        <f t="shared" si="28"/>
        <v>10.247909049932389</v>
      </c>
      <c r="H349" s="93">
        <v>224434</v>
      </c>
      <c r="I349" s="93">
        <v>339531</v>
      </c>
      <c r="J349" s="93">
        <v>69449</v>
      </c>
      <c r="K349" s="93">
        <v>130325</v>
      </c>
      <c r="L349" s="93">
        <v>156227</v>
      </c>
      <c r="M349" s="93">
        <v>126190</v>
      </c>
      <c r="N349" s="93">
        <f t="shared" si="29"/>
        <v>821722</v>
      </c>
      <c r="O349" s="93">
        <v>272357</v>
      </c>
      <c r="P349" s="93">
        <v>326645</v>
      </c>
      <c r="Q349" s="93">
        <v>176636</v>
      </c>
      <c r="R349" s="93">
        <f t="shared" si="30"/>
        <v>775638</v>
      </c>
      <c r="S349" s="93">
        <f t="shared" si="31"/>
        <v>270518</v>
      </c>
    </row>
    <row r="350" spans="1:19" ht="18" hidden="1" outlineLevel="2">
      <c r="A350" s="91">
        <v>343</v>
      </c>
      <c r="B350" s="92" t="s">
        <v>1050</v>
      </c>
      <c r="C350" s="92" t="s">
        <v>1130</v>
      </c>
      <c r="D350" s="92" t="s">
        <v>290</v>
      </c>
      <c r="E350" s="92">
        <f t="shared" si="27"/>
        <v>1170775</v>
      </c>
      <c r="F350" s="93">
        <v>48678</v>
      </c>
      <c r="G350" s="94">
        <f t="shared" si="28"/>
        <v>4.1577587495462405</v>
      </c>
      <c r="H350" s="93">
        <v>71850</v>
      </c>
      <c r="I350" s="93">
        <v>303352</v>
      </c>
      <c r="J350" s="93">
        <v>67162</v>
      </c>
      <c r="K350" s="93">
        <v>114087</v>
      </c>
      <c r="L350" s="93">
        <v>11718</v>
      </c>
      <c r="M350" s="93">
        <v>104087</v>
      </c>
      <c r="N350" s="93">
        <f t="shared" si="29"/>
        <v>600406</v>
      </c>
      <c r="O350" s="93">
        <v>229873</v>
      </c>
      <c r="P350" s="93">
        <v>214236</v>
      </c>
      <c r="Q350" s="93">
        <v>126260</v>
      </c>
      <c r="R350" s="93">
        <f t="shared" si="30"/>
        <v>570369</v>
      </c>
      <c r="S350" s="93">
        <f t="shared" si="31"/>
        <v>101887</v>
      </c>
    </row>
    <row r="351" spans="1:19" ht="18" hidden="1" outlineLevel="2">
      <c r="A351" s="91">
        <v>344</v>
      </c>
      <c r="B351" s="92" t="s">
        <v>1050</v>
      </c>
      <c r="C351" s="92" t="s">
        <v>1131</v>
      </c>
      <c r="D351" s="92" t="s">
        <v>290</v>
      </c>
      <c r="E351" s="92">
        <f t="shared" si="27"/>
        <v>1218107</v>
      </c>
      <c r="F351" s="93">
        <v>28365</v>
      </c>
      <c r="G351" s="94">
        <f t="shared" si="28"/>
        <v>2.3286131678087392</v>
      </c>
      <c r="H351" s="93">
        <v>73663</v>
      </c>
      <c r="I351" s="93">
        <v>337240</v>
      </c>
      <c r="J351" s="93">
        <v>24654</v>
      </c>
      <c r="K351" s="93">
        <v>113837</v>
      </c>
      <c r="L351" s="93">
        <v>13266</v>
      </c>
      <c r="M351" s="93">
        <v>106167</v>
      </c>
      <c r="N351" s="93">
        <f t="shared" si="29"/>
        <v>595164</v>
      </c>
      <c r="O351" s="93">
        <v>386512</v>
      </c>
      <c r="P351" s="93">
        <v>193795</v>
      </c>
      <c r="Q351" s="93">
        <v>42636</v>
      </c>
      <c r="R351" s="93">
        <f t="shared" si="30"/>
        <v>622943</v>
      </c>
      <c r="S351" s="93">
        <f t="shared" si="31"/>
        <v>45884</v>
      </c>
    </row>
    <row r="352" spans="1:19" ht="18" hidden="1" outlineLevel="2">
      <c r="A352" s="91">
        <v>345</v>
      </c>
      <c r="B352" s="92" t="s">
        <v>1050</v>
      </c>
      <c r="C352" s="92" t="s">
        <v>1132</v>
      </c>
      <c r="D352" s="92" t="s">
        <v>271</v>
      </c>
      <c r="E352" s="92">
        <f t="shared" si="27"/>
        <v>571281</v>
      </c>
      <c r="F352" s="93">
        <v>5520</v>
      </c>
      <c r="G352" s="94">
        <f t="shared" si="28"/>
        <v>0.96624953394214064</v>
      </c>
      <c r="H352" s="93">
        <v>25246</v>
      </c>
      <c r="I352" s="93">
        <v>228744</v>
      </c>
      <c r="J352" s="93">
        <v>32253</v>
      </c>
      <c r="K352" s="93">
        <v>42588</v>
      </c>
      <c r="L352" s="93">
        <v>5036</v>
      </c>
      <c r="M352" s="93">
        <v>4291</v>
      </c>
      <c r="N352" s="93">
        <f t="shared" si="29"/>
        <v>312912</v>
      </c>
      <c r="O352" s="93">
        <v>179616</v>
      </c>
      <c r="P352" s="93">
        <v>76087</v>
      </c>
      <c r="Q352" s="93">
        <v>2666</v>
      </c>
      <c r="R352" s="93">
        <f t="shared" si="30"/>
        <v>258369</v>
      </c>
      <c r="S352" s="93">
        <f t="shared" si="31"/>
        <v>79789</v>
      </c>
    </row>
    <row r="353" spans="1:19" ht="18" hidden="1" outlineLevel="2">
      <c r="A353" s="91">
        <v>346</v>
      </c>
      <c r="B353" s="92" t="s">
        <v>1050</v>
      </c>
      <c r="C353" s="92" t="s">
        <v>1133</v>
      </c>
      <c r="D353" s="92" t="s">
        <v>271</v>
      </c>
      <c r="E353" s="92">
        <f t="shared" si="27"/>
        <v>650930</v>
      </c>
      <c r="F353" s="93">
        <v>13624</v>
      </c>
      <c r="G353" s="94">
        <f t="shared" si="28"/>
        <v>2.0930053922848848</v>
      </c>
      <c r="H353" s="93">
        <v>30031</v>
      </c>
      <c r="I353" s="93">
        <v>252326</v>
      </c>
      <c r="J353" s="93">
        <v>39917</v>
      </c>
      <c r="K353" s="93">
        <v>41808</v>
      </c>
      <c r="L353" s="93">
        <v>5663</v>
      </c>
      <c r="M353" s="93">
        <v>17114</v>
      </c>
      <c r="N353" s="93">
        <f t="shared" si="29"/>
        <v>356828</v>
      </c>
      <c r="O353" s="93">
        <v>202629</v>
      </c>
      <c r="P353" s="93">
        <v>78808</v>
      </c>
      <c r="Q353" s="93">
        <v>12665</v>
      </c>
      <c r="R353" s="93">
        <f t="shared" si="30"/>
        <v>294102</v>
      </c>
      <c r="S353" s="93">
        <f t="shared" si="31"/>
        <v>92757</v>
      </c>
    </row>
    <row r="354" spans="1:19" ht="18" hidden="1" outlineLevel="2">
      <c r="A354" s="91">
        <v>347</v>
      </c>
      <c r="B354" s="92" t="s">
        <v>1050</v>
      </c>
      <c r="C354" s="92" t="s">
        <v>1134</v>
      </c>
      <c r="D354" s="92" t="s">
        <v>271</v>
      </c>
      <c r="E354" s="92">
        <f t="shared" si="27"/>
        <v>583337</v>
      </c>
      <c r="F354" s="93">
        <v>10765</v>
      </c>
      <c r="G354" s="94">
        <f t="shared" si="28"/>
        <v>1.8454169716647495</v>
      </c>
      <c r="H354" s="93">
        <v>91003</v>
      </c>
      <c r="I354" s="93">
        <v>172859</v>
      </c>
      <c r="J354" s="93">
        <v>24296</v>
      </c>
      <c r="K354" s="93">
        <v>76572</v>
      </c>
      <c r="L354" s="93">
        <v>7502</v>
      </c>
      <c r="M354" s="93">
        <v>6148</v>
      </c>
      <c r="N354" s="93">
        <f t="shared" si="29"/>
        <v>287377</v>
      </c>
      <c r="O354" s="93">
        <v>142953</v>
      </c>
      <c r="P354" s="93">
        <v>151154</v>
      </c>
      <c r="Q354" s="93">
        <v>1853</v>
      </c>
      <c r="R354" s="93">
        <f t="shared" si="30"/>
        <v>295960</v>
      </c>
      <c r="S354" s="93">
        <f t="shared" si="31"/>
        <v>82420</v>
      </c>
    </row>
    <row r="355" spans="1:19" ht="18" hidden="1" outlineLevel="2">
      <c r="A355" s="91">
        <v>348</v>
      </c>
      <c r="B355" s="92" t="s">
        <v>1050</v>
      </c>
      <c r="C355" s="92" t="s">
        <v>1135</v>
      </c>
      <c r="D355" s="92" t="s">
        <v>271</v>
      </c>
      <c r="E355" s="92">
        <f t="shared" si="27"/>
        <v>791778</v>
      </c>
      <c r="F355" s="93">
        <v>31575</v>
      </c>
      <c r="G355" s="94">
        <f t="shared" si="28"/>
        <v>3.9878602335503133</v>
      </c>
      <c r="H355" s="93">
        <v>36617</v>
      </c>
      <c r="I355" s="93">
        <v>223984</v>
      </c>
      <c r="J355" s="93">
        <v>42779</v>
      </c>
      <c r="K355" s="93">
        <v>52873</v>
      </c>
      <c r="L355" s="93">
        <v>2522</v>
      </c>
      <c r="M355" s="93">
        <v>73349</v>
      </c>
      <c r="N355" s="93">
        <f t="shared" si="29"/>
        <v>395507</v>
      </c>
      <c r="O355" s="93">
        <v>79064</v>
      </c>
      <c r="P355" s="93">
        <v>73924</v>
      </c>
      <c r="Q355" s="93">
        <v>243283</v>
      </c>
      <c r="R355" s="93">
        <f t="shared" si="30"/>
        <v>396271</v>
      </c>
      <c r="S355" s="93">
        <f t="shared" si="31"/>
        <v>35853</v>
      </c>
    </row>
    <row r="356" spans="1:19" ht="18" hidden="1" outlineLevel="2">
      <c r="A356" s="91">
        <v>349</v>
      </c>
      <c r="B356" s="92" t="s">
        <v>1050</v>
      </c>
      <c r="C356" s="92" t="s">
        <v>1136</v>
      </c>
      <c r="D356" s="92" t="s">
        <v>271</v>
      </c>
      <c r="E356" s="92">
        <f t="shared" si="27"/>
        <v>473579</v>
      </c>
      <c r="F356" s="93">
        <v>28344</v>
      </c>
      <c r="G356" s="94">
        <f t="shared" si="28"/>
        <v>5.9850626822557587</v>
      </c>
      <c r="H356" s="93">
        <v>28901</v>
      </c>
      <c r="I356" s="93">
        <v>154449</v>
      </c>
      <c r="J356" s="93">
        <v>42874</v>
      </c>
      <c r="K356" s="93">
        <v>39324</v>
      </c>
      <c r="L356" s="93">
        <v>24914</v>
      </c>
      <c r="M356" s="93">
        <v>805</v>
      </c>
      <c r="N356" s="93">
        <f t="shared" si="29"/>
        <v>262366</v>
      </c>
      <c r="O356" s="93">
        <v>112263</v>
      </c>
      <c r="P356" s="93">
        <v>98929</v>
      </c>
      <c r="Q356" s="93">
        <v>21</v>
      </c>
      <c r="R356" s="93">
        <f t="shared" si="30"/>
        <v>211213</v>
      </c>
      <c r="S356" s="93">
        <f t="shared" si="31"/>
        <v>80054</v>
      </c>
    </row>
    <row r="357" spans="1:19" ht="18" hidden="1" outlineLevel="2">
      <c r="A357" s="91">
        <v>350</v>
      </c>
      <c r="B357" s="92" t="s">
        <v>1050</v>
      </c>
      <c r="C357" s="92" t="s">
        <v>1137</v>
      </c>
      <c r="D357" s="92" t="s">
        <v>191</v>
      </c>
      <c r="E357" s="92">
        <f t="shared" si="27"/>
        <v>2076656</v>
      </c>
      <c r="F357" s="93">
        <v>34360</v>
      </c>
      <c r="G357" s="94">
        <f t="shared" si="28"/>
        <v>1.6545831375056823</v>
      </c>
      <c r="H357" s="93">
        <v>264526</v>
      </c>
      <c r="I357" s="93">
        <v>589785</v>
      </c>
      <c r="J357" s="93">
        <v>74396</v>
      </c>
      <c r="K357" s="93">
        <v>100894</v>
      </c>
      <c r="L357" s="93">
        <v>16787</v>
      </c>
      <c r="M357" s="93">
        <v>227163</v>
      </c>
      <c r="N357" s="93">
        <f t="shared" si="29"/>
        <v>1009025</v>
      </c>
      <c r="O357" s="93">
        <v>505795</v>
      </c>
      <c r="P357" s="93">
        <v>346193</v>
      </c>
      <c r="Q357" s="93">
        <v>215643</v>
      </c>
      <c r="R357" s="93">
        <f t="shared" si="30"/>
        <v>1067631</v>
      </c>
      <c r="S357" s="93">
        <f t="shared" si="31"/>
        <v>205920</v>
      </c>
    </row>
    <row r="358" spans="1:19" ht="18" hidden="1" outlineLevel="2">
      <c r="A358" s="91">
        <v>351</v>
      </c>
      <c r="B358" s="92" t="s">
        <v>1050</v>
      </c>
      <c r="C358" s="92" t="s">
        <v>1138</v>
      </c>
      <c r="D358" s="92" t="s">
        <v>191</v>
      </c>
      <c r="E358" s="92">
        <f t="shared" si="27"/>
        <v>1705134</v>
      </c>
      <c r="F358" s="93">
        <v>15160</v>
      </c>
      <c r="G358" s="94">
        <f t="shared" si="28"/>
        <v>0.88907968523294945</v>
      </c>
      <c r="H358" s="93">
        <v>51478</v>
      </c>
      <c r="I358" s="93">
        <v>439850</v>
      </c>
      <c r="J358" s="93">
        <v>41450</v>
      </c>
      <c r="K358" s="93">
        <v>104632</v>
      </c>
      <c r="L358" s="93">
        <v>3752</v>
      </c>
      <c r="M358" s="93">
        <v>267039</v>
      </c>
      <c r="N358" s="93">
        <f t="shared" si="29"/>
        <v>856723</v>
      </c>
      <c r="O358" s="93">
        <v>366670</v>
      </c>
      <c r="P358" s="93">
        <v>218446</v>
      </c>
      <c r="Q358" s="93">
        <v>263295</v>
      </c>
      <c r="R358" s="93">
        <f t="shared" si="30"/>
        <v>848411</v>
      </c>
      <c r="S358" s="93">
        <f t="shared" si="31"/>
        <v>59790</v>
      </c>
    </row>
    <row r="359" spans="1:19" ht="18" hidden="1" outlineLevel="2">
      <c r="A359" s="91">
        <v>352</v>
      </c>
      <c r="B359" s="92" t="s">
        <v>1050</v>
      </c>
      <c r="C359" s="92" t="s">
        <v>1139</v>
      </c>
      <c r="D359" s="92" t="s">
        <v>191</v>
      </c>
      <c r="E359" s="92">
        <f t="shared" si="27"/>
        <v>1074149</v>
      </c>
      <c r="F359" s="93">
        <v>117366</v>
      </c>
      <c r="G359" s="94">
        <f t="shared" si="28"/>
        <v>10.926417098558952</v>
      </c>
      <c r="H359" s="93">
        <v>30005</v>
      </c>
      <c r="I359" s="93">
        <v>336773</v>
      </c>
      <c r="J359" s="93">
        <v>48803</v>
      </c>
      <c r="K359" s="93">
        <v>96231</v>
      </c>
      <c r="L359" s="93">
        <v>2751</v>
      </c>
      <c r="M359" s="93">
        <v>96431</v>
      </c>
      <c r="N359" s="93">
        <f t="shared" si="29"/>
        <v>580989</v>
      </c>
      <c r="O359" s="93">
        <v>242052</v>
      </c>
      <c r="P359" s="93">
        <v>147507</v>
      </c>
      <c r="Q359" s="93">
        <v>103601</v>
      </c>
      <c r="R359" s="93">
        <f t="shared" si="30"/>
        <v>493160</v>
      </c>
      <c r="S359" s="93">
        <f t="shared" si="31"/>
        <v>117834</v>
      </c>
    </row>
    <row r="360" spans="1:19" ht="18" hidden="1" outlineLevel="2">
      <c r="A360" s="91">
        <v>353</v>
      </c>
      <c r="B360" s="92" t="s">
        <v>1050</v>
      </c>
      <c r="C360" s="92" t="s">
        <v>1140</v>
      </c>
      <c r="D360" s="92" t="s">
        <v>191</v>
      </c>
      <c r="E360" s="92">
        <f t="shared" si="27"/>
        <v>1321026</v>
      </c>
      <c r="F360" s="93">
        <v>17432</v>
      </c>
      <c r="G360" s="94">
        <f t="shared" si="28"/>
        <v>1.319580386759988</v>
      </c>
      <c r="H360" s="93">
        <v>140047</v>
      </c>
      <c r="I360" s="93">
        <v>357863</v>
      </c>
      <c r="J360" s="93">
        <v>58568</v>
      </c>
      <c r="K360" s="93">
        <v>85224</v>
      </c>
      <c r="L360" s="93">
        <v>4401</v>
      </c>
      <c r="M360" s="93">
        <v>152760</v>
      </c>
      <c r="N360" s="93">
        <f t="shared" si="29"/>
        <v>658816</v>
      </c>
      <c r="O360" s="93">
        <v>226746</v>
      </c>
      <c r="P360" s="93">
        <v>202232</v>
      </c>
      <c r="Q360" s="93">
        <v>233232</v>
      </c>
      <c r="R360" s="93">
        <f t="shared" si="30"/>
        <v>662210</v>
      </c>
      <c r="S360" s="93">
        <f t="shared" si="31"/>
        <v>136653</v>
      </c>
    </row>
    <row r="361" spans="1:19" ht="18" hidden="1" outlineLevel="2">
      <c r="A361" s="91">
        <v>354</v>
      </c>
      <c r="B361" s="92" t="s">
        <v>1050</v>
      </c>
      <c r="C361" s="92" t="s">
        <v>1141</v>
      </c>
      <c r="D361" s="92" t="s">
        <v>191</v>
      </c>
      <c r="E361" s="92">
        <f t="shared" si="27"/>
        <v>1552793</v>
      </c>
      <c r="F361" s="93">
        <v>92849</v>
      </c>
      <c r="G361" s="94">
        <f t="shared" si="28"/>
        <v>5.9794834211643142</v>
      </c>
      <c r="H361" s="93">
        <v>82580</v>
      </c>
      <c r="I361" s="93">
        <v>436142</v>
      </c>
      <c r="J361" s="93">
        <v>68164</v>
      </c>
      <c r="K361" s="93">
        <v>99060</v>
      </c>
      <c r="L361" s="93">
        <v>299</v>
      </c>
      <c r="M361" s="93">
        <v>154786</v>
      </c>
      <c r="N361" s="93">
        <f t="shared" si="29"/>
        <v>758451</v>
      </c>
      <c r="O361" s="93">
        <v>338027</v>
      </c>
      <c r="P361" s="93">
        <v>326334</v>
      </c>
      <c r="Q361" s="93">
        <v>129981</v>
      </c>
      <c r="R361" s="93">
        <f t="shared" si="30"/>
        <v>794342</v>
      </c>
      <c r="S361" s="93">
        <f t="shared" si="31"/>
        <v>46689</v>
      </c>
    </row>
    <row r="362" spans="1:19" ht="18" hidden="1" outlineLevel="2">
      <c r="A362" s="91">
        <v>355</v>
      </c>
      <c r="B362" s="92" t="s">
        <v>1050</v>
      </c>
      <c r="C362" s="92" t="s">
        <v>1142</v>
      </c>
      <c r="D362" s="92" t="s">
        <v>191</v>
      </c>
      <c r="E362" s="92">
        <f t="shared" si="27"/>
        <v>944673</v>
      </c>
      <c r="F362" s="93">
        <v>6785</v>
      </c>
      <c r="G362" s="94">
        <f t="shared" si="28"/>
        <v>0.71823795112171085</v>
      </c>
      <c r="H362" s="93">
        <v>78026</v>
      </c>
      <c r="I362" s="93">
        <v>296331</v>
      </c>
      <c r="J362" s="93">
        <v>33899</v>
      </c>
      <c r="K362" s="93">
        <v>86711</v>
      </c>
      <c r="L362" s="93">
        <v>907</v>
      </c>
      <c r="M362" s="93">
        <v>67986</v>
      </c>
      <c r="N362" s="93">
        <f t="shared" si="29"/>
        <v>485834</v>
      </c>
      <c r="O362" s="93">
        <v>237475</v>
      </c>
      <c r="P362" s="93">
        <v>135741</v>
      </c>
      <c r="Q362" s="93">
        <v>85623</v>
      </c>
      <c r="R362" s="93">
        <f t="shared" si="30"/>
        <v>458839</v>
      </c>
      <c r="S362" s="93">
        <f t="shared" si="31"/>
        <v>105021</v>
      </c>
    </row>
    <row r="363" spans="1:19" ht="18" hidden="1" outlineLevel="2">
      <c r="A363" s="91">
        <v>356</v>
      </c>
      <c r="B363" s="92" t="s">
        <v>1050</v>
      </c>
      <c r="C363" s="92" t="s">
        <v>1143</v>
      </c>
      <c r="D363" s="92" t="s">
        <v>191</v>
      </c>
      <c r="E363" s="92">
        <f t="shared" si="27"/>
        <v>982722</v>
      </c>
      <c r="F363" s="93">
        <v>41740</v>
      </c>
      <c r="G363" s="94">
        <f t="shared" si="28"/>
        <v>4.2473863412033106</v>
      </c>
      <c r="H363" s="93">
        <v>86340</v>
      </c>
      <c r="I363" s="93">
        <v>330399</v>
      </c>
      <c r="J363" s="93">
        <v>29366</v>
      </c>
      <c r="K363" s="93">
        <v>96932</v>
      </c>
      <c r="L363" s="93">
        <v>2032</v>
      </c>
      <c r="M363" s="93">
        <v>75915</v>
      </c>
      <c r="N363" s="93">
        <f t="shared" si="29"/>
        <v>534644</v>
      </c>
      <c r="O363" s="93">
        <v>267360</v>
      </c>
      <c r="P363" s="93">
        <v>69099</v>
      </c>
      <c r="Q363" s="93">
        <v>111619</v>
      </c>
      <c r="R363" s="93">
        <f t="shared" si="30"/>
        <v>448078</v>
      </c>
      <c r="S363" s="93">
        <f t="shared" si="31"/>
        <v>172906</v>
      </c>
    </row>
    <row r="364" spans="1:19" ht="18" hidden="1" outlineLevel="2">
      <c r="A364" s="91">
        <v>357</v>
      </c>
      <c r="B364" s="92" t="s">
        <v>1050</v>
      </c>
      <c r="C364" s="92" t="s">
        <v>1144</v>
      </c>
      <c r="D364" s="92" t="s">
        <v>191</v>
      </c>
      <c r="E364" s="92">
        <f t="shared" si="27"/>
        <v>1295441</v>
      </c>
      <c r="F364" s="93">
        <v>44658</v>
      </c>
      <c r="G364" s="94">
        <f t="shared" si="28"/>
        <v>3.4473202561907486</v>
      </c>
      <c r="H364" s="93">
        <v>95219</v>
      </c>
      <c r="I364" s="93">
        <v>367360</v>
      </c>
      <c r="J364" s="93">
        <v>36666</v>
      </c>
      <c r="K364" s="93">
        <v>142386</v>
      </c>
      <c r="L364" s="93">
        <v>0</v>
      </c>
      <c r="M364" s="93">
        <v>88676</v>
      </c>
      <c r="N364" s="93">
        <f t="shared" si="29"/>
        <v>635088</v>
      </c>
      <c r="O364" s="93">
        <v>252066</v>
      </c>
      <c r="P364" s="93">
        <v>326926</v>
      </c>
      <c r="Q364" s="93">
        <v>81361</v>
      </c>
      <c r="R364" s="93">
        <f t="shared" si="30"/>
        <v>660353</v>
      </c>
      <c r="S364" s="93">
        <f t="shared" si="31"/>
        <v>69954</v>
      </c>
    </row>
    <row r="365" spans="1:19" ht="18" hidden="1" outlineLevel="2">
      <c r="A365" s="91">
        <v>358</v>
      </c>
      <c r="B365" s="92" t="s">
        <v>1050</v>
      </c>
      <c r="C365" s="92" t="s">
        <v>1145</v>
      </c>
      <c r="D365" s="92" t="s">
        <v>236</v>
      </c>
      <c r="E365" s="92">
        <f t="shared" si="27"/>
        <v>6873554</v>
      </c>
      <c r="F365" s="93">
        <v>554000</v>
      </c>
      <c r="G365" s="94">
        <f t="shared" si="28"/>
        <v>8.059877030136084</v>
      </c>
      <c r="H365" s="93">
        <v>1787561</v>
      </c>
      <c r="I365" s="93">
        <v>985385</v>
      </c>
      <c r="J365" s="93">
        <v>57607</v>
      </c>
      <c r="K365" s="93">
        <v>307885</v>
      </c>
      <c r="L365" s="93">
        <v>2244144</v>
      </c>
      <c r="M365" s="93">
        <v>346151</v>
      </c>
      <c r="N365" s="93">
        <f t="shared" si="29"/>
        <v>3941172</v>
      </c>
      <c r="O365" s="93">
        <v>1116779</v>
      </c>
      <c r="P365" s="93">
        <v>1750200</v>
      </c>
      <c r="Q365" s="93">
        <v>65403</v>
      </c>
      <c r="R365" s="93">
        <f t="shared" si="30"/>
        <v>2932382</v>
      </c>
      <c r="S365" s="93">
        <f t="shared" si="31"/>
        <v>2796351</v>
      </c>
    </row>
    <row r="366" spans="1:19" ht="18" hidden="1" outlineLevel="2">
      <c r="A366" s="91">
        <v>359</v>
      </c>
      <c r="B366" s="92" t="s">
        <v>1050</v>
      </c>
      <c r="C366" s="92" t="s">
        <v>1146</v>
      </c>
      <c r="D366" s="92" t="s">
        <v>236</v>
      </c>
      <c r="E366" s="92">
        <f t="shared" si="27"/>
        <v>3193353</v>
      </c>
      <c r="F366" s="93">
        <v>139198</v>
      </c>
      <c r="G366" s="94">
        <f t="shared" si="28"/>
        <v>4.3589919435778004</v>
      </c>
      <c r="H366" s="93">
        <v>823011</v>
      </c>
      <c r="I366" s="93">
        <v>610668</v>
      </c>
      <c r="J366" s="93">
        <v>43649</v>
      </c>
      <c r="K366" s="93">
        <v>608517</v>
      </c>
      <c r="L366" s="93">
        <v>176089</v>
      </c>
      <c r="M366" s="93">
        <v>330795</v>
      </c>
      <c r="N366" s="93">
        <f t="shared" si="29"/>
        <v>1769718</v>
      </c>
      <c r="O366" s="93">
        <v>697383</v>
      </c>
      <c r="P366" s="93">
        <v>498453</v>
      </c>
      <c r="Q366" s="93">
        <v>227799</v>
      </c>
      <c r="R366" s="93">
        <f t="shared" si="30"/>
        <v>1423635</v>
      </c>
      <c r="S366" s="93">
        <f t="shared" si="31"/>
        <v>1169094</v>
      </c>
    </row>
    <row r="367" spans="1:19" ht="18" hidden="1" outlineLevel="2">
      <c r="A367" s="91">
        <v>360</v>
      </c>
      <c r="B367" s="92" t="s">
        <v>1050</v>
      </c>
      <c r="C367" s="92" t="s">
        <v>1147</v>
      </c>
      <c r="D367" s="92" t="s">
        <v>236</v>
      </c>
      <c r="E367" s="92">
        <f t="shared" si="27"/>
        <v>1968662</v>
      </c>
      <c r="F367" s="93">
        <v>55625</v>
      </c>
      <c r="G367" s="94">
        <f t="shared" si="28"/>
        <v>2.8255231217954124</v>
      </c>
      <c r="H367" s="93">
        <v>840019</v>
      </c>
      <c r="I367" s="93">
        <v>456447</v>
      </c>
      <c r="J367" s="93">
        <v>48720</v>
      </c>
      <c r="K367" s="93">
        <v>573514</v>
      </c>
      <c r="L367" s="93">
        <v>113327</v>
      </c>
      <c r="M367" s="93">
        <v>0</v>
      </c>
      <c r="N367" s="93">
        <f t="shared" si="29"/>
        <v>1192008</v>
      </c>
      <c r="O367" s="93">
        <v>339878</v>
      </c>
      <c r="P367" s="93">
        <v>436776</v>
      </c>
      <c r="Q367" s="93">
        <v>0</v>
      </c>
      <c r="R367" s="93">
        <f t="shared" si="30"/>
        <v>776654</v>
      </c>
      <c r="S367" s="93">
        <f t="shared" si="31"/>
        <v>1255373</v>
      </c>
    </row>
    <row r="368" spans="1:19" ht="18" hidden="1" outlineLevel="2">
      <c r="A368" s="91">
        <v>361</v>
      </c>
      <c r="B368" s="92" t="s">
        <v>1050</v>
      </c>
      <c r="C368" s="92" t="s">
        <v>1148</v>
      </c>
      <c r="D368" s="92" t="s">
        <v>236</v>
      </c>
      <c r="E368" s="92">
        <f t="shared" si="27"/>
        <v>656481</v>
      </c>
      <c r="F368" s="93">
        <v>18565</v>
      </c>
      <c r="G368" s="94">
        <f t="shared" si="28"/>
        <v>2.8279569401094622</v>
      </c>
      <c r="H368" s="93">
        <v>53526</v>
      </c>
      <c r="I368" s="93">
        <v>199267</v>
      </c>
      <c r="J368" s="93">
        <v>22035</v>
      </c>
      <c r="K368" s="93">
        <v>47489</v>
      </c>
      <c r="L368" s="93">
        <v>14603</v>
      </c>
      <c r="M368" s="93">
        <v>41799</v>
      </c>
      <c r="N368" s="93">
        <f t="shared" si="29"/>
        <v>325193</v>
      </c>
      <c r="O368" s="93">
        <v>187163</v>
      </c>
      <c r="P368" s="93">
        <v>101897</v>
      </c>
      <c r="Q368" s="93">
        <v>42228</v>
      </c>
      <c r="R368" s="93">
        <f t="shared" si="30"/>
        <v>331288</v>
      </c>
      <c r="S368" s="93">
        <f t="shared" si="31"/>
        <v>47431</v>
      </c>
    </row>
    <row r="369" spans="1:19" ht="18" hidden="1" outlineLevel="2">
      <c r="A369" s="91">
        <v>362</v>
      </c>
      <c r="B369" s="92" t="s">
        <v>1050</v>
      </c>
      <c r="C369" s="92" t="s">
        <v>1149</v>
      </c>
      <c r="D369" s="92" t="s">
        <v>236</v>
      </c>
      <c r="E369" s="92">
        <f t="shared" si="27"/>
        <v>720508</v>
      </c>
      <c r="F369" s="93">
        <v>30969</v>
      </c>
      <c r="G369" s="94">
        <f t="shared" si="28"/>
        <v>4.2982173688564176</v>
      </c>
      <c r="H369" s="93">
        <v>11408</v>
      </c>
      <c r="I369" s="93">
        <v>223354</v>
      </c>
      <c r="J369" s="93">
        <v>37566</v>
      </c>
      <c r="K369" s="93">
        <v>51560</v>
      </c>
      <c r="L369" s="93">
        <v>2931</v>
      </c>
      <c r="M369" s="93">
        <v>44295</v>
      </c>
      <c r="N369" s="93">
        <f t="shared" si="29"/>
        <v>359706</v>
      </c>
      <c r="O369" s="93">
        <v>246359</v>
      </c>
      <c r="P369" s="93">
        <v>72766</v>
      </c>
      <c r="Q369" s="93">
        <v>41677</v>
      </c>
      <c r="R369" s="93">
        <f t="shared" si="30"/>
        <v>360802</v>
      </c>
      <c r="S369" s="93">
        <f t="shared" si="31"/>
        <v>10312</v>
      </c>
    </row>
    <row r="370" spans="1:19" ht="18" hidden="1" outlineLevel="2">
      <c r="A370" s="91">
        <v>363</v>
      </c>
      <c r="B370" s="92" t="s">
        <v>1050</v>
      </c>
      <c r="C370" s="92" t="s">
        <v>1150</v>
      </c>
      <c r="D370" s="92" t="s">
        <v>236</v>
      </c>
      <c r="E370" s="92">
        <f t="shared" si="27"/>
        <v>850251</v>
      </c>
      <c r="F370" s="93">
        <v>54488</v>
      </c>
      <c r="G370" s="94">
        <f t="shared" si="28"/>
        <v>6.4084605604697904</v>
      </c>
      <c r="H370" s="93">
        <v>50152</v>
      </c>
      <c r="I370" s="93">
        <v>255873</v>
      </c>
      <c r="J370" s="93">
        <v>45005</v>
      </c>
      <c r="K370" s="93">
        <v>52981</v>
      </c>
      <c r="L370" s="93">
        <v>11750</v>
      </c>
      <c r="M370" s="93">
        <v>70486</v>
      </c>
      <c r="N370" s="93">
        <f t="shared" si="29"/>
        <v>436095</v>
      </c>
      <c r="O370" s="93">
        <v>264611</v>
      </c>
      <c r="P370" s="93">
        <v>81873</v>
      </c>
      <c r="Q370" s="93">
        <v>67672</v>
      </c>
      <c r="R370" s="93">
        <f t="shared" si="30"/>
        <v>414156</v>
      </c>
      <c r="S370" s="93">
        <f t="shared" si="31"/>
        <v>72091</v>
      </c>
    </row>
    <row r="371" spans="1:19" ht="18" hidden="1" outlineLevel="2">
      <c r="A371" s="91">
        <v>364</v>
      </c>
      <c r="B371" s="92" t="s">
        <v>1050</v>
      </c>
      <c r="C371" s="92" t="s">
        <v>1151</v>
      </c>
      <c r="D371" s="92" t="s">
        <v>210</v>
      </c>
      <c r="E371" s="92">
        <f t="shared" si="27"/>
        <v>2766068</v>
      </c>
      <c r="F371" s="93">
        <v>46425</v>
      </c>
      <c r="G371" s="94">
        <f t="shared" si="28"/>
        <v>1.6783752243256493</v>
      </c>
      <c r="H371" s="93">
        <v>227210</v>
      </c>
      <c r="I371" s="93">
        <v>629971</v>
      </c>
      <c r="J371" s="93">
        <v>55633</v>
      </c>
      <c r="K371" s="93">
        <v>148470</v>
      </c>
      <c r="L371" s="93">
        <v>396992</v>
      </c>
      <c r="M371" s="93">
        <v>191108</v>
      </c>
      <c r="N371" s="93">
        <f t="shared" si="29"/>
        <v>1422174</v>
      </c>
      <c r="O371" s="93">
        <v>685624</v>
      </c>
      <c r="P371" s="93">
        <v>334635</v>
      </c>
      <c r="Q371" s="93">
        <v>323635</v>
      </c>
      <c r="R371" s="93">
        <f t="shared" si="30"/>
        <v>1343894</v>
      </c>
      <c r="S371" s="93">
        <f t="shared" si="31"/>
        <v>305490</v>
      </c>
    </row>
    <row r="372" spans="1:19" ht="18" hidden="1" outlineLevel="2">
      <c r="A372" s="91">
        <v>365</v>
      </c>
      <c r="B372" s="92" t="s">
        <v>1050</v>
      </c>
      <c r="C372" s="92" t="s">
        <v>1152</v>
      </c>
      <c r="D372" s="92" t="s">
        <v>210</v>
      </c>
      <c r="E372" s="92">
        <f t="shared" si="27"/>
        <v>1201053</v>
      </c>
      <c r="F372" s="93">
        <v>50634</v>
      </c>
      <c r="G372" s="94">
        <f t="shared" si="28"/>
        <v>4.2158006349428376</v>
      </c>
      <c r="H372" s="93">
        <v>174218</v>
      </c>
      <c r="I372" s="93">
        <v>330377</v>
      </c>
      <c r="J372" s="93">
        <v>61074</v>
      </c>
      <c r="K372" s="93">
        <v>68386</v>
      </c>
      <c r="L372" s="93">
        <v>28377</v>
      </c>
      <c r="M372" s="93">
        <v>113547</v>
      </c>
      <c r="N372" s="93">
        <f t="shared" si="29"/>
        <v>601761</v>
      </c>
      <c r="O372" s="93">
        <v>220761</v>
      </c>
      <c r="P372" s="93">
        <v>230057</v>
      </c>
      <c r="Q372" s="93">
        <v>148474</v>
      </c>
      <c r="R372" s="93">
        <f t="shared" si="30"/>
        <v>599292</v>
      </c>
      <c r="S372" s="93">
        <f t="shared" si="31"/>
        <v>176687</v>
      </c>
    </row>
    <row r="373" spans="1:19" ht="18" hidden="1" outlineLevel="2">
      <c r="A373" s="91">
        <v>366</v>
      </c>
      <c r="B373" s="92" t="s">
        <v>1050</v>
      </c>
      <c r="C373" s="92" t="s">
        <v>1153</v>
      </c>
      <c r="D373" s="92" t="s">
        <v>210</v>
      </c>
      <c r="E373" s="92">
        <f t="shared" si="27"/>
        <v>2636357</v>
      </c>
      <c r="F373" s="93">
        <v>62681</v>
      </c>
      <c r="G373" s="94">
        <f t="shared" si="28"/>
        <v>2.37756115730912</v>
      </c>
      <c r="H373" s="93">
        <v>358260</v>
      </c>
      <c r="I373" s="93">
        <v>587755</v>
      </c>
      <c r="J373" s="93">
        <v>67051</v>
      </c>
      <c r="K373" s="93">
        <v>135152</v>
      </c>
      <c r="L373" s="93">
        <v>234626</v>
      </c>
      <c r="M373" s="93">
        <v>319996</v>
      </c>
      <c r="N373" s="93">
        <f t="shared" si="29"/>
        <v>1344580</v>
      </c>
      <c r="O373" s="93">
        <v>583734</v>
      </c>
      <c r="P373" s="93">
        <v>415049</v>
      </c>
      <c r="Q373" s="93">
        <v>292994</v>
      </c>
      <c r="R373" s="93">
        <f t="shared" si="30"/>
        <v>1291777</v>
      </c>
      <c r="S373" s="93">
        <f t="shared" si="31"/>
        <v>411063</v>
      </c>
    </row>
    <row r="374" spans="1:19" ht="18" hidden="1" outlineLevel="2">
      <c r="A374" s="91">
        <v>367</v>
      </c>
      <c r="B374" s="92" t="s">
        <v>1050</v>
      </c>
      <c r="C374" s="92" t="s">
        <v>1154</v>
      </c>
      <c r="D374" s="92" t="s">
        <v>210</v>
      </c>
      <c r="E374" s="92">
        <f t="shared" si="27"/>
        <v>1433175</v>
      </c>
      <c r="F374" s="93">
        <v>55731</v>
      </c>
      <c r="G374" s="94">
        <f t="shared" si="28"/>
        <v>3.888638861269559</v>
      </c>
      <c r="H374" s="93">
        <v>44591</v>
      </c>
      <c r="I374" s="93">
        <v>382719</v>
      </c>
      <c r="J374" s="93">
        <v>64910</v>
      </c>
      <c r="K374" s="93">
        <v>96763</v>
      </c>
      <c r="L374" s="93">
        <v>30256</v>
      </c>
      <c r="M374" s="93">
        <v>124736</v>
      </c>
      <c r="N374" s="93">
        <f t="shared" si="29"/>
        <v>699384</v>
      </c>
      <c r="O374" s="93">
        <v>358184</v>
      </c>
      <c r="P374" s="93">
        <v>236455</v>
      </c>
      <c r="Q374" s="93">
        <v>139152</v>
      </c>
      <c r="R374" s="93">
        <f t="shared" si="30"/>
        <v>733791</v>
      </c>
      <c r="S374" s="93">
        <f t="shared" si="31"/>
        <v>10184</v>
      </c>
    </row>
    <row r="375" spans="1:19" ht="18" hidden="1" outlineLevel="2">
      <c r="A375" s="91">
        <v>368</v>
      </c>
      <c r="B375" s="92" t="s">
        <v>1050</v>
      </c>
      <c r="C375" s="92" t="s">
        <v>1155</v>
      </c>
      <c r="D375" s="92" t="s">
        <v>210</v>
      </c>
      <c r="E375" s="92">
        <f t="shared" si="27"/>
        <v>1741863</v>
      </c>
      <c r="F375" s="93">
        <v>26696</v>
      </c>
      <c r="G375" s="94">
        <f t="shared" si="28"/>
        <v>1.5326119218331178</v>
      </c>
      <c r="H375" s="93">
        <v>83113</v>
      </c>
      <c r="I375" s="93">
        <v>438938</v>
      </c>
      <c r="J375" s="93">
        <v>101821</v>
      </c>
      <c r="K375" s="93">
        <v>94253</v>
      </c>
      <c r="L375" s="93">
        <v>71716</v>
      </c>
      <c r="M375" s="93">
        <v>136774</v>
      </c>
      <c r="N375" s="93">
        <f t="shared" si="29"/>
        <v>843502</v>
      </c>
      <c r="O375" s="93">
        <v>375168</v>
      </c>
      <c r="P375" s="93">
        <v>340673</v>
      </c>
      <c r="Q375" s="93">
        <v>182520</v>
      </c>
      <c r="R375" s="93">
        <f t="shared" si="30"/>
        <v>898361</v>
      </c>
      <c r="S375" s="93">
        <f t="shared" si="31"/>
        <v>28254</v>
      </c>
    </row>
    <row r="376" spans="1:19" ht="18" hidden="1" outlineLevel="2">
      <c r="A376" s="91">
        <v>369</v>
      </c>
      <c r="B376" s="92" t="s">
        <v>1050</v>
      </c>
      <c r="C376" s="92" t="s">
        <v>1156</v>
      </c>
      <c r="D376" s="92" t="s">
        <v>210</v>
      </c>
      <c r="E376" s="92">
        <f t="shared" si="27"/>
        <v>922362</v>
      </c>
      <c r="F376" s="93">
        <v>17452</v>
      </c>
      <c r="G376" s="94">
        <f t="shared" si="28"/>
        <v>1.8920987638259164</v>
      </c>
      <c r="H376" s="93">
        <v>70554</v>
      </c>
      <c r="I376" s="93">
        <v>266517</v>
      </c>
      <c r="J376" s="93">
        <v>52646</v>
      </c>
      <c r="K376" s="93">
        <v>58961</v>
      </c>
      <c r="L376" s="93">
        <v>8412</v>
      </c>
      <c r="M376" s="93">
        <v>77339</v>
      </c>
      <c r="N376" s="93">
        <f t="shared" si="29"/>
        <v>463875</v>
      </c>
      <c r="O376" s="93">
        <v>214883</v>
      </c>
      <c r="P376" s="93">
        <v>148688</v>
      </c>
      <c r="Q376" s="93">
        <v>94916</v>
      </c>
      <c r="R376" s="93">
        <f t="shared" si="30"/>
        <v>458487</v>
      </c>
      <c r="S376" s="93">
        <f t="shared" si="31"/>
        <v>75942</v>
      </c>
    </row>
    <row r="377" spans="1:19" ht="18" hidden="1" outlineLevel="2">
      <c r="A377" s="91">
        <v>370</v>
      </c>
      <c r="B377" s="92" t="s">
        <v>1050</v>
      </c>
      <c r="C377" s="92" t="s">
        <v>1157</v>
      </c>
      <c r="D377" s="92" t="s">
        <v>210</v>
      </c>
      <c r="E377" s="92">
        <f t="shared" si="27"/>
        <v>1522818</v>
      </c>
      <c r="F377" s="93">
        <v>29695</v>
      </c>
      <c r="G377" s="94">
        <f t="shared" si="28"/>
        <v>1.9500032177187294</v>
      </c>
      <c r="H377" s="93">
        <v>80278</v>
      </c>
      <c r="I377" s="93">
        <v>385386</v>
      </c>
      <c r="J377" s="93">
        <v>123006</v>
      </c>
      <c r="K377" s="93">
        <v>89978</v>
      </c>
      <c r="L377" s="93">
        <v>7344</v>
      </c>
      <c r="M377" s="93">
        <v>149985</v>
      </c>
      <c r="N377" s="93">
        <f t="shared" si="29"/>
        <v>755699</v>
      </c>
      <c r="O377" s="93">
        <v>271729</v>
      </c>
      <c r="P377" s="93">
        <v>289997</v>
      </c>
      <c r="Q377" s="93">
        <v>205393</v>
      </c>
      <c r="R377" s="93">
        <f t="shared" si="30"/>
        <v>767119</v>
      </c>
      <c r="S377" s="93">
        <f t="shared" si="31"/>
        <v>68858</v>
      </c>
    </row>
    <row r="378" spans="1:19" ht="18" hidden="1" outlineLevel="2">
      <c r="A378" s="91">
        <v>371</v>
      </c>
      <c r="B378" s="92" t="s">
        <v>1050</v>
      </c>
      <c r="C378" s="92" t="s">
        <v>1158</v>
      </c>
      <c r="D378" s="92" t="s">
        <v>210</v>
      </c>
      <c r="E378" s="92">
        <f t="shared" si="27"/>
        <v>960753</v>
      </c>
      <c r="F378" s="93">
        <v>47934</v>
      </c>
      <c r="G378" s="94">
        <f t="shared" si="28"/>
        <v>4.9892115871613205</v>
      </c>
      <c r="H378" s="93">
        <v>47371</v>
      </c>
      <c r="I378" s="93">
        <v>325929</v>
      </c>
      <c r="J378" s="93">
        <v>58459</v>
      </c>
      <c r="K378" s="93">
        <v>68205</v>
      </c>
      <c r="L378" s="93">
        <v>8589</v>
      </c>
      <c r="M378" s="93">
        <v>11670</v>
      </c>
      <c r="N378" s="93">
        <f t="shared" si="29"/>
        <v>472852</v>
      </c>
      <c r="O378" s="93">
        <v>254828</v>
      </c>
      <c r="P378" s="93">
        <v>179540</v>
      </c>
      <c r="Q378" s="93">
        <v>53533</v>
      </c>
      <c r="R378" s="93">
        <f t="shared" si="30"/>
        <v>487901</v>
      </c>
      <c r="S378" s="93">
        <f t="shared" si="31"/>
        <v>32322</v>
      </c>
    </row>
    <row r="379" spans="1:19" ht="18" hidden="1" outlineLevel="2">
      <c r="A379" s="91">
        <v>372</v>
      </c>
      <c r="B379" s="92" t="s">
        <v>1050</v>
      </c>
      <c r="C379" s="92" t="s">
        <v>1159</v>
      </c>
      <c r="D379" s="92" t="s">
        <v>210</v>
      </c>
      <c r="E379" s="92">
        <f t="shared" si="27"/>
        <v>837293</v>
      </c>
      <c r="F379" s="93">
        <v>10801</v>
      </c>
      <c r="G379" s="94">
        <f t="shared" si="28"/>
        <v>1.2899904812293905</v>
      </c>
      <c r="H379" s="93">
        <v>78040</v>
      </c>
      <c r="I379" s="93">
        <v>220543</v>
      </c>
      <c r="J379" s="93">
        <v>22518</v>
      </c>
      <c r="K379" s="93">
        <v>143473</v>
      </c>
      <c r="L379" s="93">
        <v>13787</v>
      </c>
      <c r="M379" s="93">
        <v>80611</v>
      </c>
      <c r="N379" s="93">
        <f t="shared" si="29"/>
        <v>480932</v>
      </c>
      <c r="O379" s="93">
        <v>187854</v>
      </c>
      <c r="P379" s="93">
        <v>95312</v>
      </c>
      <c r="Q379" s="93">
        <v>73195</v>
      </c>
      <c r="R379" s="93">
        <f t="shared" si="30"/>
        <v>356361</v>
      </c>
      <c r="S379" s="93">
        <f t="shared" si="31"/>
        <v>202611</v>
      </c>
    </row>
    <row r="380" spans="1:19" ht="18" hidden="1" outlineLevel="2">
      <c r="A380" s="91">
        <v>373</v>
      </c>
      <c r="B380" s="92" t="s">
        <v>1050</v>
      </c>
      <c r="C380" s="92" t="s">
        <v>1160</v>
      </c>
      <c r="D380" s="92" t="s">
        <v>210</v>
      </c>
      <c r="E380" s="92">
        <f t="shared" si="27"/>
        <v>1015279</v>
      </c>
      <c r="F380" s="93">
        <v>31940</v>
      </c>
      <c r="G380" s="94">
        <f t="shared" si="28"/>
        <v>3.145933285333391</v>
      </c>
      <c r="H380" s="93">
        <v>38372</v>
      </c>
      <c r="I380" s="93">
        <v>308670</v>
      </c>
      <c r="J380" s="93">
        <v>49614</v>
      </c>
      <c r="K380" s="93">
        <v>61800</v>
      </c>
      <c r="L380" s="93">
        <v>3209</v>
      </c>
      <c r="M380" s="93">
        <v>104547</v>
      </c>
      <c r="N380" s="93">
        <f t="shared" si="29"/>
        <v>527840</v>
      </c>
      <c r="O380" s="93">
        <v>249296</v>
      </c>
      <c r="P380" s="93">
        <v>99414</v>
      </c>
      <c r="Q380" s="93">
        <v>138729</v>
      </c>
      <c r="R380" s="93">
        <f t="shared" si="30"/>
        <v>487439</v>
      </c>
      <c r="S380" s="93">
        <f t="shared" si="31"/>
        <v>78773</v>
      </c>
    </row>
    <row r="381" spans="1:19" ht="18" hidden="1" outlineLevel="2">
      <c r="A381" s="91">
        <v>374</v>
      </c>
      <c r="B381" s="92" t="s">
        <v>1050</v>
      </c>
      <c r="C381" s="92" t="s">
        <v>1161</v>
      </c>
      <c r="D381" s="92" t="s">
        <v>210</v>
      </c>
      <c r="E381" s="92">
        <f t="shared" si="27"/>
        <v>1129641</v>
      </c>
      <c r="F381" s="93">
        <v>35277</v>
      </c>
      <c r="G381" s="94">
        <f t="shared" si="28"/>
        <v>3.1228505339306913</v>
      </c>
      <c r="H381" s="93">
        <v>51385</v>
      </c>
      <c r="I381" s="93">
        <v>330852</v>
      </c>
      <c r="J381" s="93">
        <v>55339</v>
      </c>
      <c r="K381" s="93">
        <v>65185</v>
      </c>
      <c r="L381" s="93">
        <v>15894</v>
      </c>
      <c r="M381" s="93">
        <v>86116</v>
      </c>
      <c r="N381" s="93">
        <f t="shared" si="29"/>
        <v>553386</v>
      </c>
      <c r="O381" s="93">
        <v>302057</v>
      </c>
      <c r="P381" s="93">
        <v>189723</v>
      </c>
      <c r="Q381" s="93">
        <v>84475</v>
      </c>
      <c r="R381" s="93">
        <f t="shared" si="30"/>
        <v>576255</v>
      </c>
      <c r="S381" s="93">
        <f t="shared" si="31"/>
        <v>28516</v>
      </c>
    </row>
    <row r="382" spans="1:19" ht="18" hidden="1" outlineLevel="2">
      <c r="A382" s="91">
        <v>375</v>
      </c>
      <c r="B382" s="92" t="s">
        <v>1050</v>
      </c>
      <c r="C382" s="92" t="s">
        <v>1162</v>
      </c>
      <c r="D382" s="92" t="s">
        <v>210</v>
      </c>
      <c r="E382" s="92">
        <f t="shared" si="27"/>
        <v>1188070</v>
      </c>
      <c r="F382" s="93">
        <v>16781</v>
      </c>
      <c r="G382" s="94">
        <f t="shared" si="28"/>
        <v>1.4124588618515743</v>
      </c>
      <c r="H382" s="93">
        <v>74891</v>
      </c>
      <c r="I382" s="93">
        <v>297647</v>
      </c>
      <c r="J382" s="93">
        <v>32351</v>
      </c>
      <c r="K382" s="93">
        <v>85043</v>
      </c>
      <c r="L382" s="93">
        <v>10031</v>
      </c>
      <c r="M382" s="93">
        <v>163904</v>
      </c>
      <c r="N382" s="93">
        <f t="shared" si="29"/>
        <v>588976</v>
      </c>
      <c r="O382" s="93">
        <v>192147</v>
      </c>
      <c r="P382" s="93">
        <v>224576</v>
      </c>
      <c r="Q382" s="93">
        <v>182371</v>
      </c>
      <c r="R382" s="93">
        <f t="shared" si="30"/>
        <v>599094</v>
      </c>
      <c r="S382" s="93">
        <f t="shared" si="31"/>
        <v>64773</v>
      </c>
    </row>
    <row r="383" spans="1:19" ht="18" hidden="1" outlineLevel="2">
      <c r="A383" s="91">
        <v>376</v>
      </c>
      <c r="B383" s="92" t="s">
        <v>1050</v>
      </c>
      <c r="C383" s="92" t="s">
        <v>1163</v>
      </c>
      <c r="D383" s="92" t="s">
        <v>182</v>
      </c>
      <c r="E383" s="92">
        <f t="shared" si="27"/>
        <v>2272897</v>
      </c>
      <c r="F383" s="93">
        <v>37185</v>
      </c>
      <c r="G383" s="94">
        <f t="shared" si="28"/>
        <v>1.6360178221890387</v>
      </c>
      <c r="H383" s="93">
        <v>193214</v>
      </c>
      <c r="I383" s="93">
        <v>650447</v>
      </c>
      <c r="J383" s="93">
        <v>43249</v>
      </c>
      <c r="K383" s="93">
        <v>253785</v>
      </c>
      <c r="L383" s="93">
        <v>71778</v>
      </c>
      <c r="M383" s="93">
        <v>100270</v>
      </c>
      <c r="N383" s="93">
        <f t="shared" si="29"/>
        <v>1119529</v>
      </c>
      <c r="O383" s="93">
        <v>699940</v>
      </c>
      <c r="P383" s="93">
        <v>401865</v>
      </c>
      <c r="Q383" s="93">
        <v>51563</v>
      </c>
      <c r="R383" s="93">
        <f t="shared" si="30"/>
        <v>1153368</v>
      </c>
      <c r="S383" s="93">
        <f t="shared" si="31"/>
        <v>159375</v>
      </c>
    </row>
    <row r="384" spans="1:19" ht="18" hidden="1" outlineLevel="2">
      <c r="A384" s="91">
        <v>377</v>
      </c>
      <c r="B384" s="92" t="s">
        <v>1050</v>
      </c>
      <c r="C384" s="92" t="s">
        <v>1164</v>
      </c>
      <c r="D384" s="92" t="s">
        <v>182</v>
      </c>
      <c r="E384" s="92">
        <f t="shared" si="27"/>
        <v>2339086</v>
      </c>
      <c r="F384" s="93">
        <v>19410</v>
      </c>
      <c r="G384" s="94">
        <f t="shared" si="28"/>
        <v>0.82981130236340173</v>
      </c>
      <c r="H384" s="93">
        <v>41532</v>
      </c>
      <c r="I384" s="93">
        <v>547658</v>
      </c>
      <c r="J384" s="93">
        <v>87672</v>
      </c>
      <c r="K384" s="93">
        <v>201159</v>
      </c>
      <c r="L384" s="93">
        <v>53404</v>
      </c>
      <c r="M384" s="93">
        <v>286349</v>
      </c>
      <c r="N384" s="93">
        <f t="shared" si="29"/>
        <v>1176242</v>
      </c>
      <c r="O384" s="93">
        <v>561958</v>
      </c>
      <c r="P384" s="93">
        <v>323634</v>
      </c>
      <c r="Q384" s="93">
        <v>277252</v>
      </c>
      <c r="R384" s="93">
        <f t="shared" si="30"/>
        <v>1162844</v>
      </c>
      <c r="S384" s="93">
        <f t="shared" si="31"/>
        <v>54930</v>
      </c>
    </row>
    <row r="385" spans="1:19" ht="18" hidden="1" outlineLevel="2">
      <c r="A385" s="91">
        <v>378</v>
      </c>
      <c r="B385" s="92" t="s">
        <v>1050</v>
      </c>
      <c r="C385" s="92" t="s">
        <v>1165</v>
      </c>
      <c r="D385" s="92" t="s">
        <v>182</v>
      </c>
      <c r="E385" s="92">
        <f t="shared" si="27"/>
        <v>865871</v>
      </c>
      <c r="F385" s="93">
        <v>7914</v>
      </c>
      <c r="G385" s="94">
        <f t="shared" si="28"/>
        <v>0.91399296200011315</v>
      </c>
      <c r="H385" s="93">
        <v>37383</v>
      </c>
      <c r="I385" s="93">
        <v>271574</v>
      </c>
      <c r="J385" s="93">
        <v>44666</v>
      </c>
      <c r="K385" s="93">
        <v>87463</v>
      </c>
      <c r="L385" s="93">
        <v>7867</v>
      </c>
      <c r="M385" s="93">
        <v>14598</v>
      </c>
      <c r="N385" s="93">
        <f t="shared" si="29"/>
        <v>426168</v>
      </c>
      <c r="O385" s="93">
        <v>304160</v>
      </c>
      <c r="P385" s="93">
        <v>126027</v>
      </c>
      <c r="Q385" s="93">
        <v>9516</v>
      </c>
      <c r="R385" s="93">
        <f t="shared" si="30"/>
        <v>439703</v>
      </c>
      <c r="S385" s="93">
        <f t="shared" si="31"/>
        <v>23848</v>
      </c>
    </row>
    <row r="386" spans="1:19" ht="18" hidden="1" outlineLevel="2">
      <c r="A386" s="91">
        <v>379</v>
      </c>
      <c r="B386" s="92" t="s">
        <v>1050</v>
      </c>
      <c r="C386" s="92" t="s">
        <v>1166</v>
      </c>
      <c r="D386" s="92" t="s">
        <v>182</v>
      </c>
      <c r="E386" s="92">
        <f t="shared" si="27"/>
        <v>568117</v>
      </c>
      <c r="F386" s="93">
        <v>13173</v>
      </c>
      <c r="G386" s="94">
        <f t="shared" si="28"/>
        <v>2.3187125187241362</v>
      </c>
      <c r="H386" s="93">
        <v>99301</v>
      </c>
      <c r="I386" s="93">
        <v>176282</v>
      </c>
      <c r="J386" s="93">
        <v>36828</v>
      </c>
      <c r="K386" s="93">
        <v>21263</v>
      </c>
      <c r="L386" s="93">
        <v>5500</v>
      </c>
      <c r="M386" s="93">
        <v>40845</v>
      </c>
      <c r="N386" s="93">
        <f t="shared" si="29"/>
        <v>280718</v>
      </c>
      <c r="O386" s="93">
        <v>169782</v>
      </c>
      <c r="P386" s="93">
        <v>110998</v>
      </c>
      <c r="Q386" s="93">
        <v>6619</v>
      </c>
      <c r="R386" s="93">
        <f t="shared" si="30"/>
        <v>287399</v>
      </c>
      <c r="S386" s="93">
        <f t="shared" si="31"/>
        <v>92620</v>
      </c>
    </row>
    <row r="387" spans="1:19" ht="18" hidden="1" outlineLevel="2">
      <c r="A387" s="91">
        <v>380</v>
      </c>
      <c r="B387" s="92" t="s">
        <v>1050</v>
      </c>
      <c r="C387" s="92" t="s">
        <v>1167</v>
      </c>
      <c r="D387" s="92" t="s">
        <v>182</v>
      </c>
      <c r="E387" s="92">
        <f t="shared" si="27"/>
        <v>1602410</v>
      </c>
      <c r="F387" s="93">
        <v>98493</v>
      </c>
      <c r="G387" s="94">
        <f t="shared" si="28"/>
        <v>6.1465542526569354</v>
      </c>
      <c r="H387" s="93">
        <v>27173</v>
      </c>
      <c r="I387" s="93">
        <v>466605</v>
      </c>
      <c r="J387" s="93">
        <v>59917</v>
      </c>
      <c r="K387" s="93">
        <v>117385</v>
      </c>
      <c r="L387" s="93">
        <v>9099</v>
      </c>
      <c r="M387" s="93">
        <v>140020</v>
      </c>
      <c r="N387" s="93">
        <f t="shared" si="29"/>
        <v>793026</v>
      </c>
      <c r="O387" s="93">
        <v>445547</v>
      </c>
      <c r="P387" s="93">
        <v>170334</v>
      </c>
      <c r="Q387" s="93">
        <v>193503</v>
      </c>
      <c r="R387" s="93">
        <f t="shared" si="30"/>
        <v>809384</v>
      </c>
      <c r="S387" s="93">
        <f t="shared" si="31"/>
        <v>10815</v>
      </c>
    </row>
    <row r="388" spans="1:19" ht="18" hidden="1" outlineLevel="2">
      <c r="A388" s="91">
        <v>381</v>
      </c>
      <c r="B388" s="92" t="s">
        <v>1050</v>
      </c>
      <c r="C388" s="92" t="s">
        <v>1168</v>
      </c>
      <c r="D388" s="92" t="s">
        <v>182</v>
      </c>
      <c r="E388" s="92">
        <f t="shared" si="27"/>
        <v>996825</v>
      </c>
      <c r="F388" s="93">
        <v>49158</v>
      </c>
      <c r="G388" s="94">
        <f t="shared" si="28"/>
        <v>4.9314573771725225</v>
      </c>
      <c r="H388" s="93">
        <v>13934</v>
      </c>
      <c r="I388" s="93">
        <v>346923</v>
      </c>
      <c r="J388" s="93">
        <v>61797</v>
      </c>
      <c r="K388" s="93">
        <v>77308</v>
      </c>
      <c r="L388" s="93">
        <v>12171</v>
      </c>
      <c r="M388" s="93">
        <v>18388</v>
      </c>
      <c r="N388" s="93">
        <f t="shared" si="29"/>
        <v>516587</v>
      </c>
      <c r="O388" s="93">
        <v>307548</v>
      </c>
      <c r="P388" s="93">
        <v>160570</v>
      </c>
      <c r="Q388" s="93">
        <v>12120</v>
      </c>
      <c r="R388" s="93">
        <f t="shared" si="30"/>
        <v>480238</v>
      </c>
      <c r="S388" s="93">
        <f t="shared" si="31"/>
        <v>50283</v>
      </c>
    </row>
    <row r="389" spans="1:19" ht="18" hidden="1" outlineLevel="2">
      <c r="A389" s="91">
        <v>382</v>
      </c>
      <c r="B389" s="92" t="s">
        <v>1050</v>
      </c>
      <c r="C389" s="92" t="s">
        <v>1169</v>
      </c>
      <c r="D389" s="92" t="s">
        <v>182</v>
      </c>
      <c r="E389" s="92">
        <f t="shared" si="27"/>
        <v>1002994</v>
      </c>
      <c r="F389" s="93">
        <v>26364</v>
      </c>
      <c r="G389" s="94">
        <f t="shared" si="28"/>
        <v>2.6285301806391663</v>
      </c>
      <c r="H389" s="93">
        <v>49830</v>
      </c>
      <c r="I389" s="93">
        <v>309267</v>
      </c>
      <c r="J389" s="93">
        <v>66208</v>
      </c>
      <c r="K389" s="93">
        <v>97706</v>
      </c>
      <c r="L389" s="93">
        <v>10267</v>
      </c>
      <c r="M389" s="93">
        <v>35791</v>
      </c>
      <c r="N389" s="93">
        <f t="shared" si="29"/>
        <v>519239</v>
      </c>
      <c r="O389" s="93">
        <v>354240</v>
      </c>
      <c r="P389" s="93">
        <v>125046</v>
      </c>
      <c r="Q389" s="93">
        <v>4469</v>
      </c>
      <c r="R389" s="93">
        <f t="shared" si="30"/>
        <v>483755</v>
      </c>
      <c r="S389" s="93">
        <f t="shared" si="31"/>
        <v>85314</v>
      </c>
    </row>
    <row r="390" spans="1:19" ht="18" hidden="1" outlineLevel="2">
      <c r="A390" s="91">
        <v>383</v>
      </c>
      <c r="B390" s="92" t="s">
        <v>1050</v>
      </c>
      <c r="C390" s="92" t="s">
        <v>1170</v>
      </c>
      <c r="D390" s="92" t="s">
        <v>182</v>
      </c>
      <c r="E390" s="92">
        <f t="shared" si="27"/>
        <v>906212</v>
      </c>
      <c r="F390" s="93">
        <v>42006</v>
      </c>
      <c r="G390" s="94">
        <f t="shared" si="28"/>
        <v>4.6353391921537126</v>
      </c>
      <c r="H390" s="93">
        <v>32512</v>
      </c>
      <c r="I390" s="93">
        <v>323326</v>
      </c>
      <c r="J390" s="93">
        <v>28633</v>
      </c>
      <c r="K390" s="93">
        <v>96219</v>
      </c>
      <c r="L390" s="93">
        <v>7146</v>
      </c>
      <c r="M390" s="93">
        <v>19040</v>
      </c>
      <c r="N390" s="93">
        <f t="shared" si="29"/>
        <v>474364</v>
      </c>
      <c r="O390" s="93">
        <v>340068</v>
      </c>
      <c r="P390" s="93">
        <v>87995</v>
      </c>
      <c r="Q390" s="93">
        <v>3785</v>
      </c>
      <c r="R390" s="93">
        <f t="shared" si="30"/>
        <v>431848</v>
      </c>
      <c r="S390" s="93">
        <f t="shared" si="31"/>
        <v>75028</v>
      </c>
    </row>
    <row r="391" spans="1:19" ht="18" hidden="1" outlineLevel="2">
      <c r="A391" s="91">
        <v>384</v>
      </c>
      <c r="B391" s="92" t="s">
        <v>1050</v>
      </c>
      <c r="C391" s="92" t="s">
        <v>1171</v>
      </c>
      <c r="D391" s="92" t="s">
        <v>182</v>
      </c>
      <c r="E391" s="92">
        <f t="shared" si="27"/>
        <v>960967</v>
      </c>
      <c r="F391" s="93">
        <v>3673</v>
      </c>
      <c r="G391" s="94">
        <f t="shared" si="28"/>
        <v>0.38221916049146326</v>
      </c>
      <c r="H391" s="93">
        <v>61742</v>
      </c>
      <c r="I391" s="93">
        <v>291045</v>
      </c>
      <c r="J391" s="93">
        <v>46984</v>
      </c>
      <c r="K391" s="93">
        <v>64339</v>
      </c>
      <c r="L391" s="93">
        <v>9702</v>
      </c>
      <c r="M391" s="93">
        <v>69960</v>
      </c>
      <c r="N391" s="93">
        <f t="shared" si="29"/>
        <v>482030</v>
      </c>
      <c r="O391" s="93">
        <v>222217</v>
      </c>
      <c r="P391" s="93">
        <v>189110</v>
      </c>
      <c r="Q391" s="93">
        <v>67610</v>
      </c>
      <c r="R391" s="93">
        <f t="shared" si="30"/>
        <v>478937</v>
      </c>
      <c r="S391" s="93">
        <f t="shared" si="31"/>
        <v>64835</v>
      </c>
    </row>
    <row r="392" spans="1:19" ht="18" outlineLevel="1" collapsed="1">
      <c r="A392" s="91"/>
      <c r="B392" s="110" t="s">
        <v>1558</v>
      </c>
      <c r="C392" s="92"/>
      <c r="D392" s="92"/>
      <c r="E392" s="92">
        <f t="shared" ref="E392:S392" si="32">SUBTOTAL(9,E273:E391)</f>
        <v>210972364</v>
      </c>
      <c r="F392" s="93">
        <f t="shared" si="32"/>
        <v>7338779</v>
      </c>
      <c r="G392" s="94">
        <f t="shared" si="32"/>
        <v>412.49316298674643</v>
      </c>
      <c r="H392" s="93">
        <f t="shared" si="32"/>
        <v>33585744</v>
      </c>
      <c r="I392" s="93">
        <f t="shared" si="32"/>
        <v>49258576</v>
      </c>
      <c r="J392" s="93">
        <f t="shared" si="32"/>
        <v>6853746</v>
      </c>
      <c r="K392" s="93">
        <f t="shared" si="32"/>
        <v>16845665</v>
      </c>
      <c r="L392" s="93">
        <f t="shared" si="32"/>
        <v>18370857</v>
      </c>
      <c r="M392" s="93">
        <f t="shared" si="32"/>
        <v>18945976</v>
      </c>
      <c r="N392" s="93">
        <f t="shared" si="32"/>
        <v>110274820</v>
      </c>
      <c r="O392" s="93">
        <f t="shared" si="32"/>
        <v>47529685</v>
      </c>
      <c r="P392" s="93">
        <f t="shared" si="32"/>
        <v>37798882</v>
      </c>
      <c r="Q392" s="93">
        <f t="shared" si="32"/>
        <v>15368977</v>
      </c>
      <c r="R392" s="93">
        <f t="shared" si="32"/>
        <v>100697544</v>
      </c>
      <c r="S392" s="93">
        <f t="shared" si="32"/>
        <v>43163020</v>
      </c>
    </row>
    <row r="393" spans="1:19" ht="18" hidden="1" outlineLevel="2">
      <c r="A393" s="91">
        <v>385</v>
      </c>
      <c r="B393" s="95" t="s">
        <v>1172</v>
      </c>
      <c r="C393" s="95" t="s">
        <v>1173</v>
      </c>
      <c r="D393" s="95" t="s">
        <v>354</v>
      </c>
      <c r="E393" s="92">
        <f t="shared" si="27"/>
        <v>1414290</v>
      </c>
      <c r="F393" s="93">
        <v>21412</v>
      </c>
      <c r="G393" s="94">
        <f t="shared" si="28"/>
        <v>1.5139752101761308</v>
      </c>
      <c r="H393" s="93">
        <v>175563</v>
      </c>
      <c r="I393" s="93">
        <v>488247</v>
      </c>
      <c r="J393" s="93">
        <v>29123</v>
      </c>
      <c r="K393" s="93">
        <v>80910</v>
      </c>
      <c r="L393" s="93">
        <v>15563</v>
      </c>
      <c r="M393" s="93">
        <v>91175</v>
      </c>
      <c r="N393" s="93">
        <f t="shared" si="29"/>
        <v>705018</v>
      </c>
      <c r="O393" s="93">
        <v>393188</v>
      </c>
      <c r="P393" s="93">
        <v>259024</v>
      </c>
      <c r="Q393" s="93">
        <v>57060</v>
      </c>
      <c r="R393" s="93">
        <f t="shared" si="30"/>
        <v>709272</v>
      </c>
      <c r="S393" s="93">
        <f t="shared" si="31"/>
        <v>171309</v>
      </c>
    </row>
    <row r="394" spans="1:19" ht="18" hidden="1" outlineLevel="2">
      <c r="A394" s="91">
        <v>386</v>
      </c>
      <c r="B394" s="95" t="s">
        <v>1172</v>
      </c>
      <c r="C394" s="95" t="s">
        <v>1174</v>
      </c>
      <c r="D394" s="95" t="s">
        <v>354</v>
      </c>
      <c r="E394" s="92">
        <f t="shared" ref="E394:E457" si="33">N394+R394</f>
        <v>1037860</v>
      </c>
      <c r="F394" s="93">
        <v>18324</v>
      </c>
      <c r="G394" s="94">
        <f t="shared" ref="G394:G457" si="34">F394/E394*100</f>
        <v>1.765556048021891</v>
      </c>
      <c r="H394" s="93">
        <v>85490</v>
      </c>
      <c r="I394" s="93">
        <v>317373</v>
      </c>
      <c r="J394" s="93">
        <v>22070</v>
      </c>
      <c r="K394" s="93">
        <v>49538</v>
      </c>
      <c r="L394" s="93">
        <v>10152</v>
      </c>
      <c r="M394" s="93">
        <v>122790</v>
      </c>
      <c r="N394" s="93">
        <f t="shared" ref="N394:N457" si="35">SUM(I394:M394)</f>
        <v>521923</v>
      </c>
      <c r="O394" s="93">
        <v>274946</v>
      </c>
      <c r="P394" s="93">
        <v>119132</v>
      </c>
      <c r="Q394" s="93">
        <v>121859</v>
      </c>
      <c r="R394" s="93">
        <f t="shared" ref="R394:R457" si="36">SUM(O394:Q394)</f>
        <v>515937</v>
      </c>
      <c r="S394" s="93">
        <f t="shared" ref="S394:S457" si="37">H394+N394-R394</f>
        <v>91476</v>
      </c>
    </row>
    <row r="395" spans="1:19" ht="18" hidden="1" outlineLevel="2">
      <c r="A395" s="91">
        <v>387</v>
      </c>
      <c r="B395" s="95" t="s">
        <v>1172</v>
      </c>
      <c r="C395" s="95" t="s">
        <v>1175</v>
      </c>
      <c r="D395" s="95" t="s">
        <v>354</v>
      </c>
      <c r="E395" s="92">
        <f t="shared" si="33"/>
        <v>10214650</v>
      </c>
      <c r="F395" s="93">
        <v>546065</v>
      </c>
      <c r="G395" s="94">
        <f t="shared" si="34"/>
        <v>5.3459002511099252</v>
      </c>
      <c r="H395" s="93">
        <v>676064</v>
      </c>
      <c r="I395" s="93">
        <v>2092730</v>
      </c>
      <c r="J395" s="93">
        <v>67388</v>
      </c>
      <c r="K395" s="93">
        <v>611962</v>
      </c>
      <c r="L395" s="93">
        <v>1620155</v>
      </c>
      <c r="M395" s="93">
        <v>1122667</v>
      </c>
      <c r="N395" s="93">
        <f t="shared" si="35"/>
        <v>5514902</v>
      </c>
      <c r="O395" s="93">
        <v>2152588</v>
      </c>
      <c r="P395" s="93">
        <v>1535554</v>
      </c>
      <c r="Q395" s="93">
        <v>1011606</v>
      </c>
      <c r="R395" s="93">
        <f t="shared" si="36"/>
        <v>4699748</v>
      </c>
      <c r="S395" s="93">
        <f t="shared" si="37"/>
        <v>1491218</v>
      </c>
    </row>
    <row r="396" spans="1:19" ht="18" hidden="1" outlineLevel="2">
      <c r="A396" s="91">
        <v>388</v>
      </c>
      <c r="B396" s="95" t="s">
        <v>1172</v>
      </c>
      <c r="C396" s="95" t="s">
        <v>1176</v>
      </c>
      <c r="D396" s="95" t="s">
        <v>354</v>
      </c>
      <c r="E396" s="92">
        <f t="shared" si="33"/>
        <v>1325429</v>
      </c>
      <c r="F396" s="93">
        <v>20419</v>
      </c>
      <c r="G396" s="94">
        <f t="shared" si="34"/>
        <v>1.5405578118480885</v>
      </c>
      <c r="H396" s="93">
        <v>82998</v>
      </c>
      <c r="I396" s="93">
        <v>532305</v>
      </c>
      <c r="J396" s="93">
        <v>19166</v>
      </c>
      <c r="K396" s="93">
        <v>80078</v>
      </c>
      <c r="L396" s="93">
        <v>22206</v>
      </c>
      <c r="M396" s="93">
        <v>8277</v>
      </c>
      <c r="N396" s="93">
        <f t="shared" si="35"/>
        <v>662032</v>
      </c>
      <c r="O396" s="93">
        <v>426696</v>
      </c>
      <c r="P396" s="93">
        <v>235107</v>
      </c>
      <c r="Q396" s="93">
        <v>1594</v>
      </c>
      <c r="R396" s="93">
        <f t="shared" si="36"/>
        <v>663397</v>
      </c>
      <c r="S396" s="93">
        <f t="shared" si="37"/>
        <v>81633</v>
      </c>
    </row>
    <row r="397" spans="1:19" ht="18" hidden="1" outlineLevel="2">
      <c r="A397" s="91">
        <v>389</v>
      </c>
      <c r="B397" s="95" t="s">
        <v>1172</v>
      </c>
      <c r="C397" s="95" t="s">
        <v>1177</v>
      </c>
      <c r="D397" s="95" t="s">
        <v>354</v>
      </c>
      <c r="E397" s="92">
        <f t="shared" si="33"/>
        <v>697511</v>
      </c>
      <c r="F397" s="93">
        <v>8908</v>
      </c>
      <c r="G397" s="94">
        <f t="shared" si="34"/>
        <v>1.2771124756455454</v>
      </c>
      <c r="H397" s="93">
        <v>88443</v>
      </c>
      <c r="I397" s="93">
        <v>328531</v>
      </c>
      <c r="J397" s="93">
        <v>17161</v>
      </c>
      <c r="K397" s="93">
        <v>8112</v>
      </c>
      <c r="L397" s="93">
        <v>22363</v>
      </c>
      <c r="M397" s="93">
        <v>0</v>
      </c>
      <c r="N397" s="93">
        <f t="shared" si="35"/>
        <v>376167</v>
      </c>
      <c r="O397" s="93">
        <v>240150</v>
      </c>
      <c r="P397" s="93">
        <v>75696</v>
      </c>
      <c r="Q397" s="93">
        <v>5498</v>
      </c>
      <c r="R397" s="93">
        <f t="shared" si="36"/>
        <v>321344</v>
      </c>
      <c r="S397" s="93">
        <f t="shared" si="37"/>
        <v>143266</v>
      </c>
    </row>
    <row r="398" spans="1:19" ht="18" hidden="1" outlineLevel="2">
      <c r="A398" s="91">
        <v>390</v>
      </c>
      <c r="B398" s="95" t="s">
        <v>1172</v>
      </c>
      <c r="C398" s="95" t="s">
        <v>1178</v>
      </c>
      <c r="D398" s="95" t="s">
        <v>310</v>
      </c>
      <c r="E398" s="92">
        <f t="shared" si="33"/>
        <v>1718772</v>
      </c>
      <c r="F398" s="93">
        <v>32660</v>
      </c>
      <c r="G398" s="94">
        <f t="shared" si="34"/>
        <v>1.9001938593367824</v>
      </c>
      <c r="H398" s="93">
        <v>94089</v>
      </c>
      <c r="I398" s="93">
        <v>682870</v>
      </c>
      <c r="J398" s="93">
        <v>26929</v>
      </c>
      <c r="K398" s="93">
        <v>104065</v>
      </c>
      <c r="L398" s="93">
        <v>56367</v>
      </c>
      <c r="M398" s="93">
        <v>18004</v>
      </c>
      <c r="N398" s="93">
        <f t="shared" si="35"/>
        <v>888235</v>
      </c>
      <c r="O398" s="93">
        <v>611057</v>
      </c>
      <c r="P398" s="93">
        <v>216498</v>
      </c>
      <c r="Q398" s="93">
        <v>2982</v>
      </c>
      <c r="R398" s="93">
        <f t="shared" si="36"/>
        <v>830537</v>
      </c>
      <c r="S398" s="93">
        <f t="shared" si="37"/>
        <v>151787</v>
      </c>
    </row>
    <row r="399" spans="1:19" ht="18" hidden="1" outlineLevel="2">
      <c r="A399" s="91">
        <v>391</v>
      </c>
      <c r="B399" s="95" t="s">
        <v>1172</v>
      </c>
      <c r="C399" s="95" t="s">
        <v>1179</v>
      </c>
      <c r="D399" s="95" t="s">
        <v>310</v>
      </c>
      <c r="E399" s="92">
        <f t="shared" si="33"/>
        <v>1384260</v>
      </c>
      <c r="F399" s="93">
        <v>21765</v>
      </c>
      <c r="G399" s="94">
        <f t="shared" si="34"/>
        <v>1.5723202288587403</v>
      </c>
      <c r="H399" s="93">
        <v>93555</v>
      </c>
      <c r="I399" s="93">
        <v>567513</v>
      </c>
      <c r="J399" s="93">
        <v>34336</v>
      </c>
      <c r="K399" s="93">
        <v>78779</v>
      </c>
      <c r="L399" s="93">
        <v>7335</v>
      </c>
      <c r="M399" s="93">
        <v>21720</v>
      </c>
      <c r="N399" s="93">
        <f t="shared" si="35"/>
        <v>709683</v>
      </c>
      <c r="O399" s="93">
        <v>428143</v>
      </c>
      <c r="P399" s="93">
        <v>232282</v>
      </c>
      <c r="Q399" s="93">
        <v>14152</v>
      </c>
      <c r="R399" s="93">
        <f t="shared" si="36"/>
        <v>674577</v>
      </c>
      <c r="S399" s="93">
        <f t="shared" si="37"/>
        <v>128661</v>
      </c>
    </row>
    <row r="400" spans="1:19" ht="18" hidden="1" outlineLevel="2">
      <c r="A400" s="91">
        <v>392</v>
      </c>
      <c r="B400" s="95" t="s">
        <v>1172</v>
      </c>
      <c r="C400" s="95" t="s">
        <v>1180</v>
      </c>
      <c r="D400" s="95" t="s">
        <v>310</v>
      </c>
      <c r="E400" s="92">
        <f t="shared" si="33"/>
        <v>825159</v>
      </c>
      <c r="F400" s="93">
        <v>6699</v>
      </c>
      <c r="G400" s="94">
        <f t="shared" si="34"/>
        <v>0.81184353560950084</v>
      </c>
      <c r="H400" s="93">
        <v>137393</v>
      </c>
      <c r="I400" s="93">
        <v>310868</v>
      </c>
      <c r="J400" s="93">
        <v>19733</v>
      </c>
      <c r="K400" s="93">
        <v>57790</v>
      </c>
      <c r="L400" s="93">
        <v>3181</v>
      </c>
      <c r="M400" s="93">
        <v>5643</v>
      </c>
      <c r="N400" s="93">
        <f t="shared" si="35"/>
        <v>397215</v>
      </c>
      <c r="O400" s="93">
        <v>281609</v>
      </c>
      <c r="P400" s="93">
        <v>140257</v>
      </c>
      <c r="Q400" s="93">
        <v>6078</v>
      </c>
      <c r="R400" s="93">
        <f t="shared" si="36"/>
        <v>427944</v>
      </c>
      <c r="S400" s="93">
        <f t="shared" si="37"/>
        <v>106664</v>
      </c>
    </row>
    <row r="401" spans="1:19" ht="18" hidden="1" outlineLevel="2">
      <c r="A401" s="91">
        <v>393</v>
      </c>
      <c r="B401" s="95" t="s">
        <v>1172</v>
      </c>
      <c r="C401" s="95" t="s">
        <v>1181</v>
      </c>
      <c r="D401" s="95" t="s">
        <v>310</v>
      </c>
      <c r="E401" s="92">
        <f t="shared" si="33"/>
        <v>1328939</v>
      </c>
      <c r="F401" s="93">
        <v>13021</v>
      </c>
      <c r="G401" s="94">
        <f t="shared" si="34"/>
        <v>0.97980418965806559</v>
      </c>
      <c r="H401" s="93">
        <v>122790</v>
      </c>
      <c r="I401" s="93">
        <v>527157</v>
      </c>
      <c r="J401" s="93">
        <v>22128</v>
      </c>
      <c r="K401" s="93">
        <v>79856</v>
      </c>
      <c r="L401" s="93">
        <v>11451</v>
      </c>
      <c r="M401" s="93">
        <v>42688</v>
      </c>
      <c r="N401" s="93">
        <f t="shared" si="35"/>
        <v>683280</v>
      </c>
      <c r="O401" s="93">
        <v>474073</v>
      </c>
      <c r="P401" s="93">
        <v>153849</v>
      </c>
      <c r="Q401" s="93">
        <v>17737</v>
      </c>
      <c r="R401" s="93">
        <f t="shared" si="36"/>
        <v>645659</v>
      </c>
      <c r="S401" s="93">
        <f t="shared" si="37"/>
        <v>160411</v>
      </c>
    </row>
    <row r="402" spans="1:19" ht="18" hidden="1" outlineLevel="2">
      <c r="A402" s="91">
        <v>394</v>
      </c>
      <c r="B402" s="95" t="s">
        <v>1172</v>
      </c>
      <c r="C402" s="95" t="s">
        <v>1182</v>
      </c>
      <c r="D402" s="95" t="s">
        <v>310</v>
      </c>
      <c r="E402" s="92">
        <f t="shared" si="33"/>
        <v>1111999</v>
      </c>
      <c r="F402" s="93">
        <v>22895</v>
      </c>
      <c r="G402" s="94">
        <f t="shared" si="34"/>
        <v>2.0589047292308713</v>
      </c>
      <c r="H402" s="93">
        <v>229494</v>
      </c>
      <c r="I402" s="93">
        <v>424195</v>
      </c>
      <c r="J402" s="93">
        <v>11809</v>
      </c>
      <c r="K402" s="93">
        <v>68358</v>
      </c>
      <c r="L402" s="93">
        <v>5052</v>
      </c>
      <c r="M402" s="93">
        <v>15509</v>
      </c>
      <c r="N402" s="93">
        <f t="shared" si="35"/>
        <v>524923</v>
      </c>
      <c r="O402" s="93">
        <v>454714</v>
      </c>
      <c r="P402" s="93">
        <v>126576</v>
      </c>
      <c r="Q402" s="93">
        <v>5786</v>
      </c>
      <c r="R402" s="93">
        <f t="shared" si="36"/>
        <v>587076</v>
      </c>
      <c r="S402" s="93">
        <f t="shared" si="37"/>
        <v>167341</v>
      </c>
    </row>
    <row r="403" spans="1:19" ht="18" hidden="1" outlineLevel="2">
      <c r="A403" s="91">
        <v>395</v>
      </c>
      <c r="B403" s="95" t="s">
        <v>1172</v>
      </c>
      <c r="C403" s="95" t="s">
        <v>1183</v>
      </c>
      <c r="D403" s="95" t="s">
        <v>310</v>
      </c>
      <c r="E403" s="92">
        <f t="shared" si="33"/>
        <v>534419</v>
      </c>
      <c r="F403" s="93">
        <v>10765</v>
      </c>
      <c r="G403" s="94">
        <f t="shared" si="34"/>
        <v>2.0143370651118317</v>
      </c>
      <c r="H403" s="93">
        <v>89133</v>
      </c>
      <c r="I403" s="93">
        <v>193707</v>
      </c>
      <c r="J403" s="93">
        <v>18169</v>
      </c>
      <c r="K403" s="93">
        <v>56062</v>
      </c>
      <c r="L403" s="93">
        <v>2028</v>
      </c>
      <c r="M403" s="93">
        <v>5891</v>
      </c>
      <c r="N403" s="93">
        <f t="shared" si="35"/>
        <v>275857</v>
      </c>
      <c r="O403" s="93">
        <v>163116</v>
      </c>
      <c r="P403" s="93">
        <v>93563</v>
      </c>
      <c r="Q403" s="93">
        <v>1883</v>
      </c>
      <c r="R403" s="93">
        <f t="shared" si="36"/>
        <v>258562</v>
      </c>
      <c r="S403" s="93">
        <f t="shared" si="37"/>
        <v>106428</v>
      </c>
    </row>
    <row r="404" spans="1:19" ht="18" hidden="1" outlineLevel="2">
      <c r="A404" s="91">
        <v>396</v>
      </c>
      <c r="B404" s="95" t="s">
        <v>1172</v>
      </c>
      <c r="C404" s="95" t="s">
        <v>1184</v>
      </c>
      <c r="D404" s="95" t="s">
        <v>310</v>
      </c>
      <c r="E404" s="92">
        <f t="shared" si="33"/>
        <v>760105</v>
      </c>
      <c r="F404" s="93">
        <v>26213</v>
      </c>
      <c r="G404" s="94">
        <f t="shared" si="34"/>
        <v>3.4486024957078296</v>
      </c>
      <c r="H404" s="93">
        <v>981</v>
      </c>
      <c r="I404" s="93">
        <v>287592</v>
      </c>
      <c r="J404" s="93">
        <v>38044</v>
      </c>
      <c r="K404" s="93">
        <v>64088</v>
      </c>
      <c r="L404" s="93">
        <v>2541</v>
      </c>
      <c r="M404" s="93">
        <v>16906</v>
      </c>
      <c r="N404" s="93">
        <f t="shared" si="35"/>
        <v>409171</v>
      </c>
      <c r="O404" s="93">
        <v>248774</v>
      </c>
      <c r="P404" s="93">
        <v>88444</v>
      </c>
      <c r="Q404" s="93">
        <v>13716</v>
      </c>
      <c r="R404" s="93">
        <f t="shared" si="36"/>
        <v>350934</v>
      </c>
      <c r="S404" s="93">
        <f t="shared" si="37"/>
        <v>59218</v>
      </c>
    </row>
    <row r="405" spans="1:19" ht="18" hidden="1" outlineLevel="2">
      <c r="A405" s="91">
        <v>397</v>
      </c>
      <c r="B405" s="95" t="s">
        <v>1172</v>
      </c>
      <c r="C405" s="95" t="s">
        <v>1185</v>
      </c>
      <c r="D405" s="95" t="s">
        <v>310</v>
      </c>
      <c r="E405" s="92">
        <f t="shared" si="33"/>
        <v>1134752</v>
      </c>
      <c r="F405" s="93">
        <v>21756</v>
      </c>
      <c r="G405" s="94">
        <f t="shared" si="34"/>
        <v>1.9172471165505764</v>
      </c>
      <c r="H405" s="93">
        <v>163013</v>
      </c>
      <c r="I405" s="93">
        <v>444814</v>
      </c>
      <c r="J405" s="93">
        <v>15091</v>
      </c>
      <c r="K405" s="93">
        <v>64376</v>
      </c>
      <c r="L405" s="93">
        <v>5829</v>
      </c>
      <c r="M405" s="93">
        <v>34814</v>
      </c>
      <c r="N405" s="93">
        <f t="shared" si="35"/>
        <v>564924</v>
      </c>
      <c r="O405" s="93">
        <v>398338</v>
      </c>
      <c r="P405" s="93">
        <v>153960</v>
      </c>
      <c r="Q405" s="93">
        <v>17530</v>
      </c>
      <c r="R405" s="93">
        <f t="shared" si="36"/>
        <v>569828</v>
      </c>
      <c r="S405" s="93">
        <f t="shared" si="37"/>
        <v>158109</v>
      </c>
    </row>
    <row r="406" spans="1:19" ht="18" hidden="1" outlineLevel="2">
      <c r="A406" s="91">
        <v>398</v>
      </c>
      <c r="B406" s="95" t="s">
        <v>1172</v>
      </c>
      <c r="C406" s="95" t="s">
        <v>1186</v>
      </c>
      <c r="D406" s="95" t="s">
        <v>310</v>
      </c>
      <c r="E406" s="92">
        <f t="shared" si="33"/>
        <v>1153608</v>
      </c>
      <c r="F406" s="93">
        <v>15382</v>
      </c>
      <c r="G406" s="94">
        <f t="shared" si="34"/>
        <v>1.3333818766860148</v>
      </c>
      <c r="H406" s="93">
        <v>117173</v>
      </c>
      <c r="I406" s="93">
        <v>473865</v>
      </c>
      <c r="J406" s="93">
        <v>21999</v>
      </c>
      <c r="K406" s="93">
        <v>71431</v>
      </c>
      <c r="L406" s="93">
        <v>5970</v>
      </c>
      <c r="M406" s="93">
        <v>16015</v>
      </c>
      <c r="N406" s="93">
        <f t="shared" si="35"/>
        <v>589280</v>
      </c>
      <c r="O406" s="93">
        <v>373959</v>
      </c>
      <c r="P406" s="93">
        <v>183235</v>
      </c>
      <c r="Q406" s="93">
        <v>7134</v>
      </c>
      <c r="R406" s="93">
        <f t="shared" si="36"/>
        <v>564328</v>
      </c>
      <c r="S406" s="93">
        <f t="shared" si="37"/>
        <v>142125</v>
      </c>
    </row>
    <row r="407" spans="1:19" ht="18" hidden="1" outlineLevel="2">
      <c r="A407" s="91">
        <v>399</v>
      </c>
      <c r="B407" s="95" t="s">
        <v>1172</v>
      </c>
      <c r="C407" s="95" t="s">
        <v>1187</v>
      </c>
      <c r="D407" s="95" t="s">
        <v>310</v>
      </c>
      <c r="E407" s="92">
        <f t="shared" si="33"/>
        <v>1204973</v>
      </c>
      <c r="F407" s="93">
        <v>18453</v>
      </c>
      <c r="G407" s="94">
        <f t="shared" si="34"/>
        <v>1.531403608213628</v>
      </c>
      <c r="H407" s="93">
        <v>98433</v>
      </c>
      <c r="I407" s="93">
        <v>517062</v>
      </c>
      <c r="J407" s="93">
        <v>25003</v>
      </c>
      <c r="K407" s="93">
        <v>69684</v>
      </c>
      <c r="L407" s="93">
        <v>16210</v>
      </c>
      <c r="M407" s="93">
        <v>28450</v>
      </c>
      <c r="N407" s="93">
        <f t="shared" si="35"/>
        <v>656409</v>
      </c>
      <c r="O407" s="93">
        <v>388502</v>
      </c>
      <c r="P407" s="93">
        <v>141232</v>
      </c>
      <c r="Q407" s="93">
        <v>18830</v>
      </c>
      <c r="R407" s="93">
        <f t="shared" si="36"/>
        <v>548564</v>
      </c>
      <c r="S407" s="93">
        <f t="shared" si="37"/>
        <v>206278</v>
      </c>
    </row>
    <row r="408" spans="1:19" ht="18" hidden="1" outlineLevel="2">
      <c r="A408" s="91">
        <v>400</v>
      </c>
      <c r="B408" s="95" t="s">
        <v>1172</v>
      </c>
      <c r="C408" s="95" t="s">
        <v>1188</v>
      </c>
      <c r="D408" s="95" t="s">
        <v>310</v>
      </c>
      <c r="E408" s="92">
        <f t="shared" si="33"/>
        <v>2077679</v>
      </c>
      <c r="F408" s="93">
        <v>29525</v>
      </c>
      <c r="G408" s="94">
        <f t="shared" si="34"/>
        <v>1.4210568620080388</v>
      </c>
      <c r="H408" s="93">
        <v>199988</v>
      </c>
      <c r="I408" s="93">
        <v>770664</v>
      </c>
      <c r="J408" s="93">
        <v>26270</v>
      </c>
      <c r="K408" s="93">
        <v>118502</v>
      </c>
      <c r="L408" s="93">
        <v>109392</v>
      </c>
      <c r="M408" s="93">
        <v>43613</v>
      </c>
      <c r="N408" s="93">
        <f t="shared" si="35"/>
        <v>1068441</v>
      </c>
      <c r="O408" s="93">
        <v>665980</v>
      </c>
      <c r="P408" s="93">
        <v>329477</v>
      </c>
      <c r="Q408" s="93">
        <v>13781</v>
      </c>
      <c r="R408" s="93">
        <f t="shared" si="36"/>
        <v>1009238</v>
      </c>
      <c r="S408" s="93">
        <f t="shared" si="37"/>
        <v>259191</v>
      </c>
    </row>
    <row r="409" spans="1:19" ht="18" hidden="1" outlineLevel="2">
      <c r="A409" s="91">
        <v>401</v>
      </c>
      <c r="B409" s="95" t="s">
        <v>1172</v>
      </c>
      <c r="C409" s="96" t="s">
        <v>1189</v>
      </c>
      <c r="D409" s="96" t="s">
        <v>331</v>
      </c>
      <c r="E409" s="92">
        <f t="shared" si="33"/>
        <v>2350655</v>
      </c>
      <c r="F409" s="93">
        <v>117247</v>
      </c>
      <c r="G409" s="94">
        <f t="shared" si="34"/>
        <v>4.9878438137455312</v>
      </c>
      <c r="H409" s="93">
        <v>162591</v>
      </c>
      <c r="I409" s="93">
        <v>790933</v>
      </c>
      <c r="J409" s="93">
        <v>23035</v>
      </c>
      <c r="K409" s="93">
        <v>144631</v>
      </c>
      <c r="L409" s="93">
        <v>143375</v>
      </c>
      <c r="M409" s="93">
        <v>82475</v>
      </c>
      <c r="N409" s="93">
        <f t="shared" si="35"/>
        <v>1184449</v>
      </c>
      <c r="O409" s="93">
        <v>741947</v>
      </c>
      <c r="P409" s="93">
        <v>415491</v>
      </c>
      <c r="Q409" s="93">
        <v>8768</v>
      </c>
      <c r="R409" s="93">
        <f t="shared" si="36"/>
        <v>1166206</v>
      </c>
      <c r="S409" s="93">
        <f t="shared" si="37"/>
        <v>180834</v>
      </c>
    </row>
    <row r="410" spans="1:19" ht="18" hidden="1" outlineLevel="2">
      <c r="A410" s="91">
        <v>402</v>
      </c>
      <c r="B410" s="95" t="s">
        <v>1172</v>
      </c>
      <c r="C410" s="96" t="s">
        <v>1190</v>
      </c>
      <c r="D410" s="96" t="s">
        <v>331</v>
      </c>
      <c r="E410" s="92">
        <f t="shared" si="33"/>
        <v>967767</v>
      </c>
      <c r="F410" s="93">
        <v>20354</v>
      </c>
      <c r="G410" s="94">
        <f t="shared" si="34"/>
        <v>2.1031921939888423</v>
      </c>
      <c r="H410" s="93">
        <v>146182</v>
      </c>
      <c r="I410" s="93">
        <v>279356</v>
      </c>
      <c r="J410" s="93">
        <v>21228</v>
      </c>
      <c r="K410" s="93">
        <v>57408</v>
      </c>
      <c r="L410" s="93">
        <v>81104</v>
      </c>
      <c r="M410" s="93">
        <v>53730</v>
      </c>
      <c r="N410" s="93">
        <f t="shared" si="35"/>
        <v>492826</v>
      </c>
      <c r="O410" s="93">
        <v>251213</v>
      </c>
      <c r="P410" s="93">
        <v>160818</v>
      </c>
      <c r="Q410" s="93">
        <v>62910</v>
      </c>
      <c r="R410" s="93">
        <f t="shared" si="36"/>
        <v>474941</v>
      </c>
      <c r="S410" s="93">
        <f t="shared" si="37"/>
        <v>164067</v>
      </c>
    </row>
    <row r="411" spans="1:19" ht="18" hidden="1" outlineLevel="2">
      <c r="A411" s="91">
        <v>403</v>
      </c>
      <c r="B411" s="95" t="s">
        <v>1172</v>
      </c>
      <c r="C411" s="96" t="s">
        <v>1191</v>
      </c>
      <c r="D411" s="96" t="s">
        <v>331</v>
      </c>
      <c r="E411" s="92">
        <f t="shared" si="33"/>
        <v>653435</v>
      </c>
      <c r="F411" s="93">
        <v>17544</v>
      </c>
      <c r="G411" s="94">
        <f t="shared" si="34"/>
        <v>2.6848883209500563</v>
      </c>
      <c r="H411" s="93">
        <v>121225</v>
      </c>
      <c r="I411" s="93">
        <v>137216</v>
      </c>
      <c r="J411" s="93">
        <v>20538</v>
      </c>
      <c r="K411" s="93">
        <v>80203</v>
      </c>
      <c r="L411" s="93">
        <v>14032</v>
      </c>
      <c r="M411" s="93">
        <v>74271</v>
      </c>
      <c r="N411" s="93">
        <f t="shared" si="35"/>
        <v>326260</v>
      </c>
      <c r="O411" s="93">
        <v>228604</v>
      </c>
      <c r="P411" s="93">
        <v>14074</v>
      </c>
      <c r="Q411" s="93">
        <v>84497</v>
      </c>
      <c r="R411" s="93">
        <f t="shared" si="36"/>
        <v>327175</v>
      </c>
      <c r="S411" s="93">
        <f t="shared" si="37"/>
        <v>120310</v>
      </c>
    </row>
    <row r="412" spans="1:19" ht="18" hidden="1" outlineLevel="2">
      <c r="A412" s="91">
        <v>404</v>
      </c>
      <c r="B412" s="95" t="s">
        <v>1172</v>
      </c>
      <c r="C412" s="96" t="s">
        <v>1192</v>
      </c>
      <c r="D412" s="96" t="s">
        <v>331</v>
      </c>
      <c r="E412" s="92">
        <f t="shared" si="33"/>
        <v>1650078</v>
      </c>
      <c r="F412" s="93">
        <v>44187</v>
      </c>
      <c r="G412" s="94">
        <f t="shared" si="34"/>
        <v>2.677873409620636</v>
      </c>
      <c r="H412" s="93">
        <v>150231</v>
      </c>
      <c r="I412" s="93">
        <v>544489</v>
      </c>
      <c r="J412" s="93">
        <v>15322</v>
      </c>
      <c r="K412" s="93">
        <v>106980</v>
      </c>
      <c r="L412" s="93">
        <v>30089</v>
      </c>
      <c r="M412" s="93">
        <v>186263</v>
      </c>
      <c r="N412" s="93">
        <f t="shared" si="35"/>
        <v>883143</v>
      </c>
      <c r="O412" s="93">
        <v>455593</v>
      </c>
      <c r="P412" s="93">
        <v>131347</v>
      </c>
      <c r="Q412" s="93">
        <v>179995</v>
      </c>
      <c r="R412" s="93">
        <f t="shared" si="36"/>
        <v>766935</v>
      </c>
      <c r="S412" s="93">
        <f t="shared" si="37"/>
        <v>266439</v>
      </c>
    </row>
    <row r="413" spans="1:19" ht="18" hidden="1" outlineLevel="2">
      <c r="A413" s="91">
        <v>405</v>
      </c>
      <c r="B413" s="95" t="s">
        <v>1172</v>
      </c>
      <c r="C413" s="96" t="s">
        <v>1193</v>
      </c>
      <c r="D413" s="96" t="s">
        <v>331</v>
      </c>
      <c r="E413" s="92">
        <f t="shared" si="33"/>
        <v>2098959</v>
      </c>
      <c r="F413" s="93">
        <v>59693</v>
      </c>
      <c r="G413" s="94">
        <f t="shared" si="34"/>
        <v>2.8439335880310193</v>
      </c>
      <c r="H413" s="93">
        <v>407043</v>
      </c>
      <c r="I413" s="93">
        <v>490589</v>
      </c>
      <c r="J413" s="93">
        <v>18528</v>
      </c>
      <c r="K413" s="93">
        <v>111515</v>
      </c>
      <c r="L413" s="93">
        <v>167601</v>
      </c>
      <c r="M413" s="93">
        <v>153731</v>
      </c>
      <c r="N413" s="93">
        <f t="shared" si="35"/>
        <v>941964</v>
      </c>
      <c r="O413" s="93">
        <v>476689</v>
      </c>
      <c r="P413" s="93">
        <v>384523</v>
      </c>
      <c r="Q413" s="93">
        <v>295783</v>
      </c>
      <c r="R413" s="93">
        <f t="shared" si="36"/>
        <v>1156995</v>
      </c>
      <c r="S413" s="93">
        <f t="shared" si="37"/>
        <v>192012</v>
      </c>
    </row>
    <row r="414" spans="1:19" ht="18" hidden="1" outlineLevel="2">
      <c r="A414" s="91">
        <v>406</v>
      </c>
      <c r="B414" s="95" t="s">
        <v>1172</v>
      </c>
      <c r="C414" s="96" t="s">
        <v>1194</v>
      </c>
      <c r="D414" s="96" t="s">
        <v>331</v>
      </c>
      <c r="E414" s="92">
        <f t="shared" si="33"/>
        <v>1157994</v>
      </c>
      <c r="F414" s="93">
        <v>25673</v>
      </c>
      <c r="G414" s="94">
        <f t="shared" si="34"/>
        <v>2.2170235769788098</v>
      </c>
      <c r="H414" s="93">
        <v>86423</v>
      </c>
      <c r="I414" s="93">
        <v>342077</v>
      </c>
      <c r="J414" s="93">
        <v>18532</v>
      </c>
      <c r="K414" s="93">
        <v>74020</v>
      </c>
      <c r="L414" s="93">
        <v>8505</v>
      </c>
      <c r="M414" s="93">
        <v>105128</v>
      </c>
      <c r="N414" s="93">
        <f t="shared" si="35"/>
        <v>548262</v>
      </c>
      <c r="O414" s="93">
        <v>234687</v>
      </c>
      <c r="P414" s="93">
        <v>201475</v>
      </c>
      <c r="Q414" s="93">
        <v>173570</v>
      </c>
      <c r="R414" s="93">
        <f t="shared" si="36"/>
        <v>609732</v>
      </c>
      <c r="S414" s="93">
        <f t="shared" si="37"/>
        <v>24953</v>
      </c>
    </row>
    <row r="415" spans="1:19" ht="18" hidden="1" outlineLevel="2">
      <c r="A415" s="91">
        <v>407</v>
      </c>
      <c r="B415" s="95" t="s">
        <v>1172</v>
      </c>
      <c r="C415" s="96" t="s">
        <v>1195</v>
      </c>
      <c r="D415" s="96" t="s">
        <v>331</v>
      </c>
      <c r="E415" s="92">
        <f t="shared" si="33"/>
        <v>691931</v>
      </c>
      <c r="F415" s="93">
        <v>10856</v>
      </c>
      <c r="G415" s="94">
        <f t="shared" si="34"/>
        <v>1.5689425679728179</v>
      </c>
      <c r="H415" s="93">
        <v>67857</v>
      </c>
      <c r="I415" s="93">
        <v>239882</v>
      </c>
      <c r="J415" s="93">
        <v>22163</v>
      </c>
      <c r="K415" s="93">
        <v>58340</v>
      </c>
      <c r="L415" s="93">
        <v>9638</v>
      </c>
      <c r="M415" s="93">
        <v>21893</v>
      </c>
      <c r="N415" s="93">
        <f t="shared" si="35"/>
        <v>351916</v>
      </c>
      <c r="O415" s="93">
        <v>201933</v>
      </c>
      <c r="P415" s="93">
        <v>126800</v>
      </c>
      <c r="Q415" s="93">
        <v>11282</v>
      </c>
      <c r="R415" s="93">
        <f t="shared" si="36"/>
        <v>340015</v>
      </c>
      <c r="S415" s="93">
        <f t="shared" si="37"/>
        <v>79758</v>
      </c>
    </row>
    <row r="416" spans="1:19" ht="18" hidden="1" outlineLevel="2">
      <c r="A416" s="91">
        <v>408</v>
      </c>
      <c r="B416" s="95" t="s">
        <v>1172</v>
      </c>
      <c r="C416" s="96" t="s">
        <v>1196</v>
      </c>
      <c r="D416" s="96" t="s">
        <v>331</v>
      </c>
      <c r="E416" s="92">
        <f t="shared" si="33"/>
        <v>869880</v>
      </c>
      <c r="F416" s="93">
        <v>17667</v>
      </c>
      <c r="G416" s="94">
        <f t="shared" si="34"/>
        <v>2.0309697889364049</v>
      </c>
      <c r="H416" s="93">
        <v>44706</v>
      </c>
      <c r="I416" s="93">
        <v>274722</v>
      </c>
      <c r="J416" s="93">
        <v>26032</v>
      </c>
      <c r="K416" s="93">
        <v>57250</v>
      </c>
      <c r="L416" s="93">
        <v>16327</v>
      </c>
      <c r="M416" s="93">
        <v>66504</v>
      </c>
      <c r="N416" s="93">
        <f t="shared" si="35"/>
        <v>440835</v>
      </c>
      <c r="O416" s="93">
        <v>243150</v>
      </c>
      <c r="P416" s="93">
        <v>97761</v>
      </c>
      <c r="Q416" s="93">
        <v>88134</v>
      </c>
      <c r="R416" s="93">
        <f t="shared" si="36"/>
        <v>429045</v>
      </c>
      <c r="S416" s="93">
        <f t="shared" si="37"/>
        <v>56496</v>
      </c>
    </row>
    <row r="417" spans="1:19" ht="18" hidden="1" outlineLevel="2">
      <c r="A417" s="91">
        <v>409</v>
      </c>
      <c r="B417" s="95" t="s">
        <v>1172</v>
      </c>
      <c r="C417" s="96" t="s">
        <v>1197</v>
      </c>
      <c r="D417" s="96" t="s">
        <v>331</v>
      </c>
      <c r="E417" s="92">
        <f t="shared" si="33"/>
        <v>1099781</v>
      </c>
      <c r="F417" s="93">
        <v>4558</v>
      </c>
      <c r="G417" s="94">
        <f t="shared" si="34"/>
        <v>0.41444614882417502</v>
      </c>
      <c r="H417" s="93">
        <v>125960</v>
      </c>
      <c r="I417" s="93">
        <v>272497</v>
      </c>
      <c r="J417" s="93">
        <v>26853</v>
      </c>
      <c r="K417" s="93">
        <v>64512</v>
      </c>
      <c r="L417" s="93">
        <v>52013</v>
      </c>
      <c r="M417" s="93">
        <v>139694</v>
      </c>
      <c r="N417" s="93">
        <f t="shared" si="35"/>
        <v>555569</v>
      </c>
      <c r="O417" s="93">
        <v>286209</v>
      </c>
      <c r="P417" s="93">
        <v>234270</v>
      </c>
      <c r="Q417" s="93">
        <v>23733</v>
      </c>
      <c r="R417" s="93">
        <f t="shared" si="36"/>
        <v>544212</v>
      </c>
      <c r="S417" s="93">
        <f t="shared" si="37"/>
        <v>137317</v>
      </c>
    </row>
    <row r="418" spans="1:19" ht="18" hidden="1" outlineLevel="2">
      <c r="A418" s="91">
        <v>410</v>
      </c>
      <c r="B418" s="95" t="s">
        <v>1172</v>
      </c>
      <c r="C418" s="96" t="s">
        <v>1198</v>
      </c>
      <c r="D418" s="96" t="s">
        <v>331</v>
      </c>
      <c r="E418" s="92">
        <f t="shared" si="33"/>
        <v>1221770</v>
      </c>
      <c r="F418" s="93">
        <v>6315</v>
      </c>
      <c r="G418" s="94">
        <f t="shared" si="34"/>
        <v>0.51687306121446752</v>
      </c>
      <c r="H418" s="93">
        <v>102869</v>
      </c>
      <c r="I418" s="93">
        <v>377551</v>
      </c>
      <c r="J418" s="93">
        <v>24621</v>
      </c>
      <c r="K418" s="93">
        <v>92115</v>
      </c>
      <c r="L418" s="93">
        <v>17169</v>
      </c>
      <c r="M418" s="93">
        <v>112244</v>
      </c>
      <c r="N418" s="93">
        <f t="shared" si="35"/>
        <v>623700</v>
      </c>
      <c r="O418" s="93">
        <v>337729</v>
      </c>
      <c r="P418" s="93">
        <v>179489</v>
      </c>
      <c r="Q418" s="93">
        <v>80852</v>
      </c>
      <c r="R418" s="93">
        <f t="shared" si="36"/>
        <v>598070</v>
      </c>
      <c r="S418" s="93">
        <f t="shared" si="37"/>
        <v>128499</v>
      </c>
    </row>
    <row r="419" spans="1:19" ht="18" hidden="1" outlineLevel="2">
      <c r="A419" s="91">
        <v>411</v>
      </c>
      <c r="B419" s="95" t="s">
        <v>1172</v>
      </c>
      <c r="C419" s="95" t="s">
        <v>1199</v>
      </c>
      <c r="D419" s="95" t="s">
        <v>1200</v>
      </c>
      <c r="E419" s="92">
        <f t="shared" si="33"/>
        <v>732367</v>
      </c>
      <c r="F419" s="93">
        <v>13314</v>
      </c>
      <c r="G419" s="94">
        <f t="shared" si="34"/>
        <v>1.8179410049879365</v>
      </c>
      <c r="H419" s="93">
        <v>128896</v>
      </c>
      <c r="I419" s="93">
        <v>271833</v>
      </c>
      <c r="J419" s="93">
        <v>14401</v>
      </c>
      <c r="K419" s="93">
        <v>67644</v>
      </c>
      <c r="L419" s="93">
        <v>3929</v>
      </c>
      <c r="M419" s="93">
        <v>15765</v>
      </c>
      <c r="N419" s="93">
        <f t="shared" si="35"/>
        <v>373572</v>
      </c>
      <c r="O419" s="93">
        <v>250209</v>
      </c>
      <c r="P419" s="93">
        <v>99529</v>
      </c>
      <c r="Q419" s="93">
        <v>9057</v>
      </c>
      <c r="R419" s="93">
        <f t="shared" si="36"/>
        <v>358795</v>
      </c>
      <c r="S419" s="93">
        <f t="shared" si="37"/>
        <v>143673</v>
      </c>
    </row>
    <row r="420" spans="1:19" ht="18" hidden="1" outlineLevel="2">
      <c r="A420" s="91">
        <v>412</v>
      </c>
      <c r="B420" s="95" t="s">
        <v>1172</v>
      </c>
      <c r="C420" s="95" t="s">
        <v>1201</v>
      </c>
      <c r="D420" s="95" t="s">
        <v>1200</v>
      </c>
      <c r="E420" s="92">
        <f t="shared" si="33"/>
        <v>2349963</v>
      </c>
      <c r="F420" s="93">
        <v>12815</v>
      </c>
      <c r="G420" s="94">
        <f t="shared" si="34"/>
        <v>0.54532773494731612</v>
      </c>
      <c r="H420" s="93">
        <v>269049</v>
      </c>
      <c r="I420" s="93">
        <v>876325</v>
      </c>
      <c r="J420" s="93">
        <v>23988</v>
      </c>
      <c r="K420" s="93">
        <v>152656</v>
      </c>
      <c r="L420" s="93">
        <v>138425</v>
      </c>
      <c r="M420" s="93">
        <v>45637</v>
      </c>
      <c r="N420" s="93">
        <f t="shared" si="35"/>
        <v>1237031</v>
      </c>
      <c r="O420" s="93">
        <v>633299</v>
      </c>
      <c r="P420" s="93">
        <v>446474</v>
      </c>
      <c r="Q420" s="93">
        <v>33159</v>
      </c>
      <c r="R420" s="93">
        <f t="shared" si="36"/>
        <v>1112932</v>
      </c>
      <c r="S420" s="93">
        <f t="shared" si="37"/>
        <v>393148</v>
      </c>
    </row>
    <row r="421" spans="1:19" ht="18" hidden="1" outlineLevel="2">
      <c r="A421" s="91">
        <v>413</v>
      </c>
      <c r="B421" s="95" t="s">
        <v>1172</v>
      </c>
      <c r="C421" s="95" t="s">
        <v>1202</v>
      </c>
      <c r="D421" s="95" t="s">
        <v>1200</v>
      </c>
      <c r="E421" s="92">
        <f t="shared" si="33"/>
        <v>2029832</v>
      </c>
      <c r="F421" s="93">
        <v>50467</v>
      </c>
      <c r="G421" s="94">
        <f t="shared" si="34"/>
        <v>2.4862648731520638</v>
      </c>
      <c r="H421" s="93">
        <v>198694</v>
      </c>
      <c r="I421" s="93">
        <v>714765</v>
      </c>
      <c r="J421" s="93">
        <v>29773</v>
      </c>
      <c r="K421" s="93">
        <v>158185</v>
      </c>
      <c r="L421" s="93">
        <v>130301</v>
      </c>
      <c r="M421" s="93">
        <v>25955</v>
      </c>
      <c r="N421" s="93">
        <f t="shared" si="35"/>
        <v>1058979</v>
      </c>
      <c r="O421" s="93">
        <v>673114</v>
      </c>
      <c r="P421" s="93">
        <v>277617</v>
      </c>
      <c r="Q421" s="93">
        <v>20122</v>
      </c>
      <c r="R421" s="93">
        <f t="shared" si="36"/>
        <v>970853</v>
      </c>
      <c r="S421" s="93">
        <f t="shared" si="37"/>
        <v>286820</v>
      </c>
    </row>
    <row r="422" spans="1:19" ht="18" hidden="1" outlineLevel="2">
      <c r="A422" s="91">
        <v>414</v>
      </c>
      <c r="B422" s="95" t="s">
        <v>1172</v>
      </c>
      <c r="C422" s="95" t="s">
        <v>1203</v>
      </c>
      <c r="D422" s="95" t="s">
        <v>1200</v>
      </c>
      <c r="E422" s="92">
        <f t="shared" si="33"/>
        <v>1842240</v>
      </c>
      <c r="F422" s="93">
        <v>24435</v>
      </c>
      <c r="G422" s="94">
        <f t="shared" si="34"/>
        <v>1.3263744137571651</v>
      </c>
      <c r="H422" s="93">
        <v>99957</v>
      </c>
      <c r="I422" s="93">
        <v>703766</v>
      </c>
      <c r="J422" s="93">
        <v>25248</v>
      </c>
      <c r="K422" s="93">
        <v>89820</v>
      </c>
      <c r="L422" s="93">
        <v>77998</v>
      </c>
      <c r="M422" s="93">
        <v>81817</v>
      </c>
      <c r="N422" s="93">
        <f t="shared" si="35"/>
        <v>978649</v>
      </c>
      <c r="O422" s="93">
        <v>643574</v>
      </c>
      <c r="P422" s="93">
        <v>172700</v>
      </c>
      <c r="Q422" s="93">
        <v>47317</v>
      </c>
      <c r="R422" s="93">
        <f t="shared" si="36"/>
        <v>863591</v>
      </c>
      <c r="S422" s="93">
        <f t="shared" si="37"/>
        <v>215015</v>
      </c>
    </row>
    <row r="423" spans="1:19" ht="18" hidden="1" outlineLevel="2">
      <c r="A423" s="91">
        <v>415</v>
      </c>
      <c r="B423" s="95" t="s">
        <v>1172</v>
      </c>
      <c r="C423" s="95" t="s">
        <v>1204</v>
      </c>
      <c r="D423" s="95" t="s">
        <v>1200</v>
      </c>
      <c r="E423" s="92">
        <f t="shared" si="33"/>
        <v>1923316</v>
      </c>
      <c r="F423" s="93">
        <v>20631</v>
      </c>
      <c r="G423" s="94">
        <f t="shared" si="34"/>
        <v>1.0726786445909045</v>
      </c>
      <c r="H423" s="93">
        <v>159034</v>
      </c>
      <c r="I423" s="93">
        <v>649252</v>
      </c>
      <c r="J423" s="93">
        <v>25085</v>
      </c>
      <c r="K423" s="93">
        <v>181465</v>
      </c>
      <c r="L423" s="93">
        <v>77238</v>
      </c>
      <c r="M423" s="93">
        <v>69157</v>
      </c>
      <c r="N423" s="93">
        <f t="shared" si="35"/>
        <v>1002197</v>
      </c>
      <c r="O423" s="93">
        <v>576881</v>
      </c>
      <c r="P423" s="93">
        <v>281968</v>
      </c>
      <c r="Q423" s="93">
        <v>62270</v>
      </c>
      <c r="R423" s="93">
        <f t="shared" si="36"/>
        <v>921119</v>
      </c>
      <c r="S423" s="93">
        <f t="shared" si="37"/>
        <v>240112</v>
      </c>
    </row>
    <row r="424" spans="1:19" ht="18" hidden="1" outlineLevel="2">
      <c r="A424" s="91">
        <v>416</v>
      </c>
      <c r="B424" s="95" t="s">
        <v>1172</v>
      </c>
      <c r="C424" s="95" t="s">
        <v>1205</v>
      </c>
      <c r="D424" s="95" t="s">
        <v>1200</v>
      </c>
      <c r="E424" s="92">
        <f t="shared" si="33"/>
        <v>1312127</v>
      </c>
      <c r="F424" s="93">
        <v>42100</v>
      </c>
      <c r="G424" s="94">
        <f t="shared" si="34"/>
        <v>3.2085308815381435</v>
      </c>
      <c r="H424" s="93">
        <v>97564</v>
      </c>
      <c r="I424" s="93">
        <v>420626</v>
      </c>
      <c r="J424" s="93">
        <v>12923</v>
      </c>
      <c r="K424" s="93">
        <v>141742</v>
      </c>
      <c r="L424" s="93">
        <v>46233</v>
      </c>
      <c r="M424" s="93">
        <v>25360</v>
      </c>
      <c r="N424" s="93">
        <f t="shared" si="35"/>
        <v>646884</v>
      </c>
      <c r="O424" s="93">
        <v>417743</v>
      </c>
      <c r="P424" s="93">
        <v>229794</v>
      </c>
      <c r="Q424" s="93">
        <v>17706</v>
      </c>
      <c r="R424" s="93">
        <f t="shared" si="36"/>
        <v>665243</v>
      </c>
      <c r="S424" s="93">
        <f t="shared" si="37"/>
        <v>79205</v>
      </c>
    </row>
    <row r="425" spans="1:19" ht="18" hidden="1" outlineLevel="2">
      <c r="A425" s="91">
        <v>417</v>
      </c>
      <c r="B425" s="95" t="s">
        <v>1172</v>
      </c>
      <c r="C425" s="95" t="s">
        <v>1206</v>
      </c>
      <c r="D425" s="95" t="s">
        <v>1200</v>
      </c>
      <c r="E425" s="92">
        <f t="shared" si="33"/>
        <v>662474</v>
      </c>
      <c r="F425" s="93">
        <v>9533</v>
      </c>
      <c r="G425" s="94">
        <f t="shared" si="34"/>
        <v>1.4389998701835847</v>
      </c>
      <c r="H425" s="93">
        <v>51096</v>
      </c>
      <c r="I425" s="93">
        <v>263637</v>
      </c>
      <c r="J425" s="93">
        <v>17192</v>
      </c>
      <c r="K425" s="93">
        <v>57257</v>
      </c>
      <c r="L425" s="93">
        <v>10916</v>
      </c>
      <c r="M425" s="93">
        <v>7804</v>
      </c>
      <c r="N425" s="93">
        <f t="shared" si="35"/>
        <v>356806</v>
      </c>
      <c r="O425" s="93">
        <v>219835</v>
      </c>
      <c r="P425" s="93">
        <v>80457</v>
      </c>
      <c r="Q425" s="93">
        <v>5376</v>
      </c>
      <c r="R425" s="93">
        <f t="shared" si="36"/>
        <v>305668</v>
      </c>
      <c r="S425" s="93">
        <f t="shared" si="37"/>
        <v>102234</v>
      </c>
    </row>
    <row r="426" spans="1:19" ht="18" hidden="1" outlineLevel="2">
      <c r="A426" s="91">
        <v>418</v>
      </c>
      <c r="B426" s="95" t="s">
        <v>1172</v>
      </c>
      <c r="C426" s="95" t="s">
        <v>1207</v>
      </c>
      <c r="D426" s="95" t="s">
        <v>1200</v>
      </c>
      <c r="E426" s="92">
        <f t="shared" si="33"/>
        <v>986748</v>
      </c>
      <c r="F426" s="93">
        <v>9680</v>
      </c>
      <c r="G426" s="94">
        <f t="shared" si="34"/>
        <v>0.98100021484715461</v>
      </c>
      <c r="H426" s="93">
        <v>80448</v>
      </c>
      <c r="I426" s="93">
        <v>338976</v>
      </c>
      <c r="J426" s="93">
        <v>28095</v>
      </c>
      <c r="K426" s="93">
        <v>81043</v>
      </c>
      <c r="L426" s="93">
        <v>18146</v>
      </c>
      <c r="M426" s="93">
        <v>29339</v>
      </c>
      <c r="N426" s="93">
        <f t="shared" si="35"/>
        <v>495599</v>
      </c>
      <c r="O426" s="93">
        <v>320361</v>
      </c>
      <c r="P426" s="93">
        <v>158825</v>
      </c>
      <c r="Q426" s="93">
        <v>11963</v>
      </c>
      <c r="R426" s="93">
        <f t="shared" si="36"/>
        <v>491149</v>
      </c>
      <c r="S426" s="93">
        <f t="shared" si="37"/>
        <v>84898</v>
      </c>
    </row>
    <row r="427" spans="1:19" ht="18" hidden="1" outlineLevel="2">
      <c r="A427" s="91">
        <v>419</v>
      </c>
      <c r="B427" s="95" t="s">
        <v>1172</v>
      </c>
      <c r="C427" s="95" t="s">
        <v>1208</v>
      </c>
      <c r="D427" s="95" t="s">
        <v>377</v>
      </c>
      <c r="E427" s="92">
        <f t="shared" si="33"/>
        <v>1786212</v>
      </c>
      <c r="F427" s="93">
        <v>55222</v>
      </c>
      <c r="G427" s="94">
        <f t="shared" si="34"/>
        <v>3.0915703175211005</v>
      </c>
      <c r="H427" s="93">
        <v>58512</v>
      </c>
      <c r="I427" s="93">
        <v>536021</v>
      </c>
      <c r="J427" s="93">
        <v>22174</v>
      </c>
      <c r="K427" s="93">
        <v>126206</v>
      </c>
      <c r="L427" s="93">
        <v>22233</v>
      </c>
      <c r="M427" s="93">
        <v>194721</v>
      </c>
      <c r="N427" s="93">
        <f t="shared" si="35"/>
        <v>901355</v>
      </c>
      <c r="O427" s="93">
        <v>756273</v>
      </c>
      <c r="P427" s="93">
        <v>116960</v>
      </c>
      <c r="Q427" s="93">
        <v>11624</v>
      </c>
      <c r="R427" s="93">
        <f t="shared" si="36"/>
        <v>884857</v>
      </c>
      <c r="S427" s="93">
        <f t="shared" si="37"/>
        <v>75010</v>
      </c>
    </row>
    <row r="428" spans="1:19" ht="18" hidden="1" outlineLevel="2">
      <c r="A428" s="91">
        <v>420</v>
      </c>
      <c r="B428" s="95" t="s">
        <v>1172</v>
      </c>
      <c r="C428" s="95" t="s">
        <v>1209</v>
      </c>
      <c r="D428" s="95" t="s">
        <v>377</v>
      </c>
      <c r="E428" s="92">
        <f t="shared" si="33"/>
        <v>872126</v>
      </c>
      <c r="F428" s="93">
        <v>8092</v>
      </c>
      <c r="G428" s="94">
        <f t="shared" si="34"/>
        <v>0.92784758165677883</v>
      </c>
      <c r="H428" s="93">
        <v>29771</v>
      </c>
      <c r="I428" s="93">
        <v>319191</v>
      </c>
      <c r="J428" s="93">
        <v>17758</v>
      </c>
      <c r="K428" s="93">
        <v>58546</v>
      </c>
      <c r="L428" s="93">
        <v>17220</v>
      </c>
      <c r="M428" s="93">
        <v>18768</v>
      </c>
      <c r="N428" s="93">
        <f t="shared" si="35"/>
        <v>431483</v>
      </c>
      <c r="O428" s="93">
        <v>288219</v>
      </c>
      <c r="P428" s="93">
        <v>115787</v>
      </c>
      <c r="Q428" s="93">
        <v>36637</v>
      </c>
      <c r="R428" s="93">
        <f t="shared" si="36"/>
        <v>440643</v>
      </c>
      <c r="S428" s="93">
        <f t="shared" si="37"/>
        <v>20611</v>
      </c>
    </row>
    <row r="429" spans="1:19" ht="18" hidden="1" outlineLevel="2">
      <c r="A429" s="91">
        <v>421</v>
      </c>
      <c r="B429" s="95" t="s">
        <v>1172</v>
      </c>
      <c r="C429" s="95" t="s">
        <v>1210</v>
      </c>
      <c r="D429" s="95" t="s">
        <v>377</v>
      </c>
      <c r="E429" s="92">
        <f t="shared" si="33"/>
        <v>727590</v>
      </c>
      <c r="F429" s="93">
        <v>22487</v>
      </c>
      <c r="G429" s="94">
        <f t="shared" si="34"/>
        <v>3.0906142195467226</v>
      </c>
      <c r="H429" s="93">
        <v>82602</v>
      </c>
      <c r="I429" s="93">
        <v>270769</v>
      </c>
      <c r="J429" s="93">
        <v>19300</v>
      </c>
      <c r="K429" s="93">
        <v>47789</v>
      </c>
      <c r="L429" s="93">
        <v>7136</v>
      </c>
      <c r="M429" s="93">
        <v>13655</v>
      </c>
      <c r="N429" s="93">
        <f t="shared" si="35"/>
        <v>358649</v>
      </c>
      <c r="O429" s="93">
        <v>199338</v>
      </c>
      <c r="P429" s="93">
        <v>136567</v>
      </c>
      <c r="Q429" s="93">
        <v>33036</v>
      </c>
      <c r="R429" s="93">
        <f t="shared" si="36"/>
        <v>368941</v>
      </c>
      <c r="S429" s="93">
        <f t="shared" si="37"/>
        <v>72310</v>
      </c>
    </row>
    <row r="430" spans="1:19" ht="18" hidden="1" outlineLevel="2">
      <c r="A430" s="91">
        <v>422</v>
      </c>
      <c r="B430" s="95" t="s">
        <v>1172</v>
      </c>
      <c r="C430" s="95" t="s">
        <v>1211</v>
      </c>
      <c r="D430" s="95" t="s">
        <v>377</v>
      </c>
      <c r="E430" s="92">
        <f t="shared" si="33"/>
        <v>791600</v>
      </c>
      <c r="F430" s="93">
        <v>9730</v>
      </c>
      <c r="G430" s="94">
        <f t="shared" si="34"/>
        <v>1.229156139464376</v>
      </c>
      <c r="H430" s="93">
        <v>26436</v>
      </c>
      <c r="I430" s="93">
        <v>261436</v>
      </c>
      <c r="J430" s="93">
        <v>25967</v>
      </c>
      <c r="K430" s="93">
        <v>35986</v>
      </c>
      <c r="L430" s="93">
        <v>3178</v>
      </c>
      <c r="M430" s="93">
        <v>76555</v>
      </c>
      <c r="N430" s="93">
        <f t="shared" si="35"/>
        <v>403122</v>
      </c>
      <c r="O430" s="93">
        <v>188497</v>
      </c>
      <c r="P430" s="93">
        <v>99519</v>
      </c>
      <c r="Q430" s="93">
        <v>100462</v>
      </c>
      <c r="R430" s="93">
        <f t="shared" si="36"/>
        <v>388478</v>
      </c>
      <c r="S430" s="93">
        <f t="shared" si="37"/>
        <v>41080</v>
      </c>
    </row>
    <row r="431" spans="1:19" ht="18" hidden="1" outlineLevel="2">
      <c r="A431" s="91">
        <v>423</v>
      </c>
      <c r="B431" s="95" t="s">
        <v>1172</v>
      </c>
      <c r="C431" s="95" t="s">
        <v>1212</v>
      </c>
      <c r="D431" s="95" t="s">
        <v>377</v>
      </c>
      <c r="E431" s="92">
        <f t="shared" si="33"/>
        <v>1192115</v>
      </c>
      <c r="F431" s="93">
        <v>31077</v>
      </c>
      <c r="G431" s="94">
        <f t="shared" si="34"/>
        <v>2.6068793698594517</v>
      </c>
      <c r="H431" s="93">
        <v>44503</v>
      </c>
      <c r="I431" s="93">
        <v>476430</v>
      </c>
      <c r="J431" s="93">
        <v>23470</v>
      </c>
      <c r="K431" s="93">
        <v>79365</v>
      </c>
      <c r="L431" s="93">
        <v>4283</v>
      </c>
      <c r="M431" s="93">
        <v>16650</v>
      </c>
      <c r="N431" s="93">
        <f t="shared" si="35"/>
        <v>600198</v>
      </c>
      <c r="O431" s="93">
        <v>358617</v>
      </c>
      <c r="P431" s="93">
        <v>122684</v>
      </c>
      <c r="Q431" s="93">
        <v>110616</v>
      </c>
      <c r="R431" s="93">
        <f t="shared" si="36"/>
        <v>591917</v>
      </c>
      <c r="S431" s="93">
        <f t="shared" si="37"/>
        <v>52784</v>
      </c>
    </row>
    <row r="432" spans="1:19" ht="18" hidden="1" outlineLevel="2">
      <c r="A432" s="91">
        <v>424</v>
      </c>
      <c r="B432" s="95" t="s">
        <v>1172</v>
      </c>
      <c r="C432" s="95" t="s">
        <v>1213</v>
      </c>
      <c r="D432" s="95" t="s">
        <v>377</v>
      </c>
      <c r="E432" s="92">
        <f t="shared" si="33"/>
        <v>1632676</v>
      </c>
      <c r="F432" s="93">
        <v>24943</v>
      </c>
      <c r="G432" s="94">
        <f t="shared" si="34"/>
        <v>1.5277372852911415</v>
      </c>
      <c r="H432" s="93">
        <v>43271</v>
      </c>
      <c r="I432" s="93">
        <v>573638</v>
      </c>
      <c r="J432" s="93">
        <v>24795</v>
      </c>
      <c r="K432" s="93">
        <v>66885</v>
      </c>
      <c r="L432" s="93">
        <v>15111</v>
      </c>
      <c r="M432" s="93">
        <v>135414</v>
      </c>
      <c r="N432" s="93">
        <f t="shared" si="35"/>
        <v>815843</v>
      </c>
      <c r="O432" s="93">
        <v>482562</v>
      </c>
      <c r="P432" s="93">
        <v>218972</v>
      </c>
      <c r="Q432" s="93">
        <v>115299</v>
      </c>
      <c r="R432" s="93">
        <f t="shared" si="36"/>
        <v>816833</v>
      </c>
      <c r="S432" s="93">
        <f t="shared" si="37"/>
        <v>42281</v>
      </c>
    </row>
    <row r="433" spans="1:19" ht="18" hidden="1" outlineLevel="2">
      <c r="A433" s="91">
        <v>425</v>
      </c>
      <c r="B433" s="95" t="s">
        <v>1172</v>
      </c>
      <c r="C433" s="95" t="s">
        <v>1214</v>
      </c>
      <c r="D433" s="95" t="s">
        <v>377</v>
      </c>
      <c r="E433" s="92">
        <f t="shared" si="33"/>
        <v>732284</v>
      </c>
      <c r="F433" s="93">
        <v>19057</v>
      </c>
      <c r="G433" s="94">
        <f t="shared" si="34"/>
        <v>2.6024056240475009</v>
      </c>
      <c r="H433" s="93">
        <v>59773</v>
      </c>
      <c r="I433" s="93">
        <v>293348</v>
      </c>
      <c r="J433" s="93">
        <v>20336</v>
      </c>
      <c r="K433" s="93">
        <v>47245</v>
      </c>
      <c r="L433" s="93">
        <v>1932</v>
      </c>
      <c r="M433" s="93">
        <v>0</v>
      </c>
      <c r="N433" s="93">
        <f t="shared" si="35"/>
        <v>362861</v>
      </c>
      <c r="O433" s="93">
        <v>207137</v>
      </c>
      <c r="P433" s="93">
        <v>109920</v>
      </c>
      <c r="Q433" s="93">
        <v>52366</v>
      </c>
      <c r="R433" s="93">
        <f t="shared" si="36"/>
        <v>369423</v>
      </c>
      <c r="S433" s="93">
        <f t="shared" si="37"/>
        <v>53211</v>
      </c>
    </row>
    <row r="434" spans="1:19" ht="18" hidden="1" outlineLevel="2">
      <c r="A434" s="91">
        <v>426</v>
      </c>
      <c r="B434" s="95" t="s">
        <v>1172</v>
      </c>
      <c r="C434" s="95" t="s">
        <v>1215</v>
      </c>
      <c r="D434" s="95" t="s">
        <v>760</v>
      </c>
      <c r="E434" s="92">
        <f t="shared" si="33"/>
        <v>2003593</v>
      </c>
      <c r="F434" s="93">
        <v>26626</v>
      </c>
      <c r="G434" s="94">
        <f t="shared" si="34"/>
        <v>1.3289126084988319</v>
      </c>
      <c r="H434" s="93">
        <v>73185</v>
      </c>
      <c r="I434" s="93">
        <v>549935</v>
      </c>
      <c r="J434" s="93">
        <v>18822</v>
      </c>
      <c r="K434" s="93">
        <v>136673</v>
      </c>
      <c r="L434" s="93">
        <v>51082</v>
      </c>
      <c r="M434" s="93">
        <v>290248</v>
      </c>
      <c r="N434" s="93">
        <f t="shared" si="35"/>
        <v>1046760</v>
      </c>
      <c r="O434" s="93">
        <v>479836</v>
      </c>
      <c r="P434" s="93">
        <v>250048</v>
      </c>
      <c r="Q434" s="93">
        <v>226949</v>
      </c>
      <c r="R434" s="93">
        <f t="shared" si="36"/>
        <v>956833</v>
      </c>
      <c r="S434" s="93">
        <f t="shared" si="37"/>
        <v>163112</v>
      </c>
    </row>
    <row r="435" spans="1:19" ht="18" hidden="1" outlineLevel="2">
      <c r="A435" s="91">
        <v>427</v>
      </c>
      <c r="B435" s="95" t="s">
        <v>1172</v>
      </c>
      <c r="C435" s="95" t="s">
        <v>1216</v>
      </c>
      <c r="D435" s="95" t="s">
        <v>760</v>
      </c>
      <c r="E435" s="92">
        <f t="shared" si="33"/>
        <v>1401025</v>
      </c>
      <c r="F435" s="93">
        <v>24521</v>
      </c>
      <c r="G435" s="94">
        <f t="shared" si="34"/>
        <v>1.7502185899609213</v>
      </c>
      <c r="H435" s="93">
        <v>10586</v>
      </c>
      <c r="I435" s="93">
        <v>474561</v>
      </c>
      <c r="J435" s="93">
        <v>17310</v>
      </c>
      <c r="K435" s="93">
        <v>89696</v>
      </c>
      <c r="L435" s="93">
        <v>16136</v>
      </c>
      <c r="M435" s="93">
        <v>116022</v>
      </c>
      <c r="N435" s="93">
        <f t="shared" si="35"/>
        <v>713725</v>
      </c>
      <c r="O435" s="93">
        <v>370888</v>
      </c>
      <c r="P435" s="93">
        <v>175802</v>
      </c>
      <c r="Q435" s="93">
        <v>140610</v>
      </c>
      <c r="R435" s="93">
        <f t="shared" si="36"/>
        <v>687300</v>
      </c>
      <c r="S435" s="93">
        <f t="shared" si="37"/>
        <v>37011</v>
      </c>
    </row>
    <row r="436" spans="1:19" ht="18" hidden="1" outlineLevel="2">
      <c r="A436" s="91">
        <v>428</v>
      </c>
      <c r="B436" s="95" t="s">
        <v>1172</v>
      </c>
      <c r="C436" s="95" t="s">
        <v>1217</v>
      </c>
      <c r="D436" s="95" t="s">
        <v>760</v>
      </c>
      <c r="E436" s="92">
        <f t="shared" si="33"/>
        <v>1549163</v>
      </c>
      <c r="F436" s="93">
        <v>20131</v>
      </c>
      <c r="G436" s="94">
        <f t="shared" si="34"/>
        <v>1.2994759105400786</v>
      </c>
      <c r="H436" s="93">
        <v>52207</v>
      </c>
      <c r="I436" s="93">
        <v>494625</v>
      </c>
      <c r="J436" s="93">
        <v>17283</v>
      </c>
      <c r="K436" s="93">
        <v>81710</v>
      </c>
      <c r="L436" s="93">
        <v>10922</v>
      </c>
      <c r="M436" s="93">
        <v>193783</v>
      </c>
      <c r="N436" s="93">
        <f t="shared" si="35"/>
        <v>798323</v>
      </c>
      <c r="O436" s="93">
        <v>494824</v>
      </c>
      <c r="P436" s="93">
        <v>202142</v>
      </c>
      <c r="Q436" s="93">
        <v>53874</v>
      </c>
      <c r="R436" s="93">
        <f t="shared" si="36"/>
        <v>750840</v>
      </c>
      <c r="S436" s="93">
        <f t="shared" si="37"/>
        <v>99690</v>
      </c>
    </row>
    <row r="437" spans="1:19" ht="18" hidden="1" outlineLevel="2">
      <c r="A437" s="91">
        <v>429</v>
      </c>
      <c r="B437" s="95" t="s">
        <v>1172</v>
      </c>
      <c r="C437" s="95" t="s">
        <v>1218</v>
      </c>
      <c r="D437" s="95" t="s">
        <v>760</v>
      </c>
      <c r="E437" s="92">
        <f t="shared" si="33"/>
        <v>1012260</v>
      </c>
      <c r="F437" s="93">
        <v>15369</v>
      </c>
      <c r="G437" s="94">
        <f t="shared" si="34"/>
        <v>1.5182858158971015</v>
      </c>
      <c r="H437" s="93">
        <v>9221</v>
      </c>
      <c r="I437" s="93">
        <v>246113</v>
      </c>
      <c r="J437" s="93">
        <v>12376</v>
      </c>
      <c r="K437" s="93">
        <v>80992</v>
      </c>
      <c r="L437" s="93">
        <v>12440</v>
      </c>
      <c r="M437" s="93">
        <v>159628</v>
      </c>
      <c r="N437" s="93">
        <f t="shared" si="35"/>
        <v>511549</v>
      </c>
      <c r="O437" s="93">
        <v>92864</v>
      </c>
      <c r="P437" s="93">
        <v>128070</v>
      </c>
      <c r="Q437" s="93">
        <v>279777</v>
      </c>
      <c r="R437" s="93">
        <f t="shared" si="36"/>
        <v>500711</v>
      </c>
      <c r="S437" s="93">
        <f t="shared" si="37"/>
        <v>20059</v>
      </c>
    </row>
    <row r="438" spans="1:19" ht="18" hidden="1" outlineLevel="2">
      <c r="A438" s="91">
        <v>430</v>
      </c>
      <c r="B438" s="95" t="s">
        <v>1172</v>
      </c>
      <c r="C438" s="95" t="s">
        <v>1219</v>
      </c>
      <c r="D438" s="95" t="s">
        <v>760</v>
      </c>
      <c r="E438" s="92">
        <f t="shared" si="33"/>
        <v>1188248</v>
      </c>
      <c r="F438" s="93">
        <v>41562</v>
      </c>
      <c r="G438" s="94">
        <f t="shared" si="34"/>
        <v>3.4977546774747363</v>
      </c>
      <c r="H438" s="93">
        <v>17263</v>
      </c>
      <c r="I438" s="93">
        <v>432023</v>
      </c>
      <c r="J438" s="93">
        <v>25472</v>
      </c>
      <c r="K438" s="93">
        <v>67445</v>
      </c>
      <c r="L438" s="93">
        <v>3580</v>
      </c>
      <c r="M438" s="93">
        <v>79517</v>
      </c>
      <c r="N438" s="93">
        <f t="shared" si="35"/>
        <v>608037</v>
      </c>
      <c r="O438" s="93">
        <v>328584</v>
      </c>
      <c r="P438" s="93">
        <v>145701</v>
      </c>
      <c r="Q438" s="93">
        <v>105926</v>
      </c>
      <c r="R438" s="93">
        <f t="shared" si="36"/>
        <v>580211</v>
      </c>
      <c r="S438" s="93">
        <f t="shared" si="37"/>
        <v>45089</v>
      </c>
    </row>
    <row r="439" spans="1:19" ht="18" hidden="1" outlineLevel="2">
      <c r="A439" s="91">
        <v>431</v>
      </c>
      <c r="B439" s="95" t="s">
        <v>1172</v>
      </c>
      <c r="C439" s="95" t="s">
        <v>1220</v>
      </c>
      <c r="D439" s="95" t="s">
        <v>760</v>
      </c>
      <c r="E439" s="92">
        <f t="shared" si="33"/>
        <v>878218</v>
      </c>
      <c r="F439" s="93">
        <v>21911</v>
      </c>
      <c r="G439" s="94">
        <f t="shared" si="34"/>
        <v>2.4949386143303829</v>
      </c>
      <c r="H439" s="93">
        <v>68055</v>
      </c>
      <c r="I439" s="93">
        <v>352902</v>
      </c>
      <c r="J439" s="93">
        <v>24845</v>
      </c>
      <c r="K439" s="93">
        <v>75167</v>
      </c>
      <c r="L439" s="93">
        <v>5203</v>
      </c>
      <c r="M439" s="93">
        <v>1438</v>
      </c>
      <c r="N439" s="93">
        <f t="shared" si="35"/>
        <v>459555</v>
      </c>
      <c r="O439" s="93">
        <v>57352</v>
      </c>
      <c r="P439" s="93">
        <v>100472</v>
      </c>
      <c r="Q439" s="93">
        <v>260839</v>
      </c>
      <c r="R439" s="93">
        <f t="shared" si="36"/>
        <v>418663</v>
      </c>
      <c r="S439" s="93">
        <f t="shared" si="37"/>
        <v>108947</v>
      </c>
    </row>
    <row r="440" spans="1:19" ht="18" hidden="1" outlineLevel="2">
      <c r="A440" s="91">
        <v>432</v>
      </c>
      <c r="B440" s="95" t="s">
        <v>1172</v>
      </c>
      <c r="C440" s="95" t="s">
        <v>1221</v>
      </c>
      <c r="D440" s="95" t="s">
        <v>760</v>
      </c>
      <c r="E440" s="92">
        <f t="shared" si="33"/>
        <v>1163774</v>
      </c>
      <c r="F440" s="93">
        <v>14704</v>
      </c>
      <c r="G440" s="94">
        <f t="shared" si="34"/>
        <v>1.2634755545320655</v>
      </c>
      <c r="H440" s="93">
        <v>67607</v>
      </c>
      <c r="I440" s="93">
        <v>429093</v>
      </c>
      <c r="J440" s="93">
        <v>22348</v>
      </c>
      <c r="K440" s="93">
        <v>85617</v>
      </c>
      <c r="L440" s="93">
        <v>9504</v>
      </c>
      <c r="M440" s="93">
        <v>48252</v>
      </c>
      <c r="N440" s="93">
        <f t="shared" si="35"/>
        <v>594814</v>
      </c>
      <c r="O440" s="93">
        <v>367170</v>
      </c>
      <c r="P440" s="93">
        <v>131350</v>
      </c>
      <c r="Q440" s="93">
        <v>70440</v>
      </c>
      <c r="R440" s="93">
        <f t="shared" si="36"/>
        <v>568960</v>
      </c>
      <c r="S440" s="93">
        <f t="shared" si="37"/>
        <v>93461</v>
      </c>
    </row>
    <row r="441" spans="1:19" ht="18" hidden="1" outlineLevel="2">
      <c r="A441" s="91">
        <v>433</v>
      </c>
      <c r="B441" s="95" t="s">
        <v>1172</v>
      </c>
      <c r="C441" s="95" t="s">
        <v>1222</v>
      </c>
      <c r="D441" s="95" t="s">
        <v>760</v>
      </c>
      <c r="E441" s="92">
        <f t="shared" si="33"/>
        <v>818578</v>
      </c>
      <c r="F441" s="93">
        <v>19634</v>
      </c>
      <c r="G441" s="94">
        <f t="shared" si="34"/>
        <v>2.3985496800549244</v>
      </c>
      <c r="H441" s="93">
        <v>12873</v>
      </c>
      <c r="I441" s="93">
        <v>243591</v>
      </c>
      <c r="J441" s="93">
        <v>37104</v>
      </c>
      <c r="K441" s="93">
        <v>46890</v>
      </c>
      <c r="L441" s="93">
        <v>4515</v>
      </c>
      <c r="M441" s="93">
        <v>75631</v>
      </c>
      <c r="N441" s="93">
        <f t="shared" si="35"/>
        <v>407731</v>
      </c>
      <c r="O441" s="93">
        <v>74494</v>
      </c>
      <c r="P441" s="93">
        <v>136392</v>
      </c>
      <c r="Q441" s="93">
        <v>199961</v>
      </c>
      <c r="R441" s="93">
        <f t="shared" si="36"/>
        <v>410847</v>
      </c>
      <c r="S441" s="93">
        <f t="shared" si="37"/>
        <v>9757</v>
      </c>
    </row>
    <row r="442" spans="1:19" ht="18" hidden="1" outlineLevel="2">
      <c r="A442" s="91">
        <v>434</v>
      </c>
      <c r="B442" s="95" t="s">
        <v>1172</v>
      </c>
      <c r="C442" s="95" t="s">
        <v>1223</v>
      </c>
      <c r="D442" s="95" t="s">
        <v>760</v>
      </c>
      <c r="E442" s="92">
        <f t="shared" si="33"/>
        <v>813443</v>
      </c>
      <c r="F442" s="93">
        <v>14055</v>
      </c>
      <c r="G442" s="94">
        <f t="shared" si="34"/>
        <v>1.7278407952370356</v>
      </c>
      <c r="H442" s="93">
        <v>29125</v>
      </c>
      <c r="I442" s="93">
        <v>275678</v>
      </c>
      <c r="J442" s="93">
        <v>14577</v>
      </c>
      <c r="K442" s="93">
        <v>48194</v>
      </c>
      <c r="L442" s="93">
        <v>2969</v>
      </c>
      <c r="M442" s="93">
        <v>70220</v>
      </c>
      <c r="N442" s="93">
        <f t="shared" si="35"/>
        <v>411638</v>
      </c>
      <c r="O442" s="93">
        <v>207804</v>
      </c>
      <c r="P442" s="93">
        <v>122733</v>
      </c>
      <c r="Q442" s="93">
        <v>71268</v>
      </c>
      <c r="R442" s="93">
        <f t="shared" si="36"/>
        <v>401805</v>
      </c>
      <c r="S442" s="93">
        <f t="shared" si="37"/>
        <v>38958</v>
      </c>
    </row>
    <row r="443" spans="1:19" ht="18" hidden="1" outlineLevel="2">
      <c r="A443" s="91">
        <v>435</v>
      </c>
      <c r="B443" s="95" t="s">
        <v>1172</v>
      </c>
      <c r="C443" s="95" t="s">
        <v>1224</v>
      </c>
      <c r="D443" s="95" t="s">
        <v>760</v>
      </c>
      <c r="E443" s="92">
        <f t="shared" si="33"/>
        <v>629400</v>
      </c>
      <c r="F443" s="93">
        <v>11235</v>
      </c>
      <c r="G443" s="94">
        <f t="shared" si="34"/>
        <v>1.785033365109628</v>
      </c>
      <c r="H443" s="93">
        <v>14722</v>
      </c>
      <c r="I443" s="93">
        <v>192538</v>
      </c>
      <c r="J443" s="93">
        <v>27635</v>
      </c>
      <c r="K443" s="93">
        <v>45029</v>
      </c>
      <c r="L443" s="93">
        <v>2644</v>
      </c>
      <c r="M443" s="93">
        <v>48320</v>
      </c>
      <c r="N443" s="93">
        <f t="shared" si="35"/>
        <v>316166</v>
      </c>
      <c r="O443" s="93">
        <v>60032</v>
      </c>
      <c r="P443" s="93">
        <v>67555</v>
      </c>
      <c r="Q443" s="93">
        <v>185647</v>
      </c>
      <c r="R443" s="93">
        <f t="shared" si="36"/>
        <v>313234</v>
      </c>
      <c r="S443" s="93">
        <f t="shared" si="37"/>
        <v>17654</v>
      </c>
    </row>
    <row r="444" spans="1:19" ht="18" hidden="1" outlineLevel="2">
      <c r="A444" s="91">
        <v>436</v>
      </c>
      <c r="B444" s="95" t="s">
        <v>1172</v>
      </c>
      <c r="C444" s="95" t="s">
        <v>1225</v>
      </c>
      <c r="D444" s="95" t="s">
        <v>360</v>
      </c>
      <c r="E444" s="92">
        <f t="shared" si="33"/>
        <v>447843</v>
      </c>
      <c r="F444" s="93">
        <v>29078</v>
      </c>
      <c r="G444" s="94">
        <f t="shared" si="34"/>
        <v>6.4929004137610731</v>
      </c>
      <c r="H444" s="93">
        <v>79101</v>
      </c>
      <c r="I444" s="93">
        <v>150398</v>
      </c>
      <c r="J444" s="93">
        <v>27229</v>
      </c>
      <c r="K444" s="93">
        <v>30216</v>
      </c>
      <c r="L444" s="93">
        <v>3624</v>
      </c>
      <c r="M444" s="93">
        <v>29886</v>
      </c>
      <c r="N444" s="93">
        <f t="shared" si="35"/>
        <v>241353</v>
      </c>
      <c r="O444" s="93">
        <v>80385</v>
      </c>
      <c r="P444" s="93">
        <v>108785</v>
      </c>
      <c r="Q444" s="93">
        <v>17320</v>
      </c>
      <c r="R444" s="93">
        <f t="shared" si="36"/>
        <v>206490</v>
      </c>
      <c r="S444" s="93">
        <f t="shared" si="37"/>
        <v>113964</v>
      </c>
    </row>
    <row r="445" spans="1:19" ht="18" hidden="1" outlineLevel="2">
      <c r="A445" s="91">
        <v>437</v>
      </c>
      <c r="B445" s="95" t="s">
        <v>1172</v>
      </c>
      <c r="C445" s="95" t="s">
        <v>1226</v>
      </c>
      <c r="D445" s="95" t="s">
        <v>360</v>
      </c>
      <c r="E445" s="92">
        <f t="shared" si="33"/>
        <v>287308</v>
      </c>
      <c r="F445" s="93">
        <v>728</v>
      </c>
      <c r="G445" s="94">
        <f t="shared" si="34"/>
        <v>0.25338660949225222</v>
      </c>
      <c r="H445" s="93">
        <v>51563</v>
      </c>
      <c r="I445" s="93">
        <v>80702</v>
      </c>
      <c r="J445" s="93">
        <v>30712</v>
      </c>
      <c r="K445" s="93">
        <v>29485</v>
      </c>
      <c r="L445" s="93">
        <v>2373</v>
      </c>
      <c r="M445" s="93">
        <v>8097</v>
      </c>
      <c r="N445" s="93">
        <f t="shared" si="35"/>
        <v>151369</v>
      </c>
      <c r="O445" s="93">
        <v>42914</v>
      </c>
      <c r="P445" s="93">
        <v>87728</v>
      </c>
      <c r="Q445" s="93">
        <v>5297</v>
      </c>
      <c r="R445" s="93">
        <f t="shared" si="36"/>
        <v>135939</v>
      </c>
      <c r="S445" s="93">
        <f t="shared" si="37"/>
        <v>66993</v>
      </c>
    </row>
    <row r="446" spans="1:19" ht="18" hidden="1" outlineLevel="2">
      <c r="A446" s="91">
        <v>438</v>
      </c>
      <c r="B446" s="95" t="s">
        <v>1172</v>
      </c>
      <c r="C446" s="95" t="s">
        <v>1227</v>
      </c>
      <c r="D446" s="95" t="s">
        <v>360</v>
      </c>
      <c r="E446" s="92">
        <f t="shared" si="33"/>
        <v>428973</v>
      </c>
      <c r="F446" s="93">
        <v>11229</v>
      </c>
      <c r="G446" s="94">
        <f t="shared" si="34"/>
        <v>2.6176472645131512</v>
      </c>
      <c r="H446" s="93">
        <v>65963</v>
      </c>
      <c r="I446" s="93">
        <v>144743</v>
      </c>
      <c r="J446" s="93">
        <v>0</v>
      </c>
      <c r="K446" s="93">
        <v>32410</v>
      </c>
      <c r="L446" s="93">
        <v>2551</v>
      </c>
      <c r="M446" s="93">
        <v>46802</v>
      </c>
      <c r="N446" s="93">
        <f t="shared" si="35"/>
        <v>226506</v>
      </c>
      <c r="O446" s="93">
        <v>133178</v>
      </c>
      <c r="P446" s="93">
        <v>58926</v>
      </c>
      <c r="Q446" s="93">
        <v>10363</v>
      </c>
      <c r="R446" s="93">
        <f t="shared" si="36"/>
        <v>202467</v>
      </c>
      <c r="S446" s="93">
        <f t="shared" si="37"/>
        <v>90002</v>
      </c>
    </row>
    <row r="447" spans="1:19" ht="18" hidden="1" outlineLevel="2">
      <c r="A447" s="91">
        <v>439</v>
      </c>
      <c r="B447" s="95" t="s">
        <v>1172</v>
      </c>
      <c r="C447" s="95" t="s">
        <v>1228</v>
      </c>
      <c r="D447" s="95" t="s">
        <v>360</v>
      </c>
      <c r="E447" s="92">
        <f t="shared" si="33"/>
        <v>558326</v>
      </c>
      <c r="F447" s="93">
        <v>5034</v>
      </c>
      <c r="G447" s="94">
        <f t="shared" si="34"/>
        <v>0.90162378252132269</v>
      </c>
      <c r="H447" s="93">
        <v>51626</v>
      </c>
      <c r="I447" s="93">
        <v>181146</v>
      </c>
      <c r="J447" s="93">
        <v>22150</v>
      </c>
      <c r="K447" s="93">
        <v>33662</v>
      </c>
      <c r="L447" s="93">
        <v>2492</v>
      </c>
      <c r="M447" s="93">
        <v>44511</v>
      </c>
      <c r="N447" s="93">
        <f t="shared" si="35"/>
        <v>283961</v>
      </c>
      <c r="O447" s="93">
        <v>156358</v>
      </c>
      <c r="P447" s="93">
        <v>81661</v>
      </c>
      <c r="Q447" s="93">
        <v>36346</v>
      </c>
      <c r="R447" s="93">
        <f t="shared" si="36"/>
        <v>274365</v>
      </c>
      <c r="S447" s="93">
        <f t="shared" si="37"/>
        <v>61222</v>
      </c>
    </row>
    <row r="448" spans="1:19" ht="18" hidden="1" outlineLevel="2">
      <c r="A448" s="91">
        <v>440</v>
      </c>
      <c r="B448" s="95" t="s">
        <v>1172</v>
      </c>
      <c r="C448" s="95" t="s">
        <v>1229</v>
      </c>
      <c r="D448" s="95" t="s">
        <v>365</v>
      </c>
      <c r="E448" s="92">
        <f t="shared" si="33"/>
        <v>518301</v>
      </c>
      <c r="F448" s="93">
        <v>1330</v>
      </c>
      <c r="G448" s="94">
        <f t="shared" si="34"/>
        <v>0.25660764690787785</v>
      </c>
      <c r="H448" s="93">
        <v>117915</v>
      </c>
      <c r="I448" s="93">
        <v>167082</v>
      </c>
      <c r="J448" s="93">
        <v>27245</v>
      </c>
      <c r="K448" s="93">
        <v>31360</v>
      </c>
      <c r="L448" s="93">
        <v>1404</v>
      </c>
      <c r="M448" s="93">
        <v>31297</v>
      </c>
      <c r="N448" s="93">
        <f t="shared" si="35"/>
        <v>258388</v>
      </c>
      <c r="O448" s="93">
        <v>111248</v>
      </c>
      <c r="P448" s="93">
        <v>99667</v>
      </c>
      <c r="Q448" s="93">
        <v>48998</v>
      </c>
      <c r="R448" s="93">
        <f t="shared" si="36"/>
        <v>259913</v>
      </c>
      <c r="S448" s="93">
        <f t="shared" si="37"/>
        <v>116390</v>
      </c>
    </row>
    <row r="449" spans="1:19" ht="18" hidden="1" outlineLevel="2">
      <c r="A449" s="91">
        <v>441</v>
      </c>
      <c r="B449" s="95" t="s">
        <v>1172</v>
      </c>
      <c r="C449" s="95" t="s">
        <v>1230</v>
      </c>
      <c r="D449" s="95" t="s">
        <v>365</v>
      </c>
      <c r="E449" s="92">
        <f t="shared" si="33"/>
        <v>523241</v>
      </c>
      <c r="F449" s="93">
        <v>15458</v>
      </c>
      <c r="G449" s="94">
        <f t="shared" si="34"/>
        <v>2.9542791944820839</v>
      </c>
      <c r="H449" s="93">
        <v>96915</v>
      </c>
      <c r="I449" s="93">
        <v>177843</v>
      </c>
      <c r="J449" s="93">
        <v>31797</v>
      </c>
      <c r="K449" s="93">
        <v>32202</v>
      </c>
      <c r="L449" s="93">
        <v>2367</v>
      </c>
      <c r="M449" s="93">
        <v>38135</v>
      </c>
      <c r="N449" s="93">
        <f t="shared" si="35"/>
        <v>282344</v>
      </c>
      <c r="O449" s="93">
        <v>122447</v>
      </c>
      <c r="P449" s="93">
        <v>80708</v>
      </c>
      <c r="Q449" s="93">
        <v>37742</v>
      </c>
      <c r="R449" s="93">
        <f t="shared" si="36"/>
        <v>240897</v>
      </c>
      <c r="S449" s="93">
        <f t="shared" si="37"/>
        <v>138362</v>
      </c>
    </row>
    <row r="450" spans="1:19" ht="18" hidden="1" outlineLevel="2">
      <c r="A450" s="91">
        <v>442</v>
      </c>
      <c r="B450" s="95" t="s">
        <v>1172</v>
      </c>
      <c r="C450" s="95" t="s">
        <v>1231</v>
      </c>
      <c r="D450" s="95" t="s">
        <v>365</v>
      </c>
      <c r="E450" s="92">
        <f t="shared" si="33"/>
        <v>779027</v>
      </c>
      <c r="F450" s="93">
        <v>18200</v>
      </c>
      <c r="G450" s="94">
        <f t="shared" si="34"/>
        <v>2.3362476525203877</v>
      </c>
      <c r="H450" s="93">
        <v>56847</v>
      </c>
      <c r="I450" s="93">
        <v>280079</v>
      </c>
      <c r="J450" s="93">
        <v>25206</v>
      </c>
      <c r="K450" s="93">
        <v>31151</v>
      </c>
      <c r="L450" s="93">
        <v>8299</v>
      </c>
      <c r="M450" s="93">
        <v>53309</v>
      </c>
      <c r="N450" s="93">
        <f t="shared" si="35"/>
        <v>398044</v>
      </c>
      <c r="O450" s="93">
        <v>32197</v>
      </c>
      <c r="P450" s="93">
        <v>19304</v>
      </c>
      <c r="Q450" s="93">
        <v>329482</v>
      </c>
      <c r="R450" s="93">
        <f t="shared" si="36"/>
        <v>380983</v>
      </c>
      <c r="S450" s="93">
        <f t="shared" si="37"/>
        <v>73908</v>
      </c>
    </row>
    <row r="451" spans="1:19" ht="18" hidden="1" outlineLevel="2">
      <c r="A451" s="91">
        <v>443</v>
      </c>
      <c r="B451" s="95" t="s">
        <v>1172</v>
      </c>
      <c r="C451" s="95" t="s">
        <v>1232</v>
      </c>
      <c r="D451" s="95" t="s">
        <v>365</v>
      </c>
      <c r="E451" s="92">
        <f t="shared" si="33"/>
        <v>649984</v>
      </c>
      <c r="F451" s="93">
        <v>20613</v>
      </c>
      <c r="G451" s="94">
        <f t="shared" si="34"/>
        <v>3.1713088322174086</v>
      </c>
      <c r="H451" s="93">
        <v>72723</v>
      </c>
      <c r="I451" s="93">
        <v>243186</v>
      </c>
      <c r="J451" s="93">
        <v>19127</v>
      </c>
      <c r="K451" s="93">
        <v>31963</v>
      </c>
      <c r="L451" s="93">
        <v>3239</v>
      </c>
      <c r="M451" s="93">
        <v>28961</v>
      </c>
      <c r="N451" s="93">
        <f t="shared" si="35"/>
        <v>326476</v>
      </c>
      <c r="O451" s="93">
        <v>122901</v>
      </c>
      <c r="P451" s="93">
        <v>147800</v>
      </c>
      <c r="Q451" s="93">
        <v>52807</v>
      </c>
      <c r="R451" s="93">
        <f t="shared" si="36"/>
        <v>323508</v>
      </c>
      <c r="S451" s="93">
        <f t="shared" si="37"/>
        <v>75691</v>
      </c>
    </row>
    <row r="452" spans="1:19" ht="18" hidden="1" outlineLevel="2">
      <c r="A452" s="91">
        <v>444</v>
      </c>
      <c r="B452" s="95" t="s">
        <v>1172</v>
      </c>
      <c r="C452" s="95" t="s">
        <v>1233</v>
      </c>
      <c r="D452" s="95" t="s">
        <v>365</v>
      </c>
      <c r="E452" s="92">
        <f t="shared" si="33"/>
        <v>493656</v>
      </c>
      <c r="F452" s="93">
        <v>2410</v>
      </c>
      <c r="G452" s="94">
        <f t="shared" si="34"/>
        <v>0.48819420811253178</v>
      </c>
      <c r="H452" s="93">
        <v>52939</v>
      </c>
      <c r="I452" s="93">
        <v>152273</v>
      </c>
      <c r="J452" s="93">
        <v>22066</v>
      </c>
      <c r="K452" s="93">
        <v>31916</v>
      </c>
      <c r="L452" s="93">
        <v>891</v>
      </c>
      <c r="M452" s="93">
        <v>20304</v>
      </c>
      <c r="N452" s="93">
        <f t="shared" si="35"/>
        <v>227450</v>
      </c>
      <c r="O452" s="93">
        <v>72431</v>
      </c>
      <c r="P452" s="93">
        <v>134334</v>
      </c>
      <c r="Q452" s="93">
        <v>59441</v>
      </c>
      <c r="R452" s="93">
        <f t="shared" si="36"/>
        <v>266206</v>
      </c>
      <c r="S452" s="93">
        <f t="shared" si="37"/>
        <v>14183</v>
      </c>
    </row>
    <row r="453" spans="1:19" ht="18" hidden="1" outlineLevel="2">
      <c r="A453" s="91">
        <v>445</v>
      </c>
      <c r="B453" s="95" t="s">
        <v>1172</v>
      </c>
      <c r="C453" s="95" t="s">
        <v>1234</v>
      </c>
      <c r="D453" s="95" t="s">
        <v>371</v>
      </c>
      <c r="E453" s="92">
        <f t="shared" si="33"/>
        <v>1215390</v>
      </c>
      <c r="F453" s="93">
        <v>13952</v>
      </c>
      <c r="G453" s="94">
        <f t="shared" si="34"/>
        <v>1.1479442812595135</v>
      </c>
      <c r="H453" s="93">
        <v>74530</v>
      </c>
      <c r="I453" s="93">
        <v>465466</v>
      </c>
      <c r="J453" s="93">
        <v>21995</v>
      </c>
      <c r="K453" s="93">
        <v>76683</v>
      </c>
      <c r="L453" s="93">
        <v>25644</v>
      </c>
      <c r="M453" s="93">
        <v>16536</v>
      </c>
      <c r="N453" s="93">
        <f t="shared" si="35"/>
        <v>606324</v>
      </c>
      <c r="O453" s="93">
        <v>409788</v>
      </c>
      <c r="P453" s="93">
        <v>180025</v>
      </c>
      <c r="Q453" s="93">
        <v>19253</v>
      </c>
      <c r="R453" s="93">
        <f t="shared" si="36"/>
        <v>609066</v>
      </c>
      <c r="S453" s="93">
        <f t="shared" si="37"/>
        <v>71788</v>
      </c>
    </row>
    <row r="454" spans="1:19" ht="18" hidden="1" outlineLevel="2">
      <c r="A454" s="91">
        <v>446</v>
      </c>
      <c r="B454" s="95" t="s">
        <v>1172</v>
      </c>
      <c r="C454" s="95" t="s">
        <v>1235</v>
      </c>
      <c r="D454" s="95" t="s">
        <v>371</v>
      </c>
      <c r="E454" s="92">
        <f t="shared" si="33"/>
        <v>890257</v>
      </c>
      <c r="F454" s="93">
        <v>6483</v>
      </c>
      <c r="G454" s="94">
        <f t="shared" si="34"/>
        <v>0.72821668349701263</v>
      </c>
      <c r="H454" s="93">
        <v>88027</v>
      </c>
      <c r="I454" s="93">
        <v>295691</v>
      </c>
      <c r="J454" s="93">
        <v>17141</v>
      </c>
      <c r="K454" s="93">
        <v>63421</v>
      </c>
      <c r="L454" s="93">
        <v>2188</v>
      </c>
      <c r="M454" s="93">
        <v>85377</v>
      </c>
      <c r="N454" s="93">
        <f t="shared" si="35"/>
        <v>463818</v>
      </c>
      <c r="O454" s="93">
        <v>226559</v>
      </c>
      <c r="P454" s="93">
        <v>114503</v>
      </c>
      <c r="Q454" s="93">
        <v>85377</v>
      </c>
      <c r="R454" s="93">
        <f t="shared" si="36"/>
        <v>426439</v>
      </c>
      <c r="S454" s="93">
        <f t="shared" si="37"/>
        <v>125406</v>
      </c>
    </row>
    <row r="455" spans="1:19" ht="18" hidden="1" outlineLevel="2">
      <c r="A455" s="91">
        <v>447</v>
      </c>
      <c r="B455" s="95" t="s">
        <v>1172</v>
      </c>
      <c r="C455" s="95" t="s">
        <v>1236</v>
      </c>
      <c r="D455" s="95" t="s">
        <v>371</v>
      </c>
      <c r="E455" s="92">
        <f t="shared" si="33"/>
        <v>1131765</v>
      </c>
      <c r="F455" s="93">
        <v>8334</v>
      </c>
      <c r="G455" s="94">
        <f t="shared" si="34"/>
        <v>0.7363719500072895</v>
      </c>
      <c r="H455" s="93">
        <v>436792</v>
      </c>
      <c r="I455" s="93">
        <v>270001</v>
      </c>
      <c r="J455" s="93">
        <v>26760</v>
      </c>
      <c r="K455" s="93">
        <v>66381</v>
      </c>
      <c r="L455" s="93">
        <v>1150</v>
      </c>
      <c r="M455" s="93">
        <v>4683</v>
      </c>
      <c r="N455" s="93">
        <f t="shared" si="35"/>
        <v>368975</v>
      </c>
      <c r="O455" s="93">
        <v>622831</v>
      </c>
      <c r="P455" s="93">
        <v>133744</v>
      </c>
      <c r="Q455" s="93">
        <v>6215</v>
      </c>
      <c r="R455" s="93">
        <f t="shared" si="36"/>
        <v>762790</v>
      </c>
      <c r="S455" s="93">
        <f t="shared" si="37"/>
        <v>42977</v>
      </c>
    </row>
    <row r="456" spans="1:19" ht="18" hidden="1" outlineLevel="2">
      <c r="A456" s="91">
        <v>448</v>
      </c>
      <c r="B456" s="95" t="s">
        <v>1172</v>
      </c>
      <c r="C456" s="95" t="s">
        <v>1237</v>
      </c>
      <c r="D456" s="95" t="s">
        <v>371</v>
      </c>
      <c r="E456" s="92">
        <f t="shared" si="33"/>
        <v>798040</v>
      </c>
      <c r="F456" s="93">
        <v>13991</v>
      </c>
      <c r="G456" s="94">
        <f t="shared" si="34"/>
        <v>1.7531702671545284</v>
      </c>
      <c r="H456" s="93">
        <v>62319</v>
      </c>
      <c r="I456" s="93">
        <v>301592</v>
      </c>
      <c r="J456" s="93">
        <v>23130</v>
      </c>
      <c r="K456" s="93">
        <v>2595</v>
      </c>
      <c r="L456" s="93">
        <v>63556</v>
      </c>
      <c r="M456" s="93">
        <v>29944</v>
      </c>
      <c r="N456" s="93">
        <f t="shared" si="35"/>
        <v>420817</v>
      </c>
      <c r="O456" s="93">
        <v>209557</v>
      </c>
      <c r="P456" s="93">
        <v>153105</v>
      </c>
      <c r="Q456" s="93">
        <v>14561</v>
      </c>
      <c r="R456" s="93">
        <f t="shared" si="36"/>
        <v>377223</v>
      </c>
      <c r="S456" s="93">
        <f t="shared" si="37"/>
        <v>105913</v>
      </c>
    </row>
    <row r="457" spans="1:19" ht="18" hidden="1" outlineLevel="2">
      <c r="A457" s="91">
        <v>449</v>
      </c>
      <c r="B457" s="95" t="s">
        <v>1172</v>
      </c>
      <c r="C457" s="95" t="s">
        <v>1238</v>
      </c>
      <c r="D457" s="95" t="s">
        <v>371</v>
      </c>
      <c r="E457" s="92">
        <f t="shared" si="33"/>
        <v>845581</v>
      </c>
      <c r="F457" s="93">
        <v>4048</v>
      </c>
      <c r="G457" s="94">
        <f t="shared" si="34"/>
        <v>0.47872409621313633</v>
      </c>
      <c r="H457" s="93">
        <v>29538</v>
      </c>
      <c r="I457" s="93">
        <v>322676</v>
      </c>
      <c r="J457" s="93">
        <v>29861</v>
      </c>
      <c r="K457" s="93">
        <v>5316</v>
      </c>
      <c r="L457" s="93">
        <v>7060</v>
      </c>
      <c r="M457" s="93">
        <v>52899</v>
      </c>
      <c r="N457" s="93">
        <f t="shared" si="35"/>
        <v>417812</v>
      </c>
      <c r="O457" s="93">
        <v>223983</v>
      </c>
      <c r="P457" s="93">
        <v>181443</v>
      </c>
      <c r="Q457" s="93">
        <v>22343</v>
      </c>
      <c r="R457" s="93">
        <f t="shared" si="36"/>
        <v>427769</v>
      </c>
      <c r="S457" s="93">
        <f t="shared" si="37"/>
        <v>19581</v>
      </c>
    </row>
    <row r="458" spans="1:19" ht="18" hidden="1" outlineLevel="2">
      <c r="A458" s="91">
        <v>450</v>
      </c>
      <c r="B458" s="95" t="s">
        <v>1172</v>
      </c>
      <c r="C458" s="95" t="s">
        <v>1239</v>
      </c>
      <c r="D458" s="95" t="s">
        <v>371</v>
      </c>
      <c r="E458" s="92">
        <f t="shared" ref="E458:E522" si="38">N458+R458</f>
        <v>769065</v>
      </c>
      <c r="F458" s="93">
        <v>3627</v>
      </c>
      <c r="G458" s="94">
        <f t="shared" ref="G458:G522" si="39">F458/E458*100</f>
        <v>0.47161163230676217</v>
      </c>
      <c r="H458" s="93">
        <v>45827</v>
      </c>
      <c r="I458" s="93">
        <v>291744</v>
      </c>
      <c r="J458" s="93">
        <v>19697</v>
      </c>
      <c r="K458" s="93">
        <v>66095</v>
      </c>
      <c r="L458" s="93">
        <v>4114</v>
      </c>
      <c r="M458" s="93">
        <v>18137</v>
      </c>
      <c r="N458" s="93">
        <f t="shared" ref="N458:N522" si="40">SUM(I458:M458)</f>
        <v>399787</v>
      </c>
      <c r="O458" s="93">
        <v>248771</v>
      </c>
      <c r="P458" s="93">
        <v>106009</v>
      </c>
      <c r="Q458" s="93">
        <v>14498</v>
      </c>
      <c r="R458" s="93">
        <f t="shared" ref="R458:R522" si="41">SUM(O458:Q458)</f>
        <v>369278</v>
      </c>
      <c r="S458" s="93">
        <f t="shared" ref="S458:S522" si="42">H458+N458-R458</f>
        <v>76336</v>
      </c>
    </row>
    <row r="459" spans="1:19" ht="18" hidden="1" outlineLevel="2">
      <c r="A459" s="91">
        <v>451</v>
      </c>
      <c r="B459" s="95" t="s">
        <v>1172</v>
      </c>
      <c r="C459" s="95" t="s">
        <v>1240</v>
      </c>
      <c r="D459" s="95" t="s">
        <v>322</v>
      </c>
      <c r="E459" s="92">
        <f t="shared" si="38"/>
        <v>1160496</v>
      </c>
      <c r="F459" s="93">
        <v>27064</v>
      </c>
      <c r="G459" s="94">
        <f t="shared" si="39"/>
        <v>2.332106271801023</v>
      </c>
      <c r="H459" s="93">
        <v>64691</v>
      </c>
      <c r="I459" s="93">
        <v>395266</v>
      </c>
      <c r="J459" s="93">
        <v>19062</v>
      </c>
      <c r="K459" s="93">
        <v>0</v>
      </c>
      <c r="L459" s="93">
        <v>149695</v>
      </c>
      <c r="M459" s="93">
        <v>29625</v>
      </c>
      <c r="N459" s="93">
        <f t="shared" si="40"/>
        <v>593648</v>
      </c>
      <c r="O459" s="93">
        <v>360986</v>
      </c>
      <c r="P459" s="93">
        <v>190645</v>
      </c>
      <c r="Q459" s="93">
        <v>15217</v>
      </c>
      <c r="R459" s="93">
        <f t="shared" si="41"/>
        <v>566848</v>
      </c>
      <c r="S459" s="93">
        <f t="shared" si="42"/>
        <v>91491</v>
      </c>
    </row>
    <row r="460" spans="1:19" ht="18" hidden="1" outlineLevel="2">
      <c r="A460" s="91">
        <v>452</v>
      </c>
      <c r="B460" s="95" t="s">
        <v>1172</v>
      </c>
      <c r="C460" s="95" t="s">
        <v>1241</v>
      </c>
      <c r="D460" s="95" t="s">
        <v>322</v>
      </c>
      <c r="E460" s="92">
        <f t="shared" si="38"/>
        <v>1030568</v>
      </c>
      <c r="F460" s="93">
        <v>37723</v>
      </c>
      <c r="G460" s="94">
        <f t="shared" si="39"/>
        <v>3.6604086290278759</v>
      </c>
      <c r="H460" s="93">
        <v>62418</v>
      </c>
      <c r="I460" s="93">
        <v>19876</v>
      </c>
      <c r="J460" s="93">
        <v>7799</v>
      </c>
      <c r="K460" s="93">
        <v>0</v>
      </c>
      <c r="L460" s="93">
        <v>83186</v>
      </c>
      <c r="M460" s="93">
        <v>404423</v>
      </c>
      <c r="N460" s="93">
        <f t="shared" si="40"/>
        <v>515284</v>
      </c>
      <c r="O460" s="93">
        <v>357847</v>
      </c>
      <c r="P460" s="93">
        <v>145858</v>
      </c>
      <c r="Q460" s="93">
        <v>11579</v>
      </c>
      <c r="R460" s="93">
        <f t="shared" si="41"/>
        <v>515284</v>
      </c>
      <c r="S460" s="93">
        <f t="shared" si="42"/>
        <v>62418</v>
      </c>
    </row>
    <row r="461" spans="1:19" ht="18" hidden="1" outlineLevel="2">
      <c r="A461" s="91">
        <v>453</v>
      </c>
      <c r="B461" s="95" t="s">
        <v>1172</v>
      </c>
      <c r="C461" s="95" t="s">
        <v>1242</v>
      </c>
      <c r="D461" s="95" t="s">
        <v>322</v>
      </c>
      <c r="E461" s="92">
        <f t="shared" si="38"/>
        <v>515652</v>
      </c>
      <c r="F461" s="93">
        <v>9268</v>
      </c>
      <c r="G461" s="94">
        <f t="shared" si="39"/>
        <v>1.7973361879717331</v>
      </c>
      <c r="H461" s="93">
        <v>50108</v>
      </c>
      <c r="I461" s="93">
        <v>187209</v>
      </c>
      <c r="J461" s="93">
        <v>21227</v>
      </c>
      <c r="K461" s="93">
        <v>40406</v>
      </c>
      <c r="L461" s="93">
        <v>2834</v>
      </c>
      <c r="M461" s="93">
        <v>5618</v>
      </c>
      <c r="N461" s="93">
        <f t="shared" si="40"/>
        <v>257294</v>
      </c>
      <c r="O461" s="93">
        <v>161497</v>
      </c>
      <c r="P461" s="93">
        <v>92880</v>
      </c>
      <c r="Q461" s="93">
        <v>3981</v>
      </c>
      <c r="R461" s="93">
        <f t="shared" si="41"/>
        <v>258358</v>
      </c>
      <c r="S461" s="93">
        <f t="shared" si="42"/>
        <v>49044</v>
      </c>
    </row>
    <row r="462" spans="1:19" ht="18" hidden="1" outlineLevel="2">
      <c r="A462" s="91">
        <v>454</v>
      </c>
      <c r="B462" s="95" t="s">
        <v>1172</v>
      </c>
      <c r="C462" s="95" t="s">
        <v>1243</v>
      </c>
      <c r="D462" s="95" t="s">
        <v>322</v>
      </c>
      <c r="E462" s="92">
        <f t="shared" si="38"/>
        <v>986303</v>
      </c>
      <c r="F462" s="93">
        <v>32764</v>
      </c>
      <c r="G462" s="94">
        <f t="shared" si="39"/>
        <v>3.3219000651929482</v>
      </c>
      <c r="H462" s="93">
        <v>51279</v>
      </c>
      <c r="I462" s="93">
        <v>385707</v>
      </c>
      <c r="J462" s="93">
        <v>14778</v>
      </c>
      <c r="K462" s="93">
        <v>0</v>
      </c>
      <c r="L462" s="93">
        <v>68296</v>
      </c>
      <c r="M462" s="93">
        <v>26550</v>
      </c>
      <c r="N462" s="93">
        <f t="shared" si="40"/>
        <v>495331</v>
      </c>
      <c r="O462" s="93">
        <v>323015</v>
      </c>
      <c r="P462" s="93">
        <v>148499</v>
      </c>
      <c r="Q462" s="93">
        <v>19458</v>
      </c>
      <c r="R462" s="93">
        <f t="shared" si="41"/>
        <v>490972</v>
      </c>
      <c r="S462" s="93">
        <f t="shared" si="42"/>
        <v>55638</v>
      </c>
    </row>
    <row r="463" spans="1:19" ht="18" hidden="1" outlineLevel="2">
      <c r="A463" s="91">
        <v>455</v>
      </c>
      <c r="B463" s="95" t="s">
        <v>1172</v>
      </c>
      <c r="C463" s="95" t="s">
        <v>1244</v>
      </c>
      <c r="D463" s="95" t="s">
        <v>322</v>
      </c>
      <c r="E463" s="92">
        <f t="shared" si="38"/>
        <v>1170104</v>
      </c>
      <c r="F463" s="93">
        <v>37864</v>
      </c>
      <c r="G463" s="94">
        <f t="shared" si="39"/>
        <v>3.2359516760903304</v>
      </c>
      <c r="H463" s="93">
        <v>117360</v>
      </c>
      <c r="I463" s="93">
        <v>397431</v>
      </c>
      <c r="J463" s="93">
        <v>22072</v>
      </c>
      <c r="K463" s="93">
        <v>57294</v>
      </c>
      <c r="L463" s="93">
        <v>8901</v>
      </c>
      <c r="M463" s="93">
        <v>112329</v>
      </c>
      <c r="N463" s="93">
        <f t="shared" si="40"/>
        <v>598027</v>
      </c>
      <c r="O463" s="93">
        <v>378097</v>
      </c>
      <c r="P463" s="93">
        <v>185609</v>
      </c>
      <c r="Q463" s="93">
        <v>8371</v>
      </c>
      <c r="R463" s="93">
        <f t="shared" si="41"/>
        <v>572077</v>
      </c>
      <c r="S463" s="93">
        <f t="shared" si="42"/>
        <v>143310</v>
      </c>
    </row>
    <row r="464" spans="1:19" ht="18" hidden="1" outlineLevel="2">
      <c r="A464" s="91">
        <v>456</v>
      </c>
      <c r="B464" s="95" t="s">
        <v>1172</v>
      </c>
      <c r="C464" s="95" t="s">
        <v>1245</v>
      </c>
      <c r="D464" s="95" t="s">
        <v>322</v>
      </c>
      <c r="E464" s="92">
        <f t="shared" si="38"/>
        <v>1162692</v>
      </c>
      <c r="F464" s="93">
        <v>22143</v>
      </c>
      <c r="G464" s="94">
        <f t="shared" si="39"/>
        <v>1.9044596505351377</v>
      </c>
      <c r="H464" s="93">
        <v>69078</v>
      </c>
      <c r="I464" s="93">
        <v>320702</v>
      </c>
      <c r="J464" s="93">
        <v>17177</v>
      </c>
      <c r="K464" s="93">
        <v>72566</v>
      </c>
      <c r="L464" s="93">
        <v>3850</v>
      </c>
      <c r="M464" s="93">
        <v>170019</v>
      </c>
      <c r="N464" s="93">
        <f t="shared" si="40"/>
        <v>584314</v>
      </c>
      <c r="O464" s="93">
        <v>374603</v>
      </c>
      <c r="P464" s="93">
        <v>126860</v>
      </c>
      <c r="Q464" s="93">
        <v>76915</v>
      </c>
      <c r="R464" s="93">
        <f t="shared" si="41"/>
        <v>578378</v>
      </c>
      <c r="S464" s="93">
        <f t="shared" si="42"/>
        <v>75014</v>
      </c>
    </row>
    <row r="465" spans="1:19" ht="18" hidden="1" outlineLevel="2">
      <c r="A465" s="91">
        <v>457</v>
      </c>
      <c r="B465" s="95" t="s">
        <v>1172</v>
      </c>
      <c r="C465" s="95" t="s">
        <v>1246</v>
      </c>
      <c r="D465" s="95" t="s">
        <v>322</v>
      </c>
      <c r="E465" s="92">
        <f t="shared" si="38"/>
        <v>730003</v>
      </c>
      <c r="F465" s="93">
        <v>38847</v>
      </c>
      <c r="G465" s="94">
        <f t="shared" si="39"/>
        <v>5.3214849801987114</v>
      </c>
      <c r="H465" s="93">
        <v>7035</v>
      </c>
      <c r="I465" s="93">
        <v>334335</v>
      </c>
      <c r="J465" s="93">
        <v>12192</v>
      </c>
      <c r="K465" s="93">
        <v>9553</v>
      </c>
      <c r="L465" s="93">
        <v>4696</v>
      </c>
      <c r="M465" s="93">
        <v>9355</v>
      </c>
      <c r="N465" s="93">
        <f t="shared" si="40"/>
        <v>370131</v>
      </c>
      <c r="O465" s="93">
        <v>205701</v>
      </c>
      <c r="P465" s="93">
        <v>142883</v>
      </c>
      <c r="Q465" s="93">
        <v>11288</v>
      </c>
      <c r="R465" s="93">
        <f t="shared" si="41"/>
        <v>359872</v>
      </c>
      <c r="S465" s="93">
        <f t="shared" si="42"/>
        <v>17294</v>
      </c>
    </row>
    <row r="466" spans="1:19" ht="18" hidden="1" outlineLevel="2">
      <c r="A466" s="91">
        <v>458</v>
      </c>
      <c r="B466" s="95" t="s">
        <v>1172</v>
      </c>
      <c r="C466" s="95" t="s">
        <v>1247</v>
      </c>
      <c r="D466" s="95" t="s">
        <v>322</v>
      </c>
      <c r="E466" s="92">
        <f t="shared" si="38"/>
        <v>580194</v>
      </c>
      <c r="F466" s="93">
        <v>10840</v>
      </c>
      <c r="G466" s="94">
        <f t="shared" si="39"/>
        <v>1.8683405895269516</v>
      </c>
      <c r="H466" s="93">
        <v>13594</v>
      </c>
      <c r="I466" s="93">
        <v>212393</v>
      </c>
      <c r="J466" s="93">
        <v>22926</v>
      </c>
      <c r="K466" s="93">
        <v>45663</v>
      </c>
      <c r="L466" s="93">
        <v>1885</v>
      </c>
      <c r="M466" s="93">
        <v>14130</v>
      </c>
      <c r="N466" s="93">
        <f t="shared" si="40"/>
        <v>296997</v>
      </c>
      <c r="O466" s="93">
        <v>195404</v>
      </c>
      <c r="P466" s="93">
        <v>76636</v>
      </c>
      <c r="Q466" s="93">
        <v>11157</v>
      </c>
      <c r="R466" s="93">
        <f t="shared" si="41"/>
        <v>283197</v>
      </c>
      <c r="S466" s="93">
        <f t="shared" si="42"/>
        <v>27394</v>
      </c>
    </row>
    <row r="467" spans="1:19" ht="18" hidden="1" outlineLevel="2">
      <c r="A467" s="91">
        <v>459</v>
      </c>
      <c r="B467" s="95" t="s">
        <v>1172</v>
      </c>
      <c r="C467" s="95" t="s">
        <v>1248</v>
      </c>
      <c r="D467" s="95" t="s">
        <v>342</v>
      </c>
      <c r="E467" s="92">
        <f t="shared" si="38"/>
        <v>1791463</v>
      </c>
      <c r="F467" s="93">
        <v>54128</v>
      </c>
      <c r="G467" s="94">
        <f t="shared" si="39"/>
        <v>3.0214411349829722</v>
      </c>
      <c r="H467" s="93">
        <v>57624</v>
      </c>
      <c r="I467" s="93">
        <v>563501</v>
      </c>
      <c r="J467" s="93">
        <v>32379</v>
      </c>
      <c r="K467" s="93">
        <v>84864</v>
      </c>
      <c r="L467" s="93">
        <v>18090</v>
      </c>
      <c r="M467" s="93">
        <v>207231</v>
      </c>
      <c r="N467" s="93">
        <f t="shared" si="40"/>
        <v>906065</v>
      </c>
      <c r="O467" s="93">
        <v>454401</v>
      </c>
      <c r="P467" s="93">
        <v>213732</v>
      </c>
      <c r="Q467" s="93">
        <v>217265</v>
      </c>
      <c r="R467" s="93">
        <f t="shared" si="41"/>
        <v>885398</v>
      </c>
      <c r="S467" s="93">
        <f t="shared" si="42"/>
        <v>78291</v>
      </c>
    </row>
    <row r="468" spans="1:19" ht="18" hidden="1" outlineLevel="2">
      <c r="A468" s="91">
        <v>460</v>
      </c>
      <c r="B468" s="95" t="s">
        <v>1172</v>
      </c>
      <c r="C468" s="95" t="s">
        <v>1249</v>
      </c>
      <c r="D468" s="95" t="s">
        <v>342</v>
      </c>
      <c r="E468" s="92">
        <f t="shared" si="38"/>
        <v>777654</v>
      </c>
      <c r="F468" s="93">
        <v>17605</v>
      </c>
      <c r="G468" s="94">
        <f t="shared" si="39"/>
        <v>2.2638602771926846</v>
      </c>
      <c r="H468" s="93">
        <v>107345</v>
      </c>
      <c r="I468" s="93">
        <v>263401</v>
      </c>
      <c r="J468" s="93">
        <v>12061</v>
      </c>
      <c r="K468" s="93">
        <v>48655</v>
      </c>
      <c r="L468" s="93">
        <v>6018</v>
      </c>
      <c r="M468" s="93">
        <v>75893</v>
      </c>
      <c r="N468" s="93">
        <f t="shared" si="40"/>
        <v>406028</v>
      </c>
      <c r="O468" s="93">
        <v>196550</v>
      </c>
      <c r="P468" s="93">
        <v>103853</v>
      </c>
      <c r="Q468" s="93">
        <v>71223</v>
      </c>
      <c r="R468" s="93">
        <f t="shared" si="41"/>
        <v>371626</v>
      </c>
      <c r="S468" s="93">
        <f t="shared" si="42"/>
        <v>141747</v>
      </c>
    </row>
    <row r="469" spans="1:19" ht="18" hidden="1" outlineLevel="2">
      <c r="A469" s="91">
        <v>461</v>
      </c>
      <c r="B469" s="95" t="s">
        <v>1172</v>
      </c>
      <c r="C469" s="95" t="s">
        <v>1250</v>
      </c>
      <c r="D469" s="95" t="s">
        <v>342</v>
      </c>
      <c r="E469" s="92">
        <f t="shared" si="38"/>
        <v>1182347</v>
      </c>
      <c r="F469" s="93">
        <v>13236</v>
      </c>
      <c r="G469" s="94">
        <f t="shared" si="39"/>
        <v>1.1194683117561934</v>
      </c>
      <c r="H469" s="93">
        <v>35838</v>
      </c>
      <c r="I469" s="93">
        <v>370449</v>
      </c>
      <c r="J469" s="93">
        <v>20642</v>
      </c>
      <c r="K469" s="93">
        <v>65406</v>
      </c>
      <c r="L469" s="93">
        <v>20712</v>
      </c>
      <c r="M469" s="93">
        <v>122345</v>
      </c>
      <c r="N469" s="93">
        <f t="shared" si="40"/>
        <v>599554</v>
      </c>
      <c r="O469" s="93">
        <v>276923</v>
      </c>
      <c r="P469" s="93">
        <v>115801</v>
      </c>
      <c r="Q469" s="93">
        <v>190069</v>
      </c>
      <c r="R469" s="93">
        <f t="shared" si="41"/>
        <v>582793</v>
      </c>
      <c r="S469" s="93">
        <f t="shared" si="42"/>
        <v>52599</v>
      </c>
    </row>
    <row r="470" spans="1:19" ht="18" hidden="1" outlineLevel="2">
      <c r="A470" s="91">
        <v>462</v>
      </c>
      <c r="B470" s="95" t="s">
        <v>1172</v>
      </c>
      <c r="C470" s="95" t="s">
        <v>1251</v>
      </c>
      <c r="D470" s="95" t="s">
        <v>342</v>
      </c>
      <c r="E470" s="92">
        <f t="shared" si="38"/>
        <v>1971153</v>
      </c>
      <c r="F470" s="93">
        <v>23971</v>
      </c>
      <c r="G470" s="94">
        <f t="shared" si="39"/>
        <v>1.2160902781265586</v>
      </c>
      <c r="H470" s="93">
        <v>57120</v>
      </c>
      <c r="I470" s="93">
        <v>679989</v>
      </c>
      <c r="J470" s="93">
        <v>18790</v>
      </c>
      <c r="K470" s="93">
        <v>114545</v>
      </c>
      <c r="L470" s="93">
        <v>52401</v>
      </c>
      <c r="M470" s="93">
        <v>187772</v>
      </c>
      <c r="N470" s="93">
        <f t="shared" si="40"/>
        <v>1053497</v>
      </c>
      <c r="O470" s="93">
        <v>494844</v>
      </c>
      <c r="P470" s="93">
        <v>260039</v>
      </c>
      <c r="Q470" s="93">
        <v>162773</v>
      </c>
      <c r="R470" s="93">
        <f t="shared" si="41"/>
        <v>917656</v>
      </c>
      <c r="S470" s="93">
        <f t="shared" si="42"/>
        <v>192961</v>
      </c>
    </row>
    <row r="471" spans="1:19" ht="18" hidden="1" outlineLevel="2">
      <c r="A471" s="91">
        <v>463</v>
      </c>
      <c r="B471" s="95" t="s">
        <v>1172</v>
      </c>
      <c r="C471" s="95" t="s">
        <v>1252</v>
      </c>
      <c r="D471" s="95" t="s">
        <v>342</v>
      </c>
      <c r="E471" s="92">
        <f t="shared" si="38"/>
        <v>833657</v>
      </c>
      <c r="F471" s="93">
        <v>6304</v>
      </c>
      <c r="G471" s="94">
        <f t="shared" si="39"/>
        <v>0.75618629724215114</v>
      </c>
      <c r="H471" s="93">
        <v>60468</v>
      </c>
      <c r="I471" s="93">
        <v>249776</v>
      </c>
      <c r="J471" s="93">
        <v>23573</v>
      </c>
      <c r="K471" s="93">
        <v>54939</v>
      </c>
      <c r="L471" s="93">
        <v>3660</v>
      </c>
      <c r="M471" s="93">
        <v>77982</v>
      </c>
      <c r="N471" s="93">
        <f t="shared" si="40"/>
        <v>409930</v>
      </c>
      <c r="O471" s="93">
        <v>216018</v>
      </c>
      <c r="P471" s="93">
        <v>86211</v>
      </c>
      <c r="Q471" s="93">
        <v>121498</v>
      </c>
      <c r="R471" s="93">
        <f t="shared" si="41"/>
        <v>423727</v>
      </c>
      <c r="S471" s="93">
        <f t="shared" si="42"/>
        <v>46671</v>
      </c>
    </row>
    <row r="472" spans="1:19" ht="18" hidden="1" outlineLevel="2">
      <c r="A472" s="91">
        <v>464</v>
      </c>
      <c r="B472" s="95" t="s">
        <v>1172</v>
      </c>
      <c r="C472" s="95" t="s">
        <v>1253</v>
      </c>
      <c r="D472" s="95" t="s">
        <v>342</v>
      </c>
      <c r="E472" s="92">
        <f t="shared" si="38"/>
        <v>1058752</v>
      </c>
      <c r="F472" s="93">
        <v>13255</v>
      </c>
      <c r="G472" s="94">
        <f t="shared" si="39"/>
        <v>1.2519456869975216</v>
      </c>
      <c r="H472" s="93">
        <v>28429</v>
      </c>
      <c r="I472" s="93">
        <v>346404</v>
      </c>
      <c r="J472" s="93">
        <v>33066</v>
      </c>
      <c r="K472" s="93">
        <v>42304</v>
      </c>
      <c r="L472" s="93">
        <v>72490</v>
      </c>
      <c r="M472" s="93">
        <v>59046</v>
      </c>
      <c r="N472" s="93">
        <f t="shared" si="40"/>
        <v>553310</v>
      </c>
      <c r="O472" s="93">
        <v>280366</v>
      </c>
      <c r="P472" s="93">
        <v>139447</v>
      </c>
      <c r="Q472" s="93">
        <v>85629</v>
      </c>
      <c r="R472" s="93">
        <f t="shared" si="41"/>
        <v>505442</v>
      </c>
      <c r="S472" s="93">
        <f t="shared" si="42"/>
        <v>76297</v>
      </c>
    </row>
    <row r="473" spans="1:19" ht="18" hidden="1" outlineLevel="2">
      <c r="A473" s="91">
        <v>465</v>
      </c>
      <c r="B473" s="95" t="s">
        <v>1172</v>
      </c>
      <c r="C473" s="95" t="s">
        <v>1254</v>
      </c>
      <c r="D473" s="95" t="s">
        <v>342</v>
      </c>
      <c r="E473" s="92">
        <f t="shared" si="38"/>
        <v>1177498</v>
      </c>
      <c r="F473" s="93">
        <v>5315</v>
      </c>
      <c r="G473" s="94">
        <f t="shared" si="39"/>
        <v>0.45138080913937861</v>
      </c>
      <c r="H473" s="93">
        <v>87215</v>
      </c>
      <c r="I473" s="93">
        <v>456822</v>
      </c>
      <c r="J473" s="93">
        <v>37109</v>
      </c>
      <c r="K473" s="93">
        <v>104060</v>
      </c>
      <c r="L473" s="93">
        <v>7266</v>
      </c>
      <c r="M473" s="93">
        <v>10599</v>
      </c>
      <c r="N473" s="93">
        <f t="shared" si="40"/>
        <v>615856</v>
      </c>
      <c r="O473" s="93">
        <v>356965</v>
      </c>
      <c r="P473" s="93">
        <v>184207</v>
      </c>
      <c r="Q473" s="93">
        <v>20470</v>
      </c>
      <c r="R473" s="93">
        <f t="shared" si="41"/>
        <v>561642</v>
      </c>
      <c r="S473" s="93">
        <f t="shared" si="42"/>
        <v>141429</v>
      </c>
    </row>
    <row r="474" spans="1:19" ht="18" hidden="1" outlineLevel="2">
      <c r="A474" s="91">
        <v>466</v>
      </c>
      <c r="B474" s="95" t="s">
        <v>1172</v>
      </c>
      <c r="C474" s="95" t="s">
        <v>1255</v>
      </c>
      <c r="D474" s="95" t="s">
        <v>342</v>
      </c>
      <c r="E474" s="92">
        <f t="shared" si="38"/>
        <v>912525</v>
      </c>
      <c r="F474" s="93">
        <v>22391</v>
      </c>
      <c r="G474" s="94">
        <f t="shared" si="39"/>
        <v>2.453740993397441</v>
      </c>
      <c r="H474" s="93">
        <v>77174</v>
      </c>
      <c r="I474" s="93">
        <v>326392</v>
      </c>
      <c r="J474" s="93">
        <v>20879</v>
      </c>
      <c r="K474" s="93">
        <v>40791</v>
      </c>
      <c r="L474" s="93">
        <v>11592</v>
      </c>
      <c r="M474" s="93">
        <v>65580</v>
      </c>
      <c r="N474" s="93">
        <f t="shared" si="40"/>
        <v>465234</v>
      </c>
      <c r="O474" s="93">
        <v>270176</v>
      </c>
      <c r="P474" s="93">
        <v>157633</v>
      </c>
      <c r="Q474" s="93">
        <v>19482</v>
      </c>
      <c r="R474" s="93">
        <f t="shared" si="41"/>
        <v>447291</v>
      </c>
      <c r="S474" s="93">
        <f t="shared" si="42"/>
        <v>95117</v>
      </c>
    </row>
    <row r="475" spans="1:19" ht="18" hidden="1" outlineLevel="2">
      <c r="A475" s="91">
        <v>467</v>
      </c>
      <c r="B475" s="95" t="s">
        <v>1172</v>
      </c>
      <c r="C475" s="95" t="s">
        <v>1256</v>
      </c>
      <c r="D475" s="95" t="s">
        <v>342</v>
      </c>
      <c r="E475" s="92">
        <f t="shared" si="38"/>
        <v>979130</v>
      </c>
      <c r="F475" s="93">
        <v>21902</v>
      </c>
      <c r="G475" s="94">
        <f t="shared" si="39"/>
        <v>2.2368837641579771</v>
      </c>
      <c r="H475" s="93">
        <v>61296</v>
      </c>
      <c r="I475" s="93">
        <v>307105</v>
      </c>
      <c r="J475" s="93">
        <v>22917</v>
      </c>
      <c r="K475" s="93">
        <v>55779</v>
      </c>
      <c r="L475" s="93">
        <v>6773</v>
      </c>
      <c r="M475" s="93">
        <v>106242</v>
      </c>
      <c r="N475" s="93">
        <f t="shared" si="40"/>
        <v>498816</v>
      </c>
      <c r="O475" s="93">
        <v>241648</v>
      </c>
      <c r="P475" s="93">
        <v>99479</v>
      </c>
      <c r="Q475" s="93">
        <v>139187</v>
      </c>
      <c r="R475" s="93">
        <f t="shared" si="41"/>
        <v>480314</v>
      </c>
      <c r="S475" s="93">
        <f t="shared" si="42"/>
        <v>79798</v>
      </c>
    </row>
    <row r="476" spans="1:19" ht="18" hidden="1" outlineLevel="2">
      <c r="A476" s="91">
        <v>468</v>
      </c>
      <c r="B476" s="95" t="s">
        <v>1172</v>
      </c>
      <c r="C476" s="95" t="s">
        <v>1257</v>
      </c>
      <c r="D476" s="95" t="s">
        <v>342</v>
      </c>
      <c r="E476" s="92">
        <f t="shared" si="38"/>
        <v>1355965</v>
      </c>
      <c r="F476" s="93">
        <v>35152</v>
      </c>
      <c r="G476" s="94">
        <f t="shared" si="39"/>
        <v>2.5923972963903936</v>
      </c>
      <c r="H476" s="93">
        <v>51378</v>
      </c>
      <c r="I476" s="93">
        <v>411467</v>
      </c>
      <c r="J476" s="93">
        <v>23687</v>
      </c>
      <c r="K476" s="93">
        <v>77664</v>
      </c>
      <c r="L476" s="93">
        <v>32000</v>
      </c>
      <c r="M476" s="93">
        <v>112215</v>
      </c>
      <c r="N476" s="93">
        <f t="shared" si="40"/>
        <v>657033</v>
      </c>
      <c r="O476" s="93">
        <v>404778</v>
      </c>
      <c r="P476" s="93">
        <v>171087</v>
      </c>
      <c r="Q476" s="93">
        <v>123067</v>
      </c>
      <c r="R476" s="93">
        <f t="shared" si="41"/>
        <v>698932</v>
      </c>
      <c r="S476" s="93">
        <f t="shared" si="42"/>
        <v>9479</v>
      </c>
    </row>
    <row r="477" spans="1:19" ht="18" hidden="1" outlineLevel="2">
      <c r="A477" s="91">
        <v>469</v>
      </c>
      <c r="B477" s="95" t="s">
        <v>1172</v>
      </c>
      <c r="C477" s="95" t="s">
        <v>1258</v>
      </c>
      <c r="D477" s="95" t="s">
        <v>342</v>
      </c>
      <c r="E477" s="92">
        <f t="shared" si="38"/>
        <v>2039113</v>
      </c>
      <c r="F477" s="93">
        <v>47158</v>
      </c>
      <c r="G477" s="94">
        <f t="shared" si="39"/>
        <v>2.3126722256196688</v>
      </c>
      <c r="H477" s="93">
        <v>71960</v>
      </c>
      <c r="I477" s="93">
        <v>866161</v>
      </c>
      <c r="J477" s="93">
        <v>12636</v>
      </c>
      <c r="K477" s="93">
        <v>101905</v>
      </c>
      <c r="L477" s="93">
        <v>41497</v>
      </c>
      <c r="M477" s="93">
        <v>12320</v>
      </c>
      <c r="N477" s="93">
        <f t="shared" si="40"/>
        <v>1034519</v>
      </c>
      <c r="O477" s="93">
        <v>121063</v>
      </c>
      <c r="P477" s="93">
        <v>158630</v>
      </c>
      <c r="Q477" s="93">
        <v>724901</v>
      </c>
      <c r="R477" s="93">
        <f t="shared" si="41"/>
        <v>1004594</v>
      </c>
      <c r="S477" s="93">
        <f t="shared" si="42"/>
        <v>101885</v>
      </c>
    </row>
    <row r="478" spans="1:19" ht="18" outlineLevel="1" collapsed="1">
      <c r="A478" s="91"/>
      <c r="B478" s="111" t="s">
        <v>1559</v>
      </c>
      <c r="C478" s="95"/>
      <c r="D478" s="95"/>
      <c r="E478" s="92">
        <f t="shared" ref="E478:S478" si="43">SUBTOTAL(9,E393:E477)</f>
        <v>103470053</v>
      </c>
      <c r="F478" s="93">
        <f t="shared" si="43"/>
        <v>2353132</v>
      </c>
      <c r="G478" s="94">
        <f t="shared" si="43"/>
        <v>167.40228726137727</v>
      </c>
      <c r="H478" s="93">
        <f t="shared" si="43"/>
        <v>8168172</v>
      </c>
      <c r="I478" s="93">
        <f t="shared" si="43"/>
        <v>33988885</v>
      </c>
      <c r="J478" s="93">
        <f t="shared" si="43"/>
        <v>1918636</v>
      </c>
      <c r="K478" s="93">
        <f t="shared" si="43"/>
        <v>6241062</v>
      </c>
      <c r="L478" s="93">
        <f t="shared" si="43"/>
        <v>3875716</v>
      </c>
      <c r="M478" s="93">
        <f t="shared" si="43"/>
        <v>6747903</v>
      </c>
      <c r="N478" s="93">
        <f t="shared" si="43"/>
        <v>52772202</v>
      </c>
      <c r="O478" s="93">
        <f t="shared" si="43"/>
        <v>28669524</v>
      </c>
      <c r="P478" s="93">
        <f t="shared" si="43"/>
        <v>14645703</v>
      </c>
      <c r="Q478" s="93">
        <f t="shared" si="43"/>
        <v>7382624</v>
      </c>
      <c r="R478" s="93">
        <f t="shared" si="43"/>
        <v>50697851</v>
      </c>
      <c r="S478" s="93">
        <f t="shared" si="43"/>
        <v>10242523</v>
      </c>
    </row>
    <row r="479" spans="1:19" ht="18" hidden="1" outlineLevel="2">
      <c r="A479" s="91">
        <v>470</v>
      </c>
      <c r="B479" s="92" t="s">
        <v>1259</v>
      </c>
      <c r="C479" s="92" t="s">
        <v>1260</v>
      </c>
      <c r="D479" s="92" t="s">
        <v>455</v>
      </c>
      <c r="E479" s="92">
        <f t="shared" si="38"/>
        <v>1458309</v>
      </c>
      <c r="F479" s="93">
        <v>26671</v>
      </c>
      <c r="G479" s="94">
        <f t="shared" si="39"/>
        <v>1.8288990879162099</v>
      </c>
      <c r="H479" s="93">
        <v>25151</v>
      </c>
      <c r="I479" s="93">
        <v>445374</v>
      </c>
      <c r="J479" s="93">
        <v>63846</v>
      </c>
      <c r="K479" s="93">
        <v>86995</v>
      </c>
      <c r="L479" s="93">
        <v>5495</v>
      </c>
      <c r="M479" s="93">
        <v>145607</v>
      </c>
      <c r="N479" s="93">
        <f t="shared" si="40"/>
        <v>747317</v>
      </c>
      <c r="O479" s="93">
        <v>431442</v>
      </c>
      <c r="P479" s="93">
        <v>220461</v>
      </c>
      <c r="Q479" s="93">
        <v>59089</v>
      </c>
      <c r="R479" s="93">
        <f t="shared" si="41"/>
        <v>710992</v>
      </c>
      <c r="S479" s="93">
        <f t="shared" si="42"/>
        <v>61476</v>
      </c>
    </row>
    <row r="480" spans="1:19" ht="18" hidden="1" outlineLevel="2">
      <c r="A480" s="91">
        <v>471</v>
      </c>
      <c r="B480" s="92" t="s">
        <v>1259</v>
      </c>
      <c r="C480" s="92" t="s">
        <v>1261</v>
      </c>
      <c r="D480" s="92" t="s">
        <v>455</v>
      </c>
      <c r="E480" s="92">
        <f t="shared" si="38"/>
        <v>1792406</v>
      </c>
      <c r="F480" s="93">
        <v>22877</v>
      </c>
      <c r="G480" s="94">
        <f t="shared" si="39"/>
        <v>1.276329135251723</v>
      </c>
      <c r="H480" s="93">
        <v>54323</v>
      </c>
      <c r="I480" s="93">
        <v>671711</v>
      </c>
      <c r="J480" s="93">
        <v>48522</v>
      </c>
      <c r="K480" s="93">
        <v>126972</v>
      </c>
      <c r="L480" s="93">
        <v>26313</v>
      </c>
      <c r="M480" s="93">
        <v>36787</v>
      </c>
      <c r="N480" s="93">
        <f t="shared" si="40"/>
        <v>910305</v>
      </c>
      <c r="O480" s="93">
        <v>456795</v>
      </c>
      <c r="P480" s="93">
        <v>204676</v>
      </c>
      <c r="Q480" s="93">
        <v>220630</v>
      </c>
      <c r="R480" s="93">
        <f t="shared" si="41"/>
        <v>882101</v>
      </c>
      <c r="S480" s="93">
        <f t="shared" si="42"/>
        <v>82527</v>
      </c>
    </row>
    <row r="481" spans="1:19" ht="18" hidden="1" outlineLevel="2">
      <c r="A481" s="91">
        <v>472</v>
      </c>
      <c r="B481" s="92" t="s">
        <v>1259</v>
      </c>
      <c r="C481" s="92" t="s">
        <v>1262</v>
      </c>
      <c r="D481" s="92" t="s">
        <v>455</v>
      </c>
      <c r="E481" s="92">
        <f t="shared" si="38"/>
        <v>2010997</v>
      </c>
      <c r="F481" s="93">
        <v>39657</v>
      </c>
      <c r="G481" s="94">
        <f t="shared" si="39"/>
        <v>1.9720069199506511</v>
      </c>
      <c r="H481" s="93">
        <v>72406</v>
      </c>
      <c r="I481" s="93">
        <v>872053</v>
      </c>
      <c r="J481" s="93">
        <v>76597</v>
      </c>
      <c r="K481" s="93">
        <v>29999</v>
      </c>
      <c r="L481" s="93">
        <v>1104</v>
      </c>
      <c r="M481" s="93">
        <v>40539</v>
      </c>
      <c r="N481" s="93">
        <f t="shared" si="40"/>
        <v>1020292</v>
      </c>
      <c r="O481" s="93">
        <v>342947</v>
      </c>
      <c r="P481" s="93">
        <v>379116</v>
      </c>
      <c r="Q481" s="93">
        <v>268642</v>
      </c>
      <c r="R481" s="93">
        <f t="shared" si="41"/>
        <v>990705</v>
      </c>
      <c r="S481" s="93">
        <f t="shared" si="42"/>
        <v>101993</v>
      </c>
    </row>
    <row r="482" spans="1:19" ht="18" hidden="1" outlineLevel="2">
      <c r="A482" s="91">
        <v>473</v>
      </c>
      <c r="B482" s="92" t="s">
        <v>1259</v>
      </c>
      <c r="C482" s="92" t="s">
        <v>1263</v>
      </c>
      <c r="D482" s="92" t="s">
        <v>455</v>
      </c>
      <c r="E482" s="92">
        <f t="shared" si="38"/>
        <v>1020763</v>
      </c>
      <c r="F482" s="93">
        <v>8036</v>
      </c>
      <c r="G482" s="94">
        <f t="shared" si="39"/>
        <v>0.78725424021050916</v>
      </c>
      <c r="H482" s="93">
        <v>31062</v>
      </c>
      <c r="I482" s="93">
        <v>393328</v>
      </c>
      <c r="J482" s="93">
        <v>24861</v>
      </c>
      <c r="K482" s="93">
        <v>8769</v>
      </c>
      <c r="L482" s="93">
        <v>8416</v>
      </c>
      <c r="M482" s="93">
        <v>111293</v>
      </c>
      <c r="N482" s="93">
        <f t="shared" si="40"/>
        <v>546667</v>
      </c>
      <c r="O482" s="93">
        <v>276325</v>
      </c>
      <c r="P482" s="93">
        <v>141331</v>
      </c>
      <c r="Q482" s="93">
        <v>56440</v>
      </c>
      <c r="R482" s="93">
        <f t="shared" si="41"/>
        <v>474096</v>
      </c>
      <c r="S482" s="93">
        <f t="shared" si="42"/>
        <v>103633</v>
      </c>
    </row>
    <row r="483" spans="1:19" ht="18" hidden="1" outlineLevel="2">
      <c r="A483" s="91">
        <v>474</v>
      </c>
      <c r="B483" s="92" t="s">
        <v>1259</v>
      </c>
      <c r="C483" s="92" t="s">
        <v>1264</v>
      </c>
      <c r="D483" s="92" t="s">
        <v>455</v>
      </c>
      <c r="E483" s="92">
        <f t="shared" si="38"/>
        <v>1462535</v>
      </c>
      <c r="F483" s="93">
        <v>11220</v>
      </c>
      <c r="G483" s="94">
        <f t="shared" si="39"/>
        <v>0.76716112776788248</v>
      </c>
      <c r="H483" s="93">
        <v>63929</v>
      </c>
      <c r="I483" s="93">
        <v>564632</v>
      </c>
      <c r="J483" s="93">
        <v>41101</v>
      </c>
      <c r="K483" s="93">
        <v>77465</v>
      </c>
      <c r="L483" s="93">
        <v>10379</v>
      </c>
      <c r="M483" s="93">
        <v>21045</v>
      </c>
      <c r="N483" s="93">
        <f t="shared" si="40"/>
        <v>714622</v>
      </c>
      <c r="O483" s="93">
        <v>381341</v>
      </c>
      <c r="P483" s="93">
        <v>200452</v>
      </c>
      <c r="Q483" s="93">
        <v>166120</v>
      </c>
      <c r="R483" s="93">
        <f t="shared" si="41"/>
        <v>747913</v>
      </c>
      <c r="S483" s="93">
        <f t="shared" si="42"/>
        <v>30638</v>
      </c>
    </row>
    <row r="484" spans="1:19" ht="18" hidden="1" outlineLevel="2">
      <c r="A484" s="91">
        <v>475</v>
      </c>
      <c r="B484" s="92" t="s">
        <v>1259</v>
      </c>
      <c r="C484" s="92" t="s">
        <v>1265</v>
      </c>
      <c r="D484" s="92" t="s">
        <v>455</v>
      </c>
      <c r="E484" s="92">
        <f t="shared" si="38"/>
        <v>1184765</v>
      </c>
      <c r="F484" s="93">
        <v>42566</v>
      </c>
      <c r="G484" s="94">
        <f t="shared" si="39"/>
        <v>3.5927800027853625</v>
      </c>
      <c r="H484" s="93">
        <v>12472</v>
      </c>
      <c r="I484" s="93">
        <v>508281</v>
      </c>
      <c r="J484" s="93">
        <v>56661</v>
      </c>
      <c r="K484" s="93">
        <v>2500</v>
      </c>
      <c r="L484" s="93">
        <v>6387</v>
      </c>
      <c r="M484" s="93">
        <v>25206</v>
      </c>
      <c r="N484" s="93">
        <f t="shared" si="40"/>
        <v>599035</v>
      </c>
      <c r="O484" s="93">
        <v>376149</v>
      </c>
      <c r="P484" s="93">
        <v>188357</v>
      </c>
      <c r="Q484" s="93">
        <v>21224</v>
      </c>
      <c r="R484" s="93">
        <f t="shared" si="41"/>
        <v>585730</v>
      </c>
      <c r="S484" s="93">
        <f t="shared" si="42"/>
        <v>25777</v>
      </c>
    </row>
    <row r="485" spans="1:19" ht="18" hidden="1" outlineLevel="2">
      <c r="A485" s="91">
        <v>476</v>
      </c>
      <c r="B485" s="92" t="s">
        <v>1259</v>
      </c>
      <c r="C485" s="92" t="s">
        <v>1266</v>
      </c>
      <c r="D485" s="92" t="s">
        <v>745</v>
      </c>
      <c r="E485" s="92">
        <f t="shared" si="38"/>
        <v>2310492</v>
      </c>
      <c r="F485" s="93">
        <v>69030</v>
      </c>
      <c r="G485" s="94">
        <f t="shared" si="39"/>
        <v>2.9876753522626349</v>
      </c>
      <c r="H485" s="93">
        <v>394702</v>
      </c>
      <c r="I485" s="93">
        <v>585432</v>
      </c>
      <c r="J485" s="93">
        <v>54642</v>
      </c>
      <c r="K485" s="93">
        <v>182403</v>
      </c>
      <c r="L485" s="93">
        <v>35373</v>
      </c>
      <c r="M485" s="93">
        <v>342181</v>
      </c>
      <c r="N485" s="93">
        <f t="shared" si="40"/>
        <v>1200031</v>
      </c>
      <c r="O485" s="93">
        <v>500185</v>
      </c>
      <c r="P485" s="93">
        <v>372396</v>
      </c>
      <c r="Q485" s="93">
        <v>237880</v>
      </c>
      <c r="R485" s="93">
        <f t="shared" si="41"/>
        <v>1110461</v>
      </c>
      <c r="S485" s="93">
        <f t="shared" si="42"/>
        <v>484272</v>
      </c>
    </row>
    <row r="486" spans="1:19" ht="18" hidden="1" outlineLevel="2">
      <c r="A486" s="91">
        <v>477</v>
      </c>
      <c r="B486" s="92" t="s">
        <v>1259</v>
      </c>
      <c r="C486" s="92" t="s">
        <v>1267</v>
      </c>
      <c r="D486" s="92" t="s">
        <v>745</v>
      </c>
      <c r="E486" s="92">
        <f t="shared" si="38"/>
        <v>1735318</v>
      </c>
      <c r="F486" s="93">
        <v>56770</v>
      </c>
      <c r="G486" s="94">
        <f t="shared" si="39"/>
        <v>3.2714465014481497</v>
      </c>
      <c r="H486" s="93">
        <v>232322</v>
      </c>
      <c r="I486" s="93">
        <v>372258</v>
      </c>
      <c r="J486" s="93">
        <v>50573</v>
      </c>
      <c r="K486" s="93">
        <v>126751</v>
      </c>
      <c r="L486" s="93">
        <v>34185</v>
      </c>
      <c r="M486" s="93">
        <v>186323</v>
      </c>
      <c r="N486" s="93">
        <f t="shared" si="40"/>
        <v>770090</v>
      </c>
      <c r="O486" s="93">
        <v>402983</v>
      </c>
      <c r="P486" s="93">
        <v>298797</v>
      </c>
      <c r="Q486" s="93">
        <v>263448</v>
      </c>
      <c r="R486" s="93">
        <f t="shared" si="41"/>
        <v>965228</v>
      </c>
      <c r="S486" s="93">
        <f t="shared" si="42"/>
        <v>37184</v>
      </c>
    </row>
    <row r="487" spans="1:19" ht="18" hidden="1" outlineLevel="2">
      <c r="A487" s="91">
        <v>478</v>
      </c>
      <c r="B487" s="92" t="s">
        <v>1259</v>
      </c>
      <c r="C487" s="92" t="s">
        <v>1268</v>
      </c>
      <c r="D487" s="92" t="s">
        <v>745</v>
      </c>
      <c r="E487" s="92">
        <f t="shared" si="38"/>
        <v>2527518</v>
      </c>
      <c r="F487" s="93">
        <v>116208</v>
      </c>
      <c r="G487" s="94">
        <f t="shared" si="39"/>
        <v>4.5977120637716524</v>
      </c>
      <c r="H487" s="93">
        <v>64157</v>
      </c>
      <c r="I487" s="93">
        <v>675090</v>
      </c>
      <c r="J487" s="93">
        <v>58128</v>
      </c>
      <c r="K487" s="93">
        <v>221374</v>
      </c>
      <c r="L487" s="93">
        <v>44817</v>
      </c>
      <c r="M487" s="93">
        <v>316366</v>
      </c>
      <c r="N487" s="93">
        <f t="shared" si="40"/>
        <v>1315775</v>
      </c>
      <c r="O487" s="93">
        <v>506890</v>
      </c>
      <c r="P487" s="93">
        <v>406461</v>
      </c>
      <c r="Q487" s="93">
        <v>298392</v>
      </c>
      <c r="R487" s="93">
        <f t="shared" si="41"/>
        <v>1211743</v>
      </c>
      <c r="S487" s="93">
        <f t="shared" si="42"/>
        <v>168189</v>
      </c>
    </row>
    <row r="488" spans="1:19" ht="18" hidden="1" outlineLevel="2">
      <c r="A488" s="91">
        <v>479</v>
      </c>
      <c r="B488" s="92" t="s">
        <v>1259</v>
      </c>
      <c r="C488" s="92" t="s">
        <v>1269</v>
      </c>
      <c r="D488" s="92" t="s">
        <v>745</v>
      </c>
      <c r="E488" s="92">
        <f t="shared" si="38"/>
        <v>1991285</v>
      </c>
      <c r="F488" s="93">
        <v>52201</v>
      </c>
      <c r="G488" s="94">
        <f t="shared" si="39"/>
        <v>2.6214730688977217</v>
      </c>
      <c r="H488" s="93">
        <v>167981</v>
      </c>
      <c r="I488" s="93">
        <v>545131</v>
      </c>
      <c r="J488" s="93">
        <v>57737</v>
      </c>
      <c r="K488" s="93">
        <v>146945</v>
      </c>
      <c r="L488" s="93">
        <v>53175</v>
      </c>
      <c r="M488" s="93">
        <v>212094</v>
      </c>
      <c r="N488" s="93">
        <f t="shared" si="40"/>
        <v>1015082</v>
      </c>
      <c r="O488" s="93">
        <v>398176</v>
      </c>
      <c r="P488" s="93">
        <v>307365</v>
      </c>
      <c r="Q488" s="93">
        <v>270662</v>
      </c>
      <c r="R488" s="93">
        <f t="shared" si="41"/>
        <v>976203</v>
      </c>
      <c r="S488" s="93">
        <f t="shared" si="42"/>
        <v>206860</v>
      </c>
    </row>
    <row r="489" spans="1:19" ht="18" hidden="1" outlineLevel="2">
      <c r="A489" s="91">
        <v>480</v>
      </c>
      <c r="B489" s="92" t="s">
        <v>1259</v>
      </c>
      <c r="C489" s="92" t="s">
        <v>1270</v>
      </c>
      <c r="D489" s="92" t="s">
        <v>745</v>
      </c>
      <c r="E489" s="92">
        <f t="shared" si="38"/>
        <v>1811665</v>
      </c>
      <c r="F489" s="93">
        <v>168365</v>
      </c>
      <c r="G489" s="94">
        <f t="shared" si="39"/>
        <v>9.2933848145214473</v>
      </c>
      <c r="H489" s="93">
        <v>215257</v>
      </c>
      <c r="I489" s="93">
        <v>448192</v>
      </c>
      <c r="J489" s="93">
        <v>42869</v>
      </c>
      <c r="K489" s="93">
        <v>114760</v>
      </c>
      <c r="L489" s="93">
        <v>20908</v>
      </c>
      <c r="M489" s="93">
        <v>183354</v>
      </c>
      <c r="N489" s="93">
        <f t="shared" si="40"/>
        <v>810083</v>
      </c>
      <c r="O489" s="93">
        <v>415128</v>
      </c>
      <c r="P489" s="93">
        <v>371228</v>
      </c>
      <c r="Q489" s="93">
        <v>215226</v>
      </c>
      <c r="R489" s="93">
        <f t="shared" si="41"/>
        <v>1001582</v>
      </c>
      <c r="S489" s="93">
        <f t="shared" si="42"/>
        <v>23758</v>
      </c>
    </row>
    <row r="490" spans="1:19" ht="18" hidden="1" outlineLevel="2">
      <c r="A490" s="91">
        <v>481</v>
      </c>
      <c r="B490" s="92" t="s">
        <v>1259</v>
      </c>
      <c r="C490" s="92" t="s">
        <v>1271</v>
      </c>
      <c r="D490" s="92" t="s">
        <v>745</v>
      </c>
      <c r="E490" s="92">
        <f t="shared" si="38"/>
        <v>2140741</v>
      </c>
      <c r="F490" s="93">
        <v>19555</v>
      </c>
      <c r="G490" s="94">
        <f t="shared" si="39"/>
        <v>0.91346874750378482</v>
      </c>
      <c r="H490" s="93">
        <v>316976</v>
      </c>
      <c r="I490" s="93">
        <v>564945</v>
      </c>
      <c r="J490" s="93">
        <v>48292</v>
      </c>
      <c r="K490" s="93">
        <v>231534</v>
      </c>
      <c r="L490" s="93">
        <v>33885</v>
      </c>
      <c r="M490" s="93">
        <v>188309</v>
      </c>
      <c r="N490" s="93">
        <f t="shared" si="40"/>
        <v>1066965</v>
      </c>
      <c r="O490" s="93">
        <v>544877</v>
      </c>
      <c r="P490" s="93">
        <v>291418</v>
      </c>
      <c r="Q490" s="93">
        <v>237481</v>
      </c>
      <c r="R490" s="93">
        <f t="shared" si="41"/>
        <v>1073776</v>
      </c>
      <c r="S490" s="93">
        <f t="shared" si="42"/>
        <v>310165</v>
      </c>
    </row>
    <row r="491" spans="1:19" ht="18" hidden="1" outlineLevel="2">
      <c r="A491" s="91">
        <v>482</v>
      </c>
      <c r="B491" s="92" t="s">
        <v>1259</v>
      </c>
      <c r="C491" s="92" t="s">
        <v>1272</v>
      </c>
      <c r="D491" s="92" t="s">
        <v>745</v>
      </c>
      <c r="E491" s="92">
        <f t="shared" si="38"/>
        <v>1317670</v>
      </c>
      <c r="F491" s="93">
        <v>179506</v>
      </c>
      <c r="G491" s="94">
        <f t="shared" si="39"/>
        <v>13.622986028368256</v>
      </c>
      <c r="H491" s="93">
        <v>235783</v>
      </c>
      <c r="I491" s="93">
        <v>382310</v>
      </c>
      <c r="J491" s="93">
        <v>48503</v>
      </c>
      <c r="K491" s="93">
        <v>101298</v>
      </c>
      <c r="L491" s="93">
        <v>13446</v>
      </c>
      <c r="M491" s="93">
        <v>30440</v>
      </c>
      <c r="N491" s="93">
        <f t="shared" si="40"/>
        <v>575997</v>
      </c>
      <c r="O491" s="93">
        <v>440303</v>
      </c>
      <c r="P491" s="93">
        <v>202669</v>
      </c>
      <c r="Q491" s="93">
        <v>98701</v>
      </c>
      <c r="R491" s="93">
        <f t="shared" si="41"/>
        <v>741673</v>
      </c>
      <c r="S491" s="93">
        <f t="shared" si="42"/>
        <v>70107</v>
      </c>
    </row>
    <row r="492" spans="1:19" ht="18" hidden="1" outlineLevel="2">
      <c r="A492" s="91">
        <v>483</v>
      </c>
      <c r="B492" s="92" t="s">
        <v>1259</v>
      </c>
      <c r="C492" s="92" t="s">
        <v>1273</v>
      </c>
      <c r="D492" s="92" t="s">
        <v>745</v>
      </c>
      <c r="E492" s="92">
        <f t="shared" si="38"/>
        <v>1230595</v>
      </c>
      <c r="F492" s="93">
        <v>23483</v>
      </c>
      <c r="G492" s="94">
        <f t="shared" si="39"/>
        <v>1.9082638886067309</v>
      </c>
      <c r="H492" s="93">
        <v>199494</v>
      </c>
      <c r="I492" s="93">
        <v>336956</v>
      </c>
      <c r="J492" s="93">
        <v>39392</v>
      </c>
      <c r="K492" s="93">
        <v>83726</v>
      </c>
      <c r="L492" s="93">
        <v>9073</v>
      </c>
      <c r="M492" s="93">
        <v>130159</v>
      </c>
      <c r="N492" s="93">
        <f t="shared" si="40"/>
        <v>599306</v>
      </c>
      <c r="O492" s="93">
        <v>347773</v>
      </c>
      <c r="P492" s="93">
        <v>168232</v>
      </c>
      <c r="Q492" s="93">
        <v>115284</v>
      </c>
      <c r="R492" s="93">
        <f t="shared" si="41"/>
        <v>631289</v>
      </c>
      <c r="S492" s="93">
        <f t="shared" si="42"/>
        <v>167511</v>
      </c>
    </row>
    <row r="493" spans="1:19" ht="18" hidden="1" outlineLevel="2">
      <c r="A493" s="91">
        <v>484</v>
      </c>
      <c r="B493" s="92" t="s">
        <v>1259</v>
      </c>
      <c r="C493" s="92" t="s">
        <v>1274</v>
      </c>
      <c r="D493" s="92" t="s">
        <v>745</v>
      </c>
      <c r="E493" s="92">
        <f t="shared" si="38"/>
        <v>1339733</v>
      </c>
      <c r="F493" s="93">
        <v>34139</v>
      </c>
      <c r="G493" s="94">
        <f t="shared" si="39"/>
        <v>2.5481943043875162</v>
      </c>
      <c r="H493" s="93">
        <v>68567</v>
      </c>
      <c r="I493" s="93">
        <v>432878</v>
      </c>
      <c r="J493" s="93">
        <v>48632</v>
      </c>
      <c r="K493" s="93">
        <v>38176</v>
      </c>
      <c r="L493" s="93">
        <v>21136</v>
      </c>
      <c r="M493" s="93">
        <v>118057</v>
      </c>
      <c r="N493" s="93">
        <f t="shared" si="40"/>
        <v>658879</v>
      </c>
      <c r="O493" s="93">
        <v>355666</v>
      </c>
      <c r="P493" s="93">
        <v>186891</v>
      </c>
      <c r="Q493" s="93">
        <v>138297</v>
      </c>
      <c r="R493" s="93">
        <f t="shared" si="41"/>
        <v>680854</v>
      </c>
      <c r="S493" s="93">
        <f t="shared" si="42"/>
        <v>46592</v>
      </c>
    </row>
    <row r="494" spans="1:19" ht="18" hidden="1" outlineLevel="2">
      <c r="A494" s="91">
        <v>485</v>
      </c>
      <c r="B494" s="92" t="s">
        <v>1259</v>
      </c>
      <c r="C494" s="92" t="s">
        <v>1275</v>
      </c>
      <c r="D494" s="92" t="s">
        <v>745</v>
      </c>
      <c r="E494" s="92">
        <f t="shared" si="38"/>
        <v>1269680</v>
      </c>
      <c r="F494" s="93">
        <v>15517</v>
      </c>
      <c r="G494" s="94">
        <f t="shared" si="39"/>
        <v>1.2221189591078068</v>
      </c>
      <c r="H494" s="93">
        <v>105991</v>
      </c>
      <c r="I494" s="93">
        <v>312113</v>
      </c>
      <c r="J494" s="93">
        <v>41300</v>
      </c>
      <c r="K494" s="93">
        <v>109601</v>
      </c>
      <c r="L494" s="93">
        <v>14089</v>
      </c>
      <c r="M494" s="93">
        <v>153861</v>
      </c>
      <c r="N494" s="93">
        <f t="shared" si="40"/>
        <v>630964</v>
      </c>
      <c r="O494" s="93">
        <v>285399</v>
      </c>
      <c r="P494" s="93">
        <v>153264</v>
      </c>
      <c r="Q494" s="93">
        <v>200053</v>
      </c>
      <c r="R494" s="93">
        <f t="shared" si="41"/>
        <v>638716</v>
      </c>
      <c r="S494" s="93">
        <f t="shared" si="42"/>
        <v>98239</v>
      </c>
    </row>
    <row r="495" spans="1:19" ht="18" hidden="1" outlineLevel="2">
      <c r="A495" s="91">
        <v>486</v>
      </c>
      <c r="B495" s="92" t="s">
        <v>1259</v>
      </c>
      <c r="C495" s="92" t="s">
        <v>1276</v>
      </c>
      <c r="D495" s="92" t="s">
        <v>406</v>
      </c>
      <c r="E495" s="92">
        <f t="shared" si="38"/>
        <v>1155648</v>
      </c>
      <c r="F495" s="93">
        <v>63904</v>
      </c>
      <c r="G495" s="94">
        <f t="shared" si="39"/>
        <v>5.5297114692363074</v>
      </c>
      <c r="H495" s="93">
        <v>14608</v>
      </c>
      <c r="I495" s="93">
        <v>338351</v>
      </c>
      <c r="J495" s="93">
        <v>50564</v>
      </c>
      <c r="K495" s="93">
        <v>66492</v>
      </c>
      <c r="L495" s="93">
        <v>18526</v>
      </c>
      <c r="M495" s="93">
        <v>111565</v>
      </c>
      <c r="N495" s="93">
        <f t="shared" si="40"/>
        <v>585498</v>
      </c>
      <c r="O495" s="93">
        <v>280780</v>
      </c>
      <c r="P495" s="93">
        <v>142908</v>
      </c>
      <c r="Q495" s="93">
        <v>146462</v>
      </c>
      <c r="R495" s="93">
        <f t="shared" si="41"/>
        <v>570150</v>
      </c>
      <c r="S495" s="93">
        <f t="shared" si="42"/>
        <v>29956</v>
      </c>
    </row>
    <row r="496" spans="1:19" ht="18" hidden="1" outlineLevel="2">
      <c r="A496" s="91">
        <v>487</v>
      </c>
      <c r="B496" s="92" t="s">
        <v>1259</v>
      </c>
      <c r="C496" s="92" t="s">
        <v>1277</v>
      </c>
      <c r="D496" s="92" t="s">
        <v>406</v>
      </c>
      <c r="E496" s="92">
        <f t="shared" si="38"/>
        <v>987133</v>
      </c>
      <c r="F496" s="93">
        <v>26447</v>
      </c>
      <c r="G496" s="94">
        <f t="shared" si="39"/>
        <v>2.6791729179350705</v>
      </c>
      <c r="H496" s="93">
        <v>48852</v>
      </c>
      <c r="I496" s="93">
        <v>398287</v>
      </c>
      <c r="J496" s="93">
        <v>36157</v>
      </c>
      <c r="K496" s="93">
        <v>64042</v>
      </c>
      <c r="L496" s="93">
        <v>9431</v>
      </c>
      <c r="M496" s="93">
        <v>24722</v>
      </c>
      <c r="N496" s="93">
        <f t="shared" si="40"/>
        <v>532639</v>
      </c>
      <c r="O496" s="93">
        <v>308417</v>
      </c>
      <c r="P496" s="93">
        <v>136338</v>
      </c>
      <c r="Q496" s="93">
        <v>9739</v>
      </c>
      <c r="R496" s="93">
        <f t="shared" si="41"/>
        <v>454494</v>
      </c>
      <c r="S496" s="93">
        <f t="shared" si="42"/>
        <v>126997</v>
      </c>
    </row>
    <row r="497" spans="1:19" ht="18" hidden="1" outlineLevel="2">
      <c r="A497" s="91">
        <v>488</v>
      </c>
      <c r="B497" s="92" t="s">
        <v>1259</v>
      </c>
      <c r="C497" s="92" t="s">
        <v>1278</v>
      </c>
      <c r="D497" s="92" t="s">
        <v>406</v>
      </c>
      <c r="E497" s="92">
        <f t="shared" si="38"/>
        <v>1683150</v>
      </c>
      <c r="F497" s="93">
        <v>17014</v>
      </c>
      <c r="G497" s="94">
        <f t="shared" si="39"/>
        <v>1.0108427650536198</v>
      </c>
      <c r="H497" s="93">
        <v>11257</v>
      </c>
      <c r="I497" s="93">
        <v>499712</v>
      </c>
      <c r="J497" s="93">
        <v>45069</v>
      </c>
      <c r="K497" s="93">
        <v>89312</v>
      </c>
      <c r="L497" s="93">
        <v>9520</v>
      </c>
      <c r="M497" s="93">
        <v>201349</v>
      </c>
      <c r="N497" s="93">
        <f t="shared" si="40"/>
        <v>844962</v>
      </c>
      <c r="O497" s="93">
        <v>351092</v>
      </c>
      <c r="P497" s="93">
        <v>227734</v>
      </c>
      <c r="Q497" s="93">
        <v>259362</v>
      </c>
      <c r="R497" s="93">
        <f t="shared" si="41"/>
        <v>838188</v>
      </c>
      <c r="S497" s="93">
        <f t="shared" si="42"/>
        <v>18031</v>
      </c>
    </row>
    <row r="498" spans="1:19" ht="18" hidden="1" outlineLevel="2">
      <c r="A498" s="91">
        <v>489</v>
      </c>
      <c r="B498" s="92" t="s">
        <v>1259</v>
      </c>
      <c r="C498" s="92" t="s">
        <v>1279</v>
      </c>
      <c r="D498" s="92" t="s">
        <v>406</v>
      </c>
      <c r="E498" s="92">
        <f t="shared" si="38"/>
        <v>888517</v>
      </c>
      <c r="F498" s="93">
        <v>7122</v>
      </c>
      <c r="G498" s="94">
        <f t="shared" si="39"/>
        <v>0.80156035281260785</v>
      </c>
      <c r="H498" s="93">
        <v>46825</v>
      </c>
      <c r="I498" s="93">
        <v>312134</v>
      </c>
      <c r="J498" s="93">
        <v>43137</v>
      </c>
      <c r="K498" s="93">
        <v>60999</v>
      </c>
      <c r="L498" s="93">
        <v>6074</v>
      </c>
      <c r="M498" s="93">
        <v>28311</v>
      </c>
      <c r="N498" s="93">
        <f t="shared" si="40"/>
        <v>450655</v>
      </c>
      <c r="O498" s="93">
        <v>277459</v>
      </c>
      <c r="P498" s="93">
        <v>154695</v>
      </c>
      <c r="Q498" s="93">
        <v>5708</v>
      </c>
      <c r="R498" s="93">
        <f t="shared" si="41"/>
        <v>437862</v>
      </c>
      <c r="S498" s="93">
        <f t="shared" si="42"/>
        <v>59618</v>
      </c>
    </row>
    <row r="499" spans="1:19" ht="18" hidden="1" outlineLevel="2">
      <c r="A499" s="91">
        <v>490</v>
      </c>
      <c r="B499" s="92" t="s">
        <v>1259</v>
      </c>
      <c r="C499" s="92" t="s">
        <v>1280</v>
      </c>
      <c r="D499" s="92" t="s">
        <v>406</v>
      </c>
      <c r="E499" s="92">
        <f t="shared" si="38"/>
        <v>1335278</v>
      </c>
      <c r="F499" s="93">
        <v>12426</v>
      </c>
      <c r="G499" s="94">
        <f t="shared" si="39"/>
        <v>0.93059273050256197</v>
      </c>
      <c r="H499" s="93">
        <v>40205</v>
      </c>
      <c r="I499" s="93">
        <v>412382</v>
      </c>
      <c r="J499" s="93">
        <v>58037</v>
      </c>
      <c r="K499" s="93">
        <v>87839</v>
      </c>
      <c r="L499" s="93">
        <v>15102</v>
      </c>
      <c r="M499" s="93">
        <v>125519</v>
      </c>
      <c r="N499" s="93">
        <f t="shared" si="40"/>
        <v>698879</v>
      </c>
      <c r="O499" s="93">
        <v>351958</v>
      </c>
      <c r="P499" s="93">
        <v>176800</v>
      </c>
      <c r="Q499" s="93">
        <v>107641</v>
      </c>
      <c r="R499" s="93">
        <f t="shared" si="41"/>
        <v>636399</v>
      </c>
      <c r="S499" s="93">
        <f t="shared" si="42"/>
        <v>102685</v>
      </c>
    </row>
    <row r="500" spans="1:19" ht="18" hidden="1" outlineLevel="2">
      <c r="A500" s="91">
        <v>491</v>
      </c>
      <c r="B500" s="92" t="s">
        <v>1259</v>
      </c>
      <c r="C500" s="92" t="s">
        <v>1281</v>
      </c>
      <c r="D500" s="92" t="s">
        <v>406</v>
      </c>
      <c r="E500" s="92">
        <f t="shared" si="38"/>
        <v>1063277</v>
      </c>
      <c r="F500" s="93">
        <v>62859</v>
      </c>
      <c r="G500" s="94">
        <f t="shared" si="39"/>
        <v>5.911817898816583</v>
      </c>
      <c r="H500" s="93">
        <v>15633</v>
      </c>
      <c r="I500" s="93">
        <v>309699</v>
      </c>
      <c r="J500" s="93">
        <v>39949</v>
      </c>
      <c r="K500" s="93">
        <v>61260</v>
      </c>
      <c r="L500" s="93">
        <v>4258</v>
      </c>
      <c r="M500" s="93">
        <v>116712</v>
      </c>
      <c r="N500" s="93">
        <f t="shared" si="40"/>
        <v>531878</v>
      </c>
      <c r="O500" s="93">
        <v>361356</v>
      </c>
      <c r="P500" s="93">
        <v>135341</v>
      </c>
      <c r="Q500" s="93">
        <v>34702</v>
      </c>
      <c r="R500" s="93">
        <f t="shared" si="41"/>
        <v>531399</v>
      </c>
      <c r="S500" s="93">
        <f t="shared" si="42"/>
        <v>16112</v>
      </c>
    </row>
    <row r="501" spans="1:19" ht="18" hidden="1" outlineLevel="2">
      <c r="A501" s="91">
        <v>492</v>
      </c>
      <c r="B501" s="92" t="s">
        <v>1259</v>
      </c>
      <c r="C501" s="92" t="s">
        <v>1282</v>
      </c>
      <c r="D501" s="92" t="s">
        <v>406</v>
      </c>
      <c r="E501" s="92">
        <f t="shared" si="38"/>
        <v>1123834</v>
      </c>
      <c r="F501" s="93">
        <v>5178</v>
      </c>
      <c r="G501" s="94">
        <f t="shared" si="39"/>
        <v>0.46074420243559105</v>
      </c>
      <c r="H501" s="93">
        <v>78424</v>
      </c>
      <c r="I501" s="93">
        <v>362920</v>
      </c>
      <c r="J501" s="93">
        <v>45380</v>
      </c>
      <c r="K501" s="93">
        <v>62145</v>
      </c>
      <c r="L501" s="93">
        <v>5421</v>
      </c>
      <c r="M501" s="93">
        <v>95376</v>
      </c>
      <c r="N501" s="93">
        <f t="shared" si="40"/>
        <v>571242</v>
      </c>
      <c r="O501" s="93">
        <v>266194</v>
      </c>
      <c r="P501" s="93">
        <v>106456</v>
      </c>
      <c r="Q501" s="93">
        <v>179942</v>
      </c>
      <c r="R501" s="93">
        <f t="shared" si="41"/>
        <v>552592</v>
      </c>
      <c r="S501" s="93">
        <f t="shared" si="42"/>
        <v>97074</v>
      </c>
    </row>
    <row r="502" spans="1:19" ht="18" hidden="1" outlineLevel="2">
      <c r="A502" s="91">
        <v>493</v>
      </c>
      <c r="B502" s="92" t="s">
        <v>1259</v>
      </c>
      <c r="C502" s="92" t="s">
        <v>1283</v>
      </c>
      <c r="D502" s="92" t="s">
        <v>406</v>
      </c>
      <c r="E502" s="92">
        <f t="shared" si="38"/>
        <v>1283956</v>
      </c>
      <c r="F502" s="93">
        <v>26693</v>
      </c>
      <c r="G502" s="94">
        <f t="shared" si="39"/>
        <v>2.078965322799224</v>
      </c>
      <c r="H502" s="93">
        <v>20511</v>
      </c>
      <c r="I502" s="93">
        <v>405598</v>
      </c>
      <c r="J502" s="93">
        <v>43390</v>
      </c>
      <c r="K502" s="93">
        <v>72875</v>
      </c>
      <c r="L502" s="93">
        <v>4241</v>
      </c>
      <c r="M502" s="93">
        <v>124443</v>
      </c>
      <c r="N502" s="93">
        <f t="shared" si="40"/>
        <v>650547</v>
      </c>
      <c r="O502" s="93">
        <v>333727</v>
      </c>
      <c r="P502" s="93">
        <v>126388</v>
      </c>
      <c r="Q502" s="93">
        <v>173294</v>
      </c>
      <c r="R502" s="93">
        <f t="shared" si="41"/>
        <v>633409</v>
      </c>
      <c r="S502" s="93">
        <f t="shared" si="42"/>
        <v>37649</v>
      </c>
    </row>
    <row r="503" spans="1:19" ht="18" hidden="1" outlineLevel="2">
      <c r="A503" s="91">
        <v>494</v>
      </c>
      <c r="B503" s="92" t="s">
        <v>1259</v>
      </c>
      <c r="C503" s="92" t="s">
        <v>1284</v>
      </c>
      <c r="D503" s="92" t="s">
        <v>406</v>
      </c>
      <c r="E503" s="92">
        <f t="shared" si="38"/>
        <v>1110075</v>
      </c>
      <c r="F503" s="93">
        <v>3746</v>
      </c>
      <c r="G503" s="94">
        <f t="shared" si="39"/>
        <v>0.337454676485823</v>
      </c>
      <c r="H503" s="93">
        <v>25092</v>
      </c>
      <c r="I503" s="93">
        <v>331270</v>
      </c>
      <c r="J503" s="93">
        <v>41273</v>
      </c>
      <c r="K503" s="93">
        <v>61475</v>
      </c>
      <c r="L503" s="93">
        <v>3503</v>
      </c>
      <c r="M503" s="93">
        <v>151203</v>
      </c>
      <c r="N503" s="93">
        <f t="shared" si="40"/>
        <v>588724</v>
      </c>
      <c r="O503" s="93">
        <v>236339</v>
      </c>
      <c r="P503" s="93">
        <v>135618</v>
      </c>
      <c r="Q503" s="93">
        <v>149394</v>
      </c>
      <c r="R503" s="93">
        <f t="shared" si="41"/>
        <v>521351</v>
      </c>
      <c r="S503" s="93">
        <f t="shared" si="42"/>
        <v>92465</v>
      </c>
    </row>
    <row r="504" spans="1:19" ht="18" hidden="1" outlineLevel="2">
      <c r="A504" s="91">
        <v>495</v>
      </c>
      <c r="B504" s="92" t="s">
        <v>1259</v>
      </c>
      <c r="C504" s="92" t="s">
        <v>1285</v>
      </c>
      <c r="D504" s="92" t="s">
        <v>406</v>
      </c>
      <c r="E504" s="92">
        <f t="shared" si="38"/>
        <v>1138276</v>
      </c>
      <c r="F504" s="93">
        <v>8138</v>
      </c>
      <c r="G504" s="94">
        <f t="shared" si="39"/>
        <v>0.71494084035857741</v>
      </c>
      <c r="H504" s="93">
        <v>19645</v>
      </c>
      <c r="I504" s="93">
        <v>354430</v>
      </c>
      <c r="J504" s="93">
        <v>47607</v>
      </c>
      <c r="K504" s="93">
        <v>65811</v>
      </c>
      <c r="L504" s="93">
        <v>3031</v>
      </c>
      <c r="M504" s="93">
        <v>99418</v>
      </c>
      <c r="N504" s="93">
        <f t="shared" si="40"/>
        <v>570297</v>
      </c>
      <c r="O504" s="93">
        <v>284743</v>
      </c>
      <c r="P504" s="93">
        <v>144191</v>
      </c>
      <c r="Q504" s="93">
        <v>139045</v>
      </c>
      <c r="R504" s="93">
        <f t="shared" si="41"/>
        <v>567979</v>
      </c>
      <c r="S504" s="93">
        <f t="shared" si="42"/>
        <v>21963</v>
      </c>
    </row>
    <row r="505" spans="1:19" ht="18" hidden="1" outlineLevel="2">
      <c r="A505" s="91">
        <v>496</v>
      </c>
      <c r="B505" s="92" t="s">
        <v>1259</v>
      </c>
      <c r="C505" s="92" t="s">
        <v>1286</v>
      </c>
      <c r="D505" s="92" t="s">
        <v>406</v>
      </c>
      <c r="E505" s="92">
        <f t="shared" si="38"/>
        <v>1119549</v>
      </c>
      <c r="F505" s="93">
        <v>39464</v>
      </c>
      <c r="G505" s="94">
        <f t="shared" si="39"/>
        <v>3.5249908668579937</v>
      </c>
      <c r="H505" s="93">
        <v>64150</v>
      </c>
      <c r="I505" s="93">
        <v>371877</v>
      </c>
      <c r="J505" s="93">
        <v>45721</v>
      </c>
      <c r="K505" s="93">
        <v>69005</v>
      </c>
      <c r="L505" s="93">
        <v>15299</v>
      </c>
      <c r="M505" s="93">
        <v>90755</v>
      </c>
      <c r="N505" s="93">
        <f t="shared" si="40"/>
        <v>592657</v>
      </c>
      <c r="O505" s="93">
        <v>335805</v>
      </c>
      <c r="P505" s="93">
        <v>141488</v>
      </c>
      <c r="Q505" s="93">
        <v>49599</v>
      </c>
      <c r="R505" s="93">
        <f t="shared" si="41"/>
        <v>526892</v>
      </c>
      <c r="S505" s="93">
        <f t="shared" si="42"/>
        <v>129915</v>
      </c>
    </row>
    <row r="506" spans="1:19" ht="18" hidden="1" outlineLevel="2">
      <c r="A506" s="91">
        <v>497</v>
      </c>
      <c r="B506" s="92" t="s">
        <v>1259</v>
      </c>
      <c r="C506" s="92" t="s">
        <v>1287</v>
      </c>
      <c r="D506" s="92" t="s">
        <v>406</v>
      </c>
      <c r="E506" s="92">
        <f t="shared" si="38"/>
        <v>1260124</v>
      </c>
      <c r="F506" s="93">
        <v>42110</v>
      </c>
      <c r="G506" s="94">
        <f t="shared" si="39"/>
        <v>3.3417346229418694</v>
      </c>
      <c r="H506" s="93">
        <v>29506</v>
      </c>
      <c r="I506" s="93">
        <v>350022</v>
      </c>
      <c r="J506" s="93">
        <v>51748</v>
      </c>
      <c r="K506" s="93">
        <v>92332</v>
      </c>
      <c r="L506" s="93">
        <v>13579</v>
      </c>
      <c r="M506" s="93">
        <v>127295</v>
      </c>
      <c r="N506" s="93">
        <f t="shared" si="40"/>
        <v>634976</v>
      </c>
      <c r="O506" s="93">
        <v>312354</v>
      </c>
      <c r="P506" s="93">
        <v>157667</v>
      </c>
      <c r="Q506" s="93">
        <v>155127</v>
      </c>
      <c r="R506" s="93">
        <f t="shared" si="41"/>
        <v>625148</v>
      </c>
      <c r="S506" s="93">
        <f t="shared" si="42"/>
        <v>39334</v>
      </c>
    </row>
    <row r="507" spans="1:19" ht="18" hidden="1" outlineLevel="2">
      <c r="A507" s="91">
        <v>498</v>
      </c>
      <c r="B507" s="92" t="s">
        <v>1259</v>
      </c>
      <c r="C507" s="92" t="s">
        <v>1288</v>
      </c>
      <c r="D507" s="92" t="s">
        <v>487</v>
      </c>
      <c r="E507" s="92">
        <f t="shared" si="38"/>
        <v>1291603</v>
      </c>
      <c r="F507" s="93">
        <v>39163</v>
      </c>
      <c r="G507" s="94">
        <f t="shared" si="39"/>
        <v>3.0321236479010962</v>
      </c>
      <c r="H507" s="93">
        <v>20601</v>
      </c>
      <c r="I507" s="93">
        <v>348393</v>
      </c>
      <c r="J507" s="93">
        <v>40732</v>
      </c>
      <c r="K507" s="93">
        <v>99255</v>
      </c>
      <c r="L507" s="93">
        <v>19550</v>
      </c>
      <c r="M507" s="93">
        <v>150545</v>
      </c>
      <c r="N507" s="93">
        <f t="shared" si="40"/>
        <v>658475</v>
      </c>
      <c r="O507" s="93">
        <v>387767</v>
      </c>
      <c r="P507" s="93">
        <v>206910</v>
      </c>
      <c r="Q507" s="93">
        <v>38451</v>
      </c>
      <c r="R507" s="93">
        <f t="shared" si="41"/>
        <v>633128</v>
      </c>
      <c r="S507" s="93">
        <f t="shared" si="42"/>
        <v>45948</v>
      </c>
    </row>
    <row r="508" spans="1:19" ht="18" hidden="1" outlineLevel="2">
      <c r="A508" s="91">
        <v>499</v>
      </c>
      <c r="B508" s="92" t="s">
        <v>1259</v>
      </c>
      <c r="C508" s="92" t="s">
        <v>1289</v>
      </c>
      <c r="D508" s="92" t="s">
        <v>487</v>
      </c>
      <c r="E508" s="92">
        <f t="shared" si="38"/>
        <v>4025018</v>
      </c>
      <c r="F508" s="93">
        <v>137438</v>
      </c>
      <c r="G508" s="94">
        <f t="shared" si="39"/>
        <v>3.4145934254207062</v>
      </c>
      <c r="H508" s="93">
        <v>521290</v>
      </c>
      <c r="I508" s="93">
        <v>1004353</v>
      </c>
      <c r="J508" s="93">
        <v>90058</v>
      </c>
      <c r="K508" s="93">
        <v>414396</v>
      </c>
      <c r="L508" s="93">
        <v>122452</v>
      </c>
      <c r="M508" s="93">
        <v>550092</v>
      </c>
      <c r="N508" s="93">
        <f t="shared" si="40"/>
        <v>2181351</v>
      </c>
      <c r="O508" s="93">
        <v>1072827</v>
      </c>
      <c r="P508" s="93">
        <v>731168</v>
      </c>
      <c r="Q508" s="93">
        <v>39672</v>
      </c>
      <c r="R508" s="93">
        <f t="shared" si="41"/>
        <v>1843667</v>
      </c>
      <c r="S508" s="93">
        <f t="shared" si="42"/>
        <v>858974</v>
      </c>
    </row>
    <row r="509" spans="1:19" ht="18" hidden="1" outlineLevel="2">
      <c r="A509" s="91">
        <v>500</v>
      </c>
      <c r="B509" s="92" t="s">
        <v>1259</v>
      </c>
      <c r="C509" s="92" t="s">
        <v>1290</v>
      </c>
      <c r="D509" s="92" t="s">
        <v>487</v>
      </c>
      <c r="E509" s="92">
        <f t="shared" si="38"/>
        <v>4095109</v>
      </c>
      <c r="F509" s="93">
        <v>173658</v>
      </c>
      <c r="G509" s="94">
        <f t="shared" si="39"/>
        <v>4.2406197246520181</v>
      </c>
      <c r="H509" s="93">
        <v>279028</v>
      </c>
      <c r="I509" s="93">
        <v>1007043</v>
      </c>
      <c r="J509" s="93">
        <v>84910</v>
      </c>
      <c r="K509" s="93">
        <v>227054</v>
      </c>
      <c r="L509" s="93">
        <v>256537</v>
      </c>
      <c r="M509" s="93">
        <v>423749</v>
      </c>
      <c r="N509" s="93">
        <f t="shared" si="40"/>
        <v>1999293</v>
      </c>
      <c r="O509" s="93">
        <v>953785</v>
      </c>
      <c r="P509" s="93">
        <v>605246</v>
      </c>
      <c r="Q509" s="93">
        <v>536785</v>
      </c>
      <c r="R509" s="93">
        <f t="shared" si="41"/>
        <v>2095816</v>
      </c>
      <c r="S509" s="93">
        <f t="shared" si="42"/>
        <v>182505</v>
      </c>
    </row>
    <row r="510" spans="1:19" ht="18" hidden="1" outlineLevel="2">
      <c r="A510" s="91">
        <v>501</v>
      </c>
      <c r="B510" s="92" t="s">
        <v>1259</v>
      </c>
      <c r="C510" s="92" t="s">
        <v>1291</v>
      </c>
      <c r="D510" s="92" t="s">
        <v>487</v>
      </c>
      <c r="E510" s="92">
        <f t="shared" si="38"/>
        <v>1221580</v>
      </c>
      <c r="F510" s="93">
        <v>34242</v>
      </c>
      <c r="G510" s="94">
        <f t="shared" si="39"/>
        <v>2.803091078766843</v>
      </c>
      <c r="H510" s="93">
        <v>42975</v>
      </c>
      <c r="I510" s="93">
        <v>322896</v>
      </c>
      <c r="J510" s="93">
        <v>53594</v>
      </c>
      <c r="K510" s="93">
        <v>68908</v>
      </c>
      <c r="L510" s="93">
        <v>12560</v>
      </c>
      <c r="M510" s="93">
        <v>155540</v>
      </c>
      <c r="N510" s="93">
        <f t="shared" si="40"/>
        <v>613498</v>
      </c>
      <c r="O510" s="93">
        <v>334554</v>
      </c>
      <c r="P510" s="93">
        <v>228000</v>
      </c>
      <c r="Q510" s="93">
        <v>45528</v>
      </c>
      <c r="R510" s="93">
        <f t="shared" si="41"/>
        <v>608082</v>
      </c>
      <c r="S510" s="93">
        <f t="shared" si="42"/>
        <v>48391</v>
      </c>
    </row>
    <row r="511" spans="1:19" ht="18" hidden="1" outlineLevel="2">
      <c r="A511" s="91">
        <v>502</v>
      </c>
      <c r="B511" s="92" t="s">
        <v>1259</v>
      </c>
      <c r="C511" s="92" t="s">
        <v>1292</v>
      </c>
      <c r="D511" s="92" t="s">
        <v>487</v>
      </c>
      <c r="E511" s="92">
        <f t="shared" si="38"/>
        <v>1600656</v>
      </c>
      <c r="F511" s="93">
        <v>75067</v>
      </c>
      <c r="G511" s="94">
        <f t="shared" si="39"/>
        <v>4.6897646964744455</v>
      </c>
      <c r="H511" s="93">
        <v>263080</v>
      </c>
      <c r="I511" s="93">
        <v>502118</v>
      </c>
      <c r="J511" s="93">
        <v>62150</v>
      </c>
      <c r="K511" s="93">
        <v>169497</v>
      </c>
      <c r="L511" s="93">
        <v>46083</v>
      </c>
      <c r="M511" s="93">
        <v>73626</v>
      </c>
      <c r="N511" s="93">
        <f t="shared" si="40"/>
        <v>853474</v>
      </c>
      <c r="O511" s="93">
        <v>299783</v>
      </c>
      <c r="P511" s="93">
        <v>276818</v>
      </c>
      <c r="Q511" s="93">
        <v>170581</v>
      </c>
      <c r="R511" s="93">
        <f t="shared" si="41"/>
        <v>747182</v>
      </c>
      <c r="S511" s="93">
        <f t="shared" si="42"/>
        <v>369372</v>
      </c>
    </row>
    <row r="512" spans="1:19" ht="18" hidden="1" outlineLevel="2">
      <c r="A512" s="91">
        <v>503</v>
      </c>
      <c r="B512" s="92" t="s">
        <v>1259</v>
      </c>
      <c r="C512" s="92" t="s">
        <v>1293</v>
      </c>
      <c r="D512" s="92" t="s">
        <v>487</v>
      </c>
      <c r="E512" s="92">
        <f t="shared" si="38"/>
        <v>1558659</v>
      </c>
      <c r="F512" s="93">
        <v>82386</v>
      </c>
      <c r="G512" s="94">
        <f t="shared" si="39"/>
        <v>5.2856975130544912</v>
      </c>
      <c r="H512" s="93">
        <v>238192</v>
      </c>
      <c r="I512" s="93">
        <v>365686</v>
      </c>
      <c r="J512" s="93">
        <v>44385</v>
      </c>
      <c r="K512" s="93">
        <v>105347</v>
      </c>
      <c r="L512" s="93">
        <v>68213</v>
      </c>
      <c r="M512" s="93">
        <v>168953</v>
      </c>
      <c r="N512" s="93">
        <f t="shared" si="40"/>
        <v>752584</v>
      </c>
      <c r="O512" s="93">
        <v>351129</v>
      </c>
      <c r="P512" s="93">
        <v>214550</v>
      </c>
      <c r="Q512" s="93">
        <v>240396</v>
      </c>
      <c r="R512" s="93">
        <f t="shared" si="41"/>
        <v>806075</v>
      </c>
      <c r="S512" s="93">
        <f t="shared" si="42"/>
        <v>184701</v>
      </c>
    </row>
    <row r="513" spans="1:19" ht="18" hidden="1" outlineLevel="2">
      <c r="A513" s="91">
        <v>504</v>
      </c>
      <c r="B513" s="92" t="s">
        <v>1259</v>
      </c>
      <c r="C513" s="92" t="s">
        <v>1294</v>
      </c>
      <c r="D513" s="92" t="s">
        <v>487</v>
      </c>
      <c r="E513" s="92">
        <f t="shared" si="38"/>
        <v>975171</v>
      </c>
      <c r="F513" s="93">
        <v>20215</v>
      </c>
      <c r="G513" s="94">
        <f t="shared" si="39"/>
        <v>2.0729697663281619</v>
      </c>
      <c r="H513" s="93">
        <v>85894</v>
      </c>
      <c r="I513" s="93">
        <v>254545</v>
      </c>
      <c r="J513" s="93">
        <v>49429</v>
      </c>
      <c r="K513" s="93">
        <v>61961</v>
      </c>
      <c r="L513" s="93">
        <v>9252</v>
      </c>
      <c r="M513" s="93">
        <v>117428</v>
      </c>
      <c r="N513" s="93">
        <f t="shared" si="40"/>
        <v>492615</v>
      </c>
      <c r="O513" s="93">
        <v>216824</v>
      </c>
      <c r="P513" s="93">
        <v>160651</v>
      </c>
      <c r="Q513" s="93">
        <v>105081</v>
      </c>
      <c r="R513" s="93">
        <f t="shared" si="41"/>
        <v>482556</v>
      </c>
      <c r="S513" s="93">
        <f t="shared" si="42"/>
        <v>95953</v>
      </c>
    </row>
    <row r="514" spans="1:19" ht="18" hidden="1" outlineLevel="2">
      <c r="A514" s="91">
        <v>505</v>
      </c>
      <c r="B514" s="92" t="s">
        <v>1259</v>
      </c>
      <c r="C514" s="92" t="s">
        <v>1295</v>
      </c>
      <c r="D514" s="92" t="s">
        <v>487</v>
      </c>
      <c r="E514" s="92">
        <f t="shared" si="38"/>
        <v>1010131</v>
      </c>
      <c r="F514" s="93">
        <v>41755</v>
      </c>
      <c r="G514" s="94">
        <f t="shared" si="39"/>
        <v>4.1336222727547218</v>
      </c>
      <c r="H514" s="93">
        <v>59087</v>
      </c>
      <c r="I514" s="93">
        <v>324533</v>
      </c>
      <c r="J514" s="93">
        <v>41132</v>
      </c>
      <c r="K514" s="93">
        <v>78029</v>
      </c>
      <c r="L514" s="93">
        <v>15083</v>
      </c>
      <c r="M514" s="93">
        <v>41700</v>
      </c>
      <c r="N514" s="93">
        <f t="shared" si="40"/>
        <v>500477</v>
      </c>
      <c r="O514" s="93">
        <v>266251</v>
      </c>
      <c r="P514" s="93">
        <v>168990</v>
      </c>
      <c r="Q514" s="93">
        <v>74413</v>
      </c>
      <c r="R514" s="93">
        <f t="shared" si="41"/>
        <v>509654</v>
      </c>
      <c r="S514" s="93">
        <f t="shared" si="42"/>
        <v>49910</v>
      </c>
    </row>
    <row r="515" spans="1:19" ht="18" hidden="1" outlineLevel="2">
      <c r="A515" s="91">
        <v>506</v>
      </c>
      <c r="B515" s="92" t="s">
        <v>1259</v>
      </c>
      <c r="C515" s="92" t="s">
        <v>1296</v>
      </c>
      <c r="D515" s="92" t="s">
        <v>487</v>
      </c>
      <c r="E515" s="92">
        <f t="shared" si="38"/>
        <v>938565</v>
      </c>
      <c r="F515" s="93">
        <v>59803</v>
      </c>
      <c r="G515" s="94">
        <f t="shared" si="39"/>
        <v>6.3717483605291054</v>
      </c>
      <c r="H515" s="93">
        <v>127201</v>
      </c>
      <c r="I515" s="93">
        <v>301899</v>
      </c>
      <c r="J515" s="93">
        <v>44529</v>
      </c>
      <c r="K515" s="93">
        <v>90769</v>
      </c>
      <c r="L515" s="93">
        <v>10037</v>
      </c>
      <c r="M515" s="93">
        <v>41887</v>
      </c>
      <c r="N515" s="93">
        <f t="shared" si="40"/>
        <v>489121</v>
      </c>
      <c r="O515" s="93">
        <v>227508</v>
      </c>
      <c r="P515" s="93">
        <v>144479</v>
      </c>
      <c r="Q515" s="93">
        <v>77457</v>
      </c>
      <c r="R515" s="93">
        <f t="shared" si="41"/>
        <v>449444</v>
      </c>
      <c r="S515" s="93">
        <f t="shared" si="42"/>
        <v>166878</v>
      </c>
    </row>
    <row r="516" spans="1:19" ht="18" hidden="1" outlineLevel="2">
      <c r="A516" s="91">
        <v>507</v>
      </c>
      <c r="B516" s="92" t="s">
        <v>1259</v>
      </c>
      <c r="C516" s="92" t="s">
        <v>1297</v>
      </c>
      <c r="D516" s="92" t="s">
        <v>487</v>
      </c>
      <c r="E516" s="92">
        <f t="shared" si="38"/>
        <v>1183636</v>
      </c>
      <c r="F516" s="93">
        <v>53771</v>
      </c>
      <c r="G516" s="94">
        <f t="shared" si="39"/>
        <v>4.5428662190065188</v>
      </c>
      <c r="H516" s="93">
        <v>80301</v>
      </c>
      <c r="I516" s="93">
        <v>356464</v>
      </c>
      <c r="J516" s="93">
        <v>44202</v>
      </c>
      <c r="K516" s="93">
        <v>117708</v>
      </c>
      <c r="L516" s="93">
        <v>18282</v>
      </c>
      <c r="M516" s="93">
        <v>64982</v>
      </c>
      <c r="N516" s="93">
        <f t="shared" si="40"/>
        <v>601638</v>
      </c>
      <c r="O516" s="93">
        <v>286813</v>
      </c>
      <c r="P516" s="93">
        <v>216537</v>
      </c>
      <c r="Q516" s="93">
        <v>78648</v>
      </c>
      <c r="R516" s="93">
        <f t="shared" si="41"/>
        <v>581998</v>
      </c>
      <c r="S516" s="93">
        <f t="shared" si="42"/>
        <v>99941</v>
      </c>
    </row>
    <row r="517" spans="1:19" ht="18" hidden="1" outlineLevel="2">
      <c r="A517" s="91">
        <v>508</v>
      </c>
      <c r="B517" s="92" t="s">
        <v>1259</v>
      </c>
      <c r="C517" s="92" t="s">
        <v>1298</v>
      </c>
      <c r="D517" s="92" t="s">
        <v>1299</v>
      </c>
      <c r="E517" s="92">
        <f t="shared" si="38"/>
        <v>1171675</v>
      </c>
      <c r="F517" s="93">
        <v>49547</v>
      </c>
      <c r="G517" s="94">
        <f t="shared" si="39"/>
        <v>4.2287323703245354</v>
      </c>
      <c r="H517" s="93">
        <v>155074</v>
      </c>
      <c r="I517" s="93">
        <v>308383</v>
      </c>
      <c r="J517" s="93">
        <v>79576</v>
      </c>
      <c r="K517" s="93">
        <v>90602</v>
      </c>
      <c r="L517" s="93">
        <v>8190</v>
      </c>
      <c r="M517" s="93">
        <v>114457</v>
      </c>
      <c r="N517" s="93">
        <f t="shared" si="40"/>
        <v>601208</v>
      </c>
      <c r="O517" s="93">
        <v>209175</v>
      </c>
      <c r="P517" s="93">
        <v>200327</v>
      </c>
      <c r="Q517" s="93">
        <v>160965</v>
      </c>
      <c r="R517" s="93">
        <f t="shared" si="41"/>
        <v>570467</v>
      </c>
      <c r="S517" s="93">
        <f t="shared" si="42"/>
        <v>185815</v>
      </c>
    </row>
    <row r="518" spans="1:19" ht="18" hidden="1" outlineLevel="2">
      <c r="A518" s="91">
        <v>509</v>
      </c>
      <c r="B518" s="92" t="s">
        <v>1259</v>
      </c>
      <c r="C518" s="92" t="s">
        <v>1300</v>
      </c>
      <c r="D518" s="92" t="s">
        <v>1299</v>
      </c>
      <c r="E518" s="92">
        <f t="shared" si="38"/>
        <v>2241709</v>
      </c>
      <c r="F518" s="93">
        <v>24195</v>
      </c>
      <c r="G518" s="94">
        <f t="shared" si="39"/>
        <v>1.079310472501114</v>
      </c>
      <c r="H518" s="93">
        <v>193575</v>
      </c>
      <c r="I518" s="93">
        <v>558108</v>
      </c>
      <c r="J518" s="93">
        <v>50730</v>
      </c>
      <c r="K518" s="93">
        <v>169983</v>
      </c>
      <c r="L518" s="93">
        <v>38986</v>
      </c>
      <c r="M518" s="93">
        <v>284089</v>
      </c>
      <c r="N518" s="93">
        <f t="shared" si="40"/>
        <v>1101896</v>
      </c>
      <c r="O518" s="93">
        <v>587278</v>
      </c>
      <c r="P518" s="93">
        <v>461735</v>
      </c>
      <c r="Q518" s="93">
        <v>90800</v>
      </c>
      <c r="R518" s="93">
        <f t="shared" si="41"/>
        <v>1139813</v>
      </c>
      <c r="S518" s="93">
        <f t="shared" si="42"/>
        <v>155658</v>
      </c>
    </row>
    <row r="519" spans="1:19" ht="18" hidden="1" outlineLevel="2">
      <c r="A519" s="91">
        <v>510</v>
      </c>
      <c r="B519" s="92" t="s">
        <v>1259</v>
      </c>
      <c r="C519" s="92" t="s">
        <v>1301</v>
      </c>
      <c r="D519" s="92" t="s">
        <v>1299</v>
      </c>
      <c r="E519" s="92">
        <f t="shared" si="38"/>
        <v>2019260</v>
      </c>
      <c r="F519" s="93">
        <v>32933</v>
      </c>
      <c r="G519" s="94">
        <f t="shared" si="39"/>
        <v>1.630944009191486</v>
      </c>
      <c r="H519" s="93">
        <v>372397</v>
      </c>
      <c r="I519" s="93">
        <v>534054</v>
      </c>
      <c r="J519" s="93">
        <v>47275</v>
      </c>
      <c r="K519" s="93">
        <v>166048</v>
      </c>
      <c r="L519" s="93">
        <v>51358</v>
      </c>
      <c r="M519" s="93">
        <v>167957</v>
      </c>
      <c r="N519" s="93">
        <f t="shared" si="40"/>
        <v>966692</v>
      </c>
      <c r="O519" s="93">
        <v>568844</v>
      </c>
      <c r="P519" s="93">
        <v>322834</v>
      </c>
      <c r="Q519" s="93">
        <v>160890</v>
      </c>
      <c r="R519" s="93">
        <f t="shared" si="41"/>
        <v>1052568</v>
      </c>
      <c r="S519" s="93">
        <f t="shared" si="42"/>
        <v>286521</v>
      </c>
    </row>
    <row r="520" spans="1:19" ht="18" hidden="1" outlineLevel="2">
      <c r="A520" s="91">
        <v>511</v>
      </c>
      <c r="B520" s="92" t="s">
        <v>1259</v>
      </c>
      <c r="C520" s="92" t="s">
        <v>1302</v>
      </c>
      <c r="D520" s="92" t="s">
        <v>1299</v>
      </c>
      <c r="E520" s="92">
        <f t="shared" si="38"/>
        <v>1597747</v>
      </c>
      <c r="F520" s="93">
        <v>20891</v>
      </c>
      <c r="G520" s="94">
        <f t="shared" si="39"/>
        <v>1.307528663799713</v>
      </c>
      <c r="H520" s="93">
        <v>276009</v>
      </c>
      <c r="I520" s="93">
        <v>499273</v>
      </c>
      <c r="J520" s="93">
        <v>31518</v>
      </c>
      <c r="K520" s="93">
        <v>100487</v>
      </c>
      <c r="L520" s="93">
        <v>8403</v>
      </c>
      <c r="M520" s="93">
        <v>130554</v>
      </c>
      <c r="N520" s="93">
        <f t="shared" si="40"/>
        <v>770235</v>
      </c>
      <c r="O520" s="93">
        <v>369429</v>
      </c>
      <c r="P520" s="93">
        <v>173415</v>
      </c>
      <c r="Q520" s="93">
        <v>284668</v>
      </c>
      <c r="R520" s="93">
        <f t="shared" si="41"/>
        <v>827512</v>
      </c>
      <c r="S520" s="93">
        <f t="shared" si="42"/>
        <v>218732</v>
      </c>
    </row>
    <row r="521" spans="1:19" ht="18" hidden="1" outlineLevel="2">
      <c r="A521" s="91">
        <v>512</v>
      </c>
      <c r="B521" s="92" t="s">
        <v>1259</v>
      </c>
      <c r="C521" s="92" t="s">
        <v>1303</v>
      </c>
      <c r="D521" s="92" t="s">
        <v>1299</v>
      </c>
      <c r="E521" s="92">
        <f t="shared" si="38"/>
        <v>2336372</v>
      </c>
      <c r="F521" s="93">
        <v>74804</v>
      </c>
      <c r="G521" s="94">
        <f t="shared" si="39"/>
        <v>3.2017161650627552</v>
      </c>
      <c r="H521" s="93">
        <v>222858</v>
      </c>
      <c r="I521" s="93">
        <v>661034</v>
      </c>
      <c r="J521" s="93">
        <v>57675</v>
      </c>
      <c r="K521" s="93">
        <v>182360</v>
      </c>
      <c r="L521" s="93">
        <v>111626</v>
      </c>
      <c r="M521" s="93">
        <v>266451</v>
      </c>
      <c r="N521" s="93">
        <f t="shared" si="40"/>
        <v>1279146</v>
      </c>
      <c r="O521" s="93">
        <v>532986</v>
      </c>
      <c r="P521" s="93">
        <v>368421</v>
      </c>
      <c r="Q521" s="93">
        <v>155819</v>
      </c>
      <c r="R521" s="93">
        <f t="shared" si="41"/>
        <v>1057226</v>
      </c>
      <c r="S521" s="93">
        <f t="shared" si="42"/>
        <v>444778</v>
      </c>
    </row>
    <row r="522" spans="1:19" ht="18" hidden="1" outlineLevel="2">
      <c r="A522" s="91">
        <v>513</v>
      </c>
      <c r="B522" s="92" t="s">
        <v>1259</v>
      </c>
      <c r="C522" s="92" t="s">
        <v>1304</v>
      </c>
      <c r="D522" s="92" t="s">
        <v>1299</v>
      </c>
      <c r="E522" s="92">
        <f t="shared" si="38"/>
        <v>1261955</v>
      </c>
      <c r="F522" s="93">
        <v>24310</v>
      </c>
      <c r="G522" s="94">
        <f t="shared" si="39"/>
        <v>1.9263761386103306</v>
      </c>
      <c r="H522" s="93">
        <v>61787</v>
      </c>
      <c r="I522" s="93">
        <v>326582</v>
      </c>
      <c r="J522" s="93">
        <v>40456</v>
      </c>
      <c r="K522" s="93">
        <v>79166</v>
      </c>
      <c r="L522" s="93">
        <v>53533</v>
      </c>
      <c r="M522" s="93">
        <v>150595</v>
      </c>
      <c r="N522" s="93">
        <f t="shared" si="40"/>
        <v>650332</v>
      </c>
      <c r="O522" s="93">
        <v>370396</v>
      </c>
      <c r="P522" s="93">
        <v>171270</v>
      </c>
      <c r="Q522" s="93">
        <v>69957</v>
      </c>
      <c r="R522" s="93">
        <f t="shared" si="41"/>
        <v>611623</v>
      </c>
      <c r="S522" s="93">
        <f t="shared" si="42"/>
        <v>100496</v>
      </c>
    </row>
    <row r="523" spans="1:19" ht="18" hidden="1" outlineLevel="2">
      <c r="A523" s="91">
        <v>514</v>
      </c>
      <c r="B523" s="92" t="s">
        <v>1259</v>
      </c>
      <c r="C523" s="92" t="s">
        <v>1305</v>
      </c>
      <c r="D523" s="92" t="s">
        <v>1299</v>
      </c>
      <c r="E523" s="92">
        <f t="shared" ref="E523:E586" si="44">N523+R523</f>
        <v>1076611</v>
      </c>
      <c r="F523" s="93">
        <v>30883</v>
      </c>
      <c r="G523" s="94">
        <f t="shared" ref="G523:G586" si="45">F523/E523*100</f>
        <v>2.868538404307591</v>
      </c>
      <c r="H523" s="93">
        <v>110478</v>
      </c>
      <c r="I523" s="93">
        <v>343020</v>
      </c>
      <c r="J523" s="93">
        <v>42574</v>
      </c>
      <c r="K523" s="93">
        <v>94116</v>
      </c>
      <c r="L523" s="93">
        <v>9772</v>
      </c>
      <c r="M523" s="93">
        <v>54038</v>
      </c>
      <c r="N523" s="93">
        <f t="shared" ref="N523:N586" si="46">SUM(I523:M523)</f>
        <v>543520</v>
      </c>
      <c r="O523" s="93">
        <v>232613</v>
      </c>
      <c r="P523" s="93">
        <v>189707</v>
      </c>
      <c r="Q523" s="93">
        <v>110771</v>
      </c>
      <c r="R523" s="93">
        <f t="shared" ref="R523:R586" si="47">SUM(O523:Q523)</f>
        <v>533091</v>
      </c>
      <c r="S523" s="93">
        <f t="shared" ref="S523:S586" si="48">H523+N523-R523</f>
        <v>120907</v>
      </c>
    </row>
    <row r="524" spans="1:19" ht="18" hidden="1" outlineLevel="2">
      <c r="A524" s="91">
        <v>515</v>
      </c>
      <c r="B524" s="92" t="s">
        <v>1259</v>
      </c>
      <c r="C524" s="92" t="s">
        <v>1306</v>
      </c>
      <c r="D524" s="92" t="s">
        <v>417</v>
      </c>
      <c r="E524" s="92">
        <f t="shared" si="44"/>
        <v>1985132</v>
      </c>
      <c r="F524" s="93">
        <v>72455</v>
      </c>
      <c r="G524" s="94">
        <f t="shared" si="45"/>
        <v>3.6498832319462888</v>
      </c>
      <c r="H524" s="93">
        <v>210409</v>
      </c>
      <c r="I524" s="93">
        <v>620879</v>
      </c>
      <c r="J524" s="93">
        <v>66218</v>
      </c>
      <c r="K524" s="93">
        <v>113461</v>
      </c>
      <c r="L524" s="93">
        <v>55344</v>
      </c>
      <c r="M524" s="93">
        <v>153823</v>
      </c>
      <c r="N524" s="93">
        <f t="shared" si="46"/>
        <v>1009725</v>
      </c>
      <c r="O524" s="93">
        <v>263140</v>
      </c>
      <c r="P524" s="93">
        <v>440462</v>
      </c>
      <c r="Q524" s="93">
        <v>271805</v>
      </c>
      <c r="R524" s="93">
        <f t="shared" si="47"/>
        <v>975407</v>
      </c>
      <c r="S524" s="93">
        <f t="shared" si="48"/>
        <v>244727</v>
      </c>
    </row>
    <row r="525" spans="1:19" ht="18" hidden="1" outlineLevel="2">
      <c r="A525" s="91">
        <v>516</v>
      </c>
      <c r="B525" s="92" t="s">
        <v>1259</v>
      </c>
      <c r="C525" s="92" t="s">
        <v>1307</v>
      </c>
      <c r="D525" s="92" t="s">
        <v>417</v>
      </c>
      <c r="E525" s="92">
        <f t="shared" si="44"/>
        <v>1557868</v>
      </c>
      <c r="F525" s="93">
        <v>20412</v>
      </c>
      <c r="G525" s="94">
        <f t="shared" si="45"/>
        <v>1.3102522164907424</v>
      </c>
      <c r="H525" s="93">
        <v>72922</v>
      </c>
      <c r="I525" s="93">
        <v>477752</v>
      </c>
      <c r="J525" s="93">
        <v>71292</v>
      </c>
      <c r="K525" s="93">
        <v>90032</v>
      </c>
      <c r="L525" s="93">
        <v>28074</v>
      </c>
      <c r="M525" s="93">
        <v>128260</v>
      </c>
      <c r="N525" s="93">
        <f t="shared" si="46"/>
        <v>795410</v>
      </c>
      <c r="O525" s="93">
        <v>415533</v>
      </c>
      <c r="P525" s="93">
        <v>168179</v>
      </c>
      <c r="Q525" s="93">
        <v>178746</v>
      </c>
      <c r="R525" s="93">
        <f t="shared" si="47"/>
        <v>762458</v>
      </c>
      <c r="S525" s="93">
        <f t="shared" si="48"/>
        <v>105874</v>
      </c>
    </row>
    <row r="526" spans="1:19" ht="18" hidden="1" outlineLevel="2">
      <c r="A526" s="91">
        <v>517</v>
      </c>
      <c r="B526" s="92" t="s">
        <v>1259</v>
      </c>
      <c r="C526" s="92" t="s">
        <v>1308</v>
      </c>
      <c r="D526" s="92" t="s">
        <v>417</v>
      </c>
      <c r="E526" s="92">
        <f t="shared" si="44"/>
        <v>1367028</v>
      </c>
      <c r="F526" s="93">
        <v>19481</v>
      </c>
      <c r="G526" s="94">
        <f t="shared" si="45"/>
        <v>1.4250622518339053</v>
      </c>
      <c r="H526" s="93">
        <v>20763</v>
      </c>
      <c r="I526" s="93">
        <v>444864</v>
      </c>
      <c r="J526" s="93">
        <v>45007</v>
      </c>
      <c r="K526" s="93">
        <v>80863</v>
      </c>
      <c r="L526" s="93">
        <v>8937</v>
      </c>
      <c r="M526" s="93">
        <v>107785</v>
      </c>
      <c r="N526" s="93">
        <f t="shared" si="46"/>
        <v>687456</v>
      </c>
      <c r="O526" s="93">
        <v>343359</v>
      </c>
      <c r="P526" s="93">
        <v>156296</v>
      </c>
      <c r="Q526" s="93">
        <v>179917</v>
      </c>
      <c r="R526" s="93">
        <f t="shared" si="47"/>
        <v>679572</v>
      </c>
      <c r="S526" s="93">
        <f t="shared" si="48"/>
        <v>28647</v>
      </c>
    </row>
    <row r="527" spans="1:19" ht="18" hidden="1" outlineLevel="2">
      <c r="A527" s="91">
        <v>518</v>
      </c>
      <c r="B527" s="92" t="s">
        <v>1259</v>
      </c>
      <c r="C527" s="92" t="s">
        <v>1309</v>
      </c>
      <c r="D527" s="92" t="s">
        <v>417</v>
      </c>
      <c r="E527" s="92">
        <f t="shared" si="44"/>
        <v>1055171</v>
      </c>
      <c r="F527" s="93">
        <v>50583</v>
      </c>
      <c r="G527" s="94">
        <f t="shared" si="45"/>
        <v>4.7938201485825518</v>
      </c>
      <c r="H527" s="93">
        <v>24907</v>
      </c>
      <c r="I527" s="93">
        <v>355128</v>
      </c>
      <c r="J527" s="93">
        <v>46529</v>
      </c>
      <c r="K527" s="93">
        <v>94199</v>
      </c>
      <c r="L527" s="93">
        <v>40874</v>
      </c>
      <c r="M527" s="93">
        <v>26835</v>
      </c>
      <c r="N527" s="93">
        <f t="shared" si="46"/>
        <v>563565</v>
      </c>
      <c r="O527" s="93">
        <v>191478</v>
      </c>
      <c r="P527" s="93">
        <v>229698</v>
      </c>
      <c r="Q527" s="93">
        <v>70430</v>
      </c>
      <c r="R527" s="93">
        <f t="shared" si="47"/>
        <v>491606</v>
      </c>
      <c r="S527" s="93">
        <f t="shared" si="48"/>
        <v>96866</v>
      </c>
    </row>
    <row r="528" spans="1:19" ht="18" hidden="1" outlineLevel="2">
      <c r="A528" s="91">
        <v>519</v>
      </c>
      <c r="B528" s="92" t="s">
        <v>1259</v>
      </c>
      <c r="C528" s="92" t="s">
        <v>1310</v>
      </c>
      <c r="D528" s="92" t="s">
        <v>417</v>
      </c>
      <c r="E528" s="92">
        <f t="shared" si="44"/>
        <v>1098531</v>
      </c>
      <c r="F528" s="93">
        <v>19567</v>
      </c>
      <c r="G528" s="94">
        <f t="shared" si="45"/>
        <v>1.7811968893003474</v>
      </c>
      <c r="H528" s="93">
        <v>44509</v>
      </c>
      <c r="I528" s="93">
        <v>347586</v>
      </c>
      <c r="J528" s="93">
        <v>39428</v>
      </c>
      <c r="K528" s="93">
        <v>70200</v>
      </c>
      <c r="L528" s="93">
        <v>5170</v>
      </c>
      <c r="M528" s="93">
        <v>97626</v>
      </c>
      <c r="N528" s="93">
        <f t="shared" si="46"/>
        <v>560010</v>
      </c>
      <c r="O528" s="93">
        <v>294696</v>
      </c>
      <c r="P528" s="93">
        <v>108081</v>
      </c>
      <c r="Q528" s="93">
        <v>135744</v>
      </c>
      <c r="R528" s="93">
        <f t="shared" si="47"/>
        <v>538521</v>
      </c>
      <c r="S528" s="93">
        <f t="shared" si="48"/>
        <v>65998</v>
      </c>
    </row>
    <row r="529" spans="1:19" ht="18" hidden="1" outlineLevel="2">
      <c r="A529" s="91">
        <v>520</v>
      </c>
      <c r="B529" s="92" t="s">
        <v>1259</v>
      </c>
      <c r="C529" s="92" t="s">
        <v>1311</v>
      </c>
      <c r="D529" s="92" t="s">
        <v>417</v>
      </c>
      <c r="E529" s="92">
        <f t="shared" si="44"/>
        <v>1187488</v>
      </c>
      <c r="F529" s="93">
        <v>39634</v>
      </c>
      <c r="G529" s="94">
        <f t="shared" si="45"/>
        <v>3.3376337276671428</v>
      </c>
      <c r="H529" s="93">
        <v>97511</v>
      </c>
      <c r="I529" s="93">
        <v>357093</v>
      </c>
      <c r="J529" s="93">
        <v>44909</v>
      </c>
      <c r="K529" s="93">
        <v>122079</v>
      </c>
      <c r="L529" s="93">
        <v>20563</v>
      </c>
      <c r="M529" s="93">
        <v>66266</v>
      </c>
      <c r="N529" s="93">
        <f t="shared" si="46"/>
        <v>610910</v>
      </c>
      <c r="O529" s="93">
        <v>313980</v>
      </c>
      <c r="P529" s="93">
        <v>144438</v>
      </c>
      <c r="Q529" s="93">
        <v>118160</v>
      </c>
      <c r="R529" s="93">
        <f t="shared" si="47"/>
        <v>576578</v>
      </c>
      <c r="S529" s="93">
        <f t="shared" si="48"/>
        <v>131843</v>
      </c>
    </row>
    <row r="530" spans="1:19" ht="18" hidden="1" outlineLevel="2">
      <c r="A530" s="91">
        <v>521</v>
      </c>
      <c r="B530" s="92" t="s">
        <v>1259</v>
      </c>
      <c r="C530" s="92" t="s">
        <v>1312</v>
      </c>
      <c r="D530" s="92" t="s">
        <v>417</v>
      </c>
      <c r="E530" s="92">
        <f t="shared" si="44"/>
        <v>1048574</v>
      </c>
      <c r="F530" s="93">
        <v>13696</v>
      </c>
      <c r="G530" s="94">
        <f t="shared" si="45"/>
        <v>1.3061548350426389</v>
      </c>
      <c r="H530" s="93">
        <v>49019</v>
      </c>
      <c r="I530" s="93">
        <v>317225</v>
      </c>
      <c r="J530" s="93">
        <v>48399</v>
      </c>
      <c r="K530" s="93">
        <v>63507</v>
      </c>
      <c r="L530" s="93">
        <v>3522</v>
      </c>
      <c r="M530" s="93">
        <v>94728</v>
      </c>
      <c r="N530" s="93">
        <f t="shared" si="46"/>
        <v>527381</v>
      </c>
      <c r="O530" s="93">
        <v>277168</v>
      </c>
      <c r="P530" s="93">
        <v>115269</v>
      </c>
      <c r="Q530" s="93">
        <v>128756</v>
      </c>
      <c r="R530" s="93">
        <f t="shared" si="47"/>
        <v>521193</v>
      </c>
      <c r="S530" s="93">
        <f t="shared" si="48"/>
        <v>55207</v>
      </c>
    </row>
    <row r="531" spans="1:19" ht="18" hidden="1" outlineLevel="2">
      <c r="A531" s="91">
        <v>522</v>
      </c>
      <c r="B531" s="92" t="s">
        <v>1259</v>
      </c>
      <c r="C531" s="92" t="s">
        <v>1313</v>
      </c>
      <c r="D531" s="92" t="s">
        <v>417</v>
      </c>
      <c r="E531" s="92">
        <f t="shared" si="44"/>
        <v>1170693</v>
      </c>
      <c r="F531" s="93">
        <v>26773</v>
      </c>
      <c r="G531" s="94">
        <f t="shared" si="45"/>
        <v>2.2869360284891083</v>
      </c>
      <c r="H531" s="93">
        <v>23014</v>
      </c>
      <c r="I531" s="93">
        <v>381445</v>
      </c>
      <c r="J531" s="93">
        <v>41106</v>
      </c>
      <c r="K531" s="93">
        <v>85792</v>
      </c>
      <c r="L531" s="93">
        <v>13948</v>
      </c>
      <c r="M531" s="93">
        <v>91878</v>
      </c>
      <c r="N531" s="93">
        <f t="shared" si="46"/>
        <v>614169</v>
      </c>
      <c r="O531" s="93">
        <v>238970</v>
      </c>
      <c r="P531" s="93">
        <v>137799</v>
      </c>
      <c r="Q531" s="93">
        <v>179755</v>
      </c>
      <c r="R531" s="93">
        <f t="shared" si="47"/>
        <v>556524</v>
      </c>
      <c r="S531" s="93">
        <f t="shared" si="48"/>
        <v>80659</v>
      </c>
    </row>
    <row r="532" spans="1:19" ht="18" hidden="1" outlineLevel="2">
      <c r="A532" s="91">
        <v>523</v>
      </c>
      <c r="B532" s="92" t="s">
        <v>1259</v>
      </c>
      <c r="C532" s="92" t="s">
        <v>1314</v>
      </c>
      <c r="D532" s="92" t="s">
        <v>417</v>
      </c>
      <c r="E532" s="92">
        <f t="shared" si="44"/>
        <v>1130804</v>
      </c>
      <c r="F532" s="93">
        <v>59800</v>
      </c>
      <c r="G532" s="94">
        <f t="shared" si="45"/>
        <v>5.2882727687556823</v>
      </c>
      <c r="H532" s="93">
        <v>42532</v>
      </c>
      <c r="I532" s="93">
        <v>308299</v>
      </c>
      <c r="J532" s="93">
        <v>46887</v>
      </c>
      <c r="K532" s="93">
        <v>62619</v>
      </c>
      <c r="L532" s="93">
        <v>7120</v>
      </c>
      <c r="M532" s="93">
        <v>139246</v>
      </c>
      <c r="N532" s="93">
        <f t="shared" si="46"/>
        <v>564171</v>
      </c>
      <c r="O532" s="93">
        <v>320055</v>
      </c>
      <c r="P532" s="93">
        <v>125322</v>
      </c>
      <c r="Q532" s="93">
        <v>121256</v>
      </c>
      <c r="R532" s="93">
        <f t="shared" si="47"/>
        <v>566633</v>
      </c>
      <c r="S532" s="93">
        <f t="shared" si="48"/>
        <v>40070</v>
      </c>
    </row>
    <row r="533" spans="1:19" ht="18" hidden="1" outlineLevel="2">
      <c r="A533" s="91">
        <v>524</v>
      </c>
      <c r="B533" s="92" t="s">
        <v>1259</v>
      </c>
      <c r="C533" s="92" t="s">
        <v>1315</v>
      </c>
      <c r="D533" s="92" t="s">
        <v>417</v>
      </c>
      <c r="E533" s="92">
        <f t="shared" si="44"/>
        <v>1317154</v>
      </c>
      <c r="F533" s="93">
        <v>30637</v>
      </c>
      <c r="G533" s="94">
        <f t="shared" si="45"/>
        <v>2.3259998451206161</v>
      </c>
      <c r="H533" s="93">
        <v>47630</v>
      </c>
      <c r="I533" s="93">
        <v>397798</v>
      </c>
      <c r="J533" s="93">
        <v>74982</v>
      </c>
      <c r="K533" s="93">
        <v>69334</v>
      </c>
      <c r="L533" s="93">
        <v>6515</v>
      </c>
      <c r="M533" s="93">
        <v>128216</v>
      </c>
      <c r="N533" s="93">
        <f t="shared" si="46"/>
        <v>676845</v>
      </c>
      <c r="O533" s="93">
        <v>274498</v>
      </c>
      <c r="P533" s="93">
        <v>242102</v>
      </c>
      <c r="Q533" s="93">
        <v>123709</v>
      </c>
      <c r="R533" s="93">
        <f t="shared" si="47"/>
        <v>640309</v>
      </c>
      <c r="S533" s="93">
        <f t="shared" si="48"/>
        <v>84166</v>
      </c>
    </row>
    <row r="534" spans="1:19" ht="18" hidden="1" outlineLevel="2">
      <c r="A534" s="91">
        <v>525</v>
      </c>
      <c r="B534" s="92" t="s">
        <v>1259</v>
      </c>
      <c r="C534" s="92" t="s">
        <v>1316</v>
      </c>
      <c r="D534" s="92" t="s">
        <v>462</v>
      </c>
      <c r="E534" s="92">
        <f t="shared" si="44"/>
        <v>1572695</v>
      </c>
      <c r="F534" s="93">
        <v>1237</v>
      </c>
      <c r="G534" s="94">
        <f t="shared" si="45"/>
        <v>7.8654793205294102E-2</v>
      </c>
      <c r="H534" s="93">
        <v>74432</v>
      </c>
      <c r="I534" s="93">
        <v>469394</v>
      </c>
      <c r="J534" s="93">
        <v>52644</v>
      </c>
      <c r="K534" s="93">
        <v>101863</v>
      </c>
      <c r="L534" s="93">
        <v>30880</v>
      </c>
      <c r="M534" s="93">
        <v>141020</v>
      </c>
      <c r="N534" s="93">
        <f t="shared" si="46"/>
        <v>795801</v>
      </c>
      <c r="O534" s="93">
        <v>413711</v>
      </c>
      <c r="P534" s="93">
        <v>341125</v>
      </c>
      <c r="Q534" s="93">
        <v>22058</v>
      </c>
      <c r="R534" s="93">
        <f t="shared" si="47"/>
        <v>776894</v>
      </c>
      <c r="S534" s="93">
        <f t="shared" si="48"/>
        <v>93339</v>
      </c>
    </row>
    <row r="535" spans="1:19" ht="18" hidden="1" outlineLevel="2">
      <c r="A535" s="91">
        <v>526</v>
      </c>
      <c r="B535" s="92" t="s">
        <v>1259</v>
      </c>
      <c r="C535" s="92" t="s">
        <v>1317</v>
      </c>
      <c r="D535" s="92" t="s">
        <v>462</v>
      </c>
      <c r="E535" s="92">
        <f t="shared" si="44"/>
        <v>1082378</v>
      </c>
      <c r="F535" s="93">
        <v>26606</v>
      </c>
      <c r="G535" s="94">
        <f t="shared" si="45"/>
        <v>2.4581061329775737</v>
      </c>
      <c r="H535" s="93">
        <v>48822</v>
      </c>
      <c r="I535" s="93">
        <v>376945</v>
      </c>
      <c r="J535" s="93">
        <v>52375</v>
      </c>
      <c r="K535" s="93">
        <v>89695</v>
      </c>
      <c r="L535" s="93">
        <v>12682</v>
      </c>
      <c r="M535" s="93">
        <v>45547</v>
      </c>
      <c r="N535" s="93">
        <f t="shared" si="46"/>
        <v>577244</v>
      </c>
      <c r="O535" s="93">
        <v>294908</v>
      </c>
      <c r="P535" s="93">
        <v>192719</v>
      </c>
      <c r="Q535" s="93">
        <v>17507</v>
      </c>
      <c r="R535" s="93">
        <f t="shared" si="47"/>
        <v>505134</v>
      </c>
      <c r="S535" s="93">
        <f t="shared" si="48"/>
        <v>120932</v>
      </c>
    </row>
    <row r="536" spans="1:19" ht="18" hidden="1" outlineLevel="2">
      <c r="A536" s="91">
        <v>527</v>
      </c>
      <c r="B536" s="92" t="s">
        <v>1259</v>
      </c>
      <c r="C536" s="92" t="s">
        <v>1318</v>
      </c>
      <c r="D536" s="92" t="s">
        <v>462</v>
      </c>
      <c r="E536" s="92">
        <f t="shared" si="44"/>
        <v>894399</v>
      </c>
      <c r="F536" s="93">
        <v>19542</v>
      </c>
      <c r="G536" s="94">
        <f t="shared" si="45"/>
        <v>2.1849308865506334</v>
      </c>
      <c r="H536" s="93">
        <v>72380</v>
      </c>
      <c r="I536" s="93">
        <v>327210</v>
      </c>
      <c r="J536" s="93">
        <v>37168</v>
      </c>
      <c r="K536" s="93">
        <v>69691</v>
      </c>
      <c r="L536" s="93">
        <v>4810</v>
      </c>
      <c r="M536" s="93">
        <v>16316</v>
      </c>
      <c r="N536" s="93">
        <f t="shared" si="46"/>
        <v>455195</v>
      </c>
      <c r="O536" s="93">
        <v>267280</v>
      </c>
      <c r="P536" s="93">
        <v>91656</v>
      </c>
      <c r="Q536" s="93">
        <v>80268</v>
      </c>
      <c r="R536" s="93">
        <f t="shared" si="47"/>
        <v>439204</v>
      </c>
      <c r="S536" s="93">
        <f t="shared" si="48"/>
        <v>88371</v>
      </c>
    </row>
    <row r="537" spans="1:19" ht="18" hidden="1" outlineLevel="2">
      <c r="A537" s="91">
        <v>528</v>
      </c>
      <c r="B537" s="92" t="s">
        <v>1259</v>
      </c>
      <c r="C537" s="92" t="s">
        <v>1319</v>
      </c>
      <c r="D537" s="92" t="s">
        <v>462</v>
      </c>
      <c r="E537" s="92">
        <f t="shared" si="44"/>
        <v>1037053</v>
      </c>
      <c r="F537" s="93">
        <v>1421</v>
      </c>
      <c r="G537" s="94">
        <f t="shared" si="45"/>
        <v>0.13702289082621621</v>
      </c>
      <c r="H537" s="93">
        <v>30073</v>
      </c>
      <c r="I537" s="93">
        <v>311880</v>
      </c>
      <c r="J537" s="93">
        <v>40799</v>
      </c>
      <c r="K537" s="93">
        <v>74692</v>
      </c>
      <c r="L537" s="93">
        <v>6759</v>
      </c>
      <c r="M537" s="93">
        <v>84647</v>
      </c>
      <c r="N537" s="93">
        <f t="shared" si="46"/>
        <v>518777</v>
      </c>
      <c r="O537" s="93">
        <v>243613</v>
      </c>
      <c r="P537" s="93">
        <v>155013</v>
      </c>
      <c r="Q537" s="93">
        <v>119650</v>
      </c>
      <c r="R537" s="93">
        <f t="shared" si="47"/>
        <v>518276</v>
      </c>
      <c r="S537" s="93">
        <f t="shared" si="48"/>
        <v>30574</v>
      </c>
    </row>
    <row r="538" spans="1:19" ht="18" hidden="1" outlineLevel="2">
      <c r="A538" s="91">
        <v>529</v>
      </c>
      <c r="B538" s="92" t="s">
        <v>1259</v>
      </c>
      <c r="C538" s="92" t="s">
        <v>1320</v>
      </c>
      <c r="D538" s="92" t="s">
        <v>462</v>
      </c>
      <c r="E538" s="92">
        <f t="shared" si="44"/>
        <v>991118</v>
      </c>
      <c r="F538" s="93">
        <v>1305</v>
      </c>
      <c r="G538" s="94">
        <f t="shared" si="45"/>
        <v>0.13166948839593268</v>
      </c>
      <c r="H538" s="93">
        <v>13871</v>
      </c>
      <c r="I538" s="93">
        <v>363049</v>
      </c>
      <c r="J538" s="93">
        <v>41722</v>
      </c>
      <c r="K538" s="93">
        <v>75079</v>
      </c>
      <c r="L538" s="93">
        <v>4892</v>
      </c>
      <c r="M538" s="93">
        <v>22556</v>
      </c>
      <c r="N538" s="93">
        <f t="shared" si="46"/>
        <v>507298</v>
      </c>
      <c r="O538" s="93">
        <v>258630</v>
      </c>
      <c r="P538" s="93">
        <v>179494</v>
      </c>
      <c r="Q538" s="93">
        <v>45696</v>
      </c>
      <c r="R538" s="93">
        <f t="shared" si="47"/>
        <v>483820</v>
      </c>
      <c r="S538" s="93">
        <f t="shared" si="48"/>
        <v>37349</v>
      </c>
    </row>
    <row r="539" spans="1:19" ht="18" hidden="1" outlineLevel="2">
      <c r="A539" s="91">
        <v>530</v>
      </c>
      <c r="B539" s="92" t="s">
        <v>1259</v>
      </c>
      <c r="C539" s="92" t="s">
        <v>1321</v>
      </c>
      <c r="D539" s="92" t="s">
        <v>462</v>
      </c>
      <c r="E539" s="92">
        <f t="shared" si="44"/>
        <v>1151163</v>
      </c>
      <c r="F539" s="93">
        <v>390</v>
      </c>
      <c r="G539" s="94">
        <f t="shared" si="45"/>
        <v>3.3878781719009383E-2</v>
      </c>
      <c r="H539" s="93">
        <v>40850</v>
      </c>
      <c r="I539" s="93">
        <v>357654</v>
      </c>
      <c r="J539" s="93">
        <v>41139</v>
      </c>
      <c r="K539" s="93">
        <v>88046</v>
      </c>
      <c r="L539" s="93">
        <v>4753</v>
      </c>
      <c r="M539" s="93">
        <v>96042</v>
      </c>
      <c r="N539" s="93">
        <f t="shared" si="46"/>
        <v>587634</v>
      </c>
      <c r="O539" s="93">
        <v>254645</v>
      </c>
      <c r="P539" s="93">
        <v>196498</v>
      </c>
      <c r="Q539" s="93">
        <v>112386</v>
      </c>
      <c r="R539" s="93">
        <f t="shared" si="47"/>
        <v>563529</v>
      </c>
      <c r="S539" s="93">
        <f t="shared" si="48"/>
        <v>64955</v>
      </c>
    </row>
    <row r="540" spans="1:19" ht="18" hidden="1" outlineLevel="2">
      <c r="A540" s="91">
        <v>531</v>
      </c>
      <c r="B540" s="92" t="s">
        <v>1259</v>
      </c>
      <c r="C540" s="92" t="s">
        <v>1322</v>
      </c>
      <c r="D540" s="92" t="s">
        <v>462</v>
      </c>
      <c r="E540" s="92">
        <f t="shared" si="44"/>
        <v>750064</v>
      </c>
      <c r="F540" s="93">
        <v>0</v>
      </c>
      <c r="G540" s="94">
        <f t="shared" si="45"/>
        <v>0</v>
      </c>
      <c r="H540" s="93">
        <v>23250</v>
      </c>
      <c r="I540" s="93">
        <v>263189</v>
      </c>
      <c r="J540" s="93">
        <v>37149</v>
      </c>
      <c r="K540" s="93">
        <v>58586</v>
      </c>
      <c r="L540" s="93">
        <v>5190</v>
      </c>
      <c r="M540" s="93">
        <v>14580</v>
      </c>
      <c r="N540" s="93">
        <f t="shared" si="46"/>
        <v>378694</v>
      </c>
      <c r="O540" s="93">
        <v>232221</v>
      </c>
      <c r="P540" s="93">
        <v>91773</v>
      </c>
      <c r="Q540" s="93">
        <v>47376</v>
      </c>
      <c r="R540" s="93">
        <f t="shared" si="47"/>
        <v>371370</v>
      </c>
      <c r="S540" s="93">
        <f t="shared" si="48"/>
        <v>30574</v>
      </c>
    </row>
    <row r="541" spans="1:19" ht="18" hidden="1" outlineLevel="2">
      <c r="A541" s="91">
        <v>532</v>
      </c>
      <c r="B541" s="92" t="s">
        <v>1259</v>
      </c>
      <c r="C541" s="92" t="s">
        <v>1323</v>
      </c>
      <c r="D541" s="92" t="s">
        <v>462</v>
      </c>
      <c r="E541" s="92">
        <f t="shared" si="44"/>
        <v>876068</v>
      </c>
      <c r="F541" s="93">
        <v>1769</v>
      </c>
      <c r="G541" s="94">
        <f t="shared" si="45"/>
        <v>0.20192496472876534</v>
      </c>
      <c r="H541" s="93">
        <v>34584</v>
      </c>
      <c r="I541" s="93">
        <v>262891</v>
      </c>
      <c r="J541" s="93">
        <v>47898</v>
      </c>
      <c r="K541" s="93">
        <v>60970</v>
      </c>
      <c r="L541" s="93">
        <v>6920</v>
      </c>
      <c r="M541" s="93">
        <v>56076</v>
      </c>
      <c r="N541" s="93">
        <f t="shared" si="46"/>
        <v>434755</v>
      </c>
      <c r="O541" s="93">
        <v>218461</v>
      </c>
      <c r="P541" s="93">
        <v>129336</v>
      </c>
      <c r="Q541" s="93">
        <v>93516</v>
      </c>
      <c r="R541" s="93">
        <f t="shared" si="47"/>
        <v>441313</v>
      </c>
      <c r="S541" s="93">
        <f t="shared" si="48"/>
        <v>28026</v>
      </c>
    </row>
    <row r="542" spans="1:19" ht="18" hidden="1" outlineLevel="2">
      <c r="A542" s="91">
        <v>533</v>
      </c>
      <c r="B542" s="92" t="s">
        <v>1259</v>
      </c>
      <c r="C542" s="92" t="s">
        <v>1324</v>
      </c>
      <c r="D542" s="92" t="s">
        <v>462</v>
      </c>
      <c r="E542" s="92">
        <f t="shared" si="44"/>
        <v>869201</v>
      </c>
      <c r="F542" s="93">
        <v>0</v>
      </c>
      <c r="G542" s="94">
        <f t="shared" si="45"/>
        <v>0</v>
      </c>
      <c r="H542" s="93">
        <v>26340</v>
      </c>
      <c r="I542" s="93">
        <v>267426</v>
      </c>
      <c r="J542" s="93">
        <v>41349</v>
      </c>
      <c r="K542" s="93">
        <v>64041</v>
      </c>
      <c r="L542" s="93">
        <v>9421</v>
      </c>
      <c r="M542" s="93">
        <v>59864</v>
      </c>
      <c r="N542" s="93">
        <f t="shared" si="46"/>
        <v>442101</v>
      </c>
      <c r="O542" s="93">
        <v>224370</v>
      </c>
      <c r="P542" s="93">
        <v>113816</v>
      </c>
      <c r="Q542" s="93">
        <v>88914</v>
      </c>
      <c r="R542" s="93">
        <f t="shared" si="47"/>
        <v>427100</v>
      </c>
      <c r="S542" s="93">
        <f t="shared" si="48"/>
        <v>41341</v>
      </c>
    </row>
    <row r="543" spans="1:19" ht="18" hidden="1" outlineLevel="2">
      <c r="A543" s="91">
        <v>534</v>
      </c>
      <c r="B543" s="92" t="s">
        <v>1259</v>
      </c>
      <c r="C543" s="92" t="s">
        <v>1325</v>
      </c>
      <c r="D543" s="92" t="s">
        <v>507</v>
      </c>
      <c r="E543" s="92">
        <f t="shared" si="44"/>
        <v>1551544</v>
      </c>
      <c r="F543" s="93">
        <v>88360</v>
      </c>
      <c r="G543" s="94">
        <f t="shared" si="45"/>
        <v>5.694972234110022</v>
      </c>
      <c r="H543" s="93">
        <v>43266</v>
      </c>
      <c r="I543" s="93">
        <v>480618</v>
      </c>
      <c r="J543" s="93">
        <v>50133</v>
      </c>
      <c r="K543" s="93">
        <v>99387</v>
      </c>
      <c r="L543" s="93">
        <v>29844</v>
      </c>
      <c r="M543" s="93">
        <v>156532</v>
      </c>
      <c r="N543" s="93">
        <f t="shared" si="46"/>
        <v>816514</v>
      </c>
      <c r="O543" s="93">
        <v>478482</v>
      </c>
      <c r="P543" s="93">
        <v>247181</v>
      </c>
      <c r="Q543" s="93">
        <v>9367</v>
      </c>
      <c r="R543" s="93">
        <f t="shared" si="47"/>
        <v>735030</v>
      </c>
      <c r="S543" s="93">
        <f t="shared" si="48"/>
        <v>124750</v>
      </c>
    </row>
    <row r="544" spans="1:19" ht="18" hidden="1" outlineLevel="2">
      <c r="A544" s="91">
        <v>535</v>
      </c>
      <c r="B544" s="92" t="s">
        <v>1259</v>
      </c>
      <c r="C544" s="92" t="s">
        <v>1326</v>
      </c>
      <c r="D544" s="92" t="s">
        <v>507</v>
      </c>
      <c r="E544" s="92">
        <f t="shared" si="44"/>
        <v>1074609</v>
      </c>
      <c r="F544" s="93">
        <v>87678</v>
      </c>
      <c r="G544" s="94">
        <f t="shared" si="45"/>
        <v>8.1590606443832137</v>
      </c>
      <c r="H544" s="93">
        <v>51459</v>
      </c>
      <c r="I544" s="93">
        <v>371635</v>
      </c>
      <c r="J544" s="93">
        <v>37359</v>
      </c>
      <c r="K544" s="93">
        <v>68162</v>
      </c>
      <c r="L544" s="93">
        <v>17015</v>
      </c>
      <c r="M544" s="93">
        <v>107779</v>
      </c>
      <c r="N544" s="93">
        <f t="shared" si="46"/>
        <v>601950</v>
      </c>
      <c r="O544" s="93">
        <v>217704</v>
      </c>
      <c r="P544" s="93">
        <v>162433</v>
      </c>
      <c r="Q544" s="93">
        <v>92522</v>
      </c>
      <c r="R544" s="93">
        <f t="shared" si="47"/>
        <v>472659</v>
      </c>
      <c r="S544" s="93">
        <f t="shared" si="48"/>
        <v>180750</v>
      </c>
    </row>
    <row r="545" spans="1:19" ht="18" hidden="1" outlineLevel="2">
      <c r="A545" s="91">
        <v>536</v>
      </c>
      <c r="B545" s="92" t="s">
        <v>1259</v>
      </c>
      <c r="C545" s="92" t="s">
        <v>1327</v>
      </c>
      <c r="D545" s="92" t="s">
        <v>507</v>
      </c>
      <c r="E545" s="92">
        <f t="shared" si="44"/>
        <v>2104186</v>
      </c>
      <c r="F545" s="93">
        <v>64460</v>
      </c>
      <c r="G545" s="94">
        <f t="shared" si="45"/>
        <v>3.0634173975114369</v>
      </c>
      <c r="H545" s="93">
        <v>113589</v>
      </c>
      <c r="I545" s="93">
        <v>564058</v>
      </c>
      <c r="J545" s="93">
        <v>50924</v>
      </c>
      <c r="K545" s="93">
        <v>291969</v>
      </c>
      <c r="L545" s="93">
        <v>63737</v>
      </c>
      <c r="M545" s="93">
        <v>105226</v>
      </c>
      <c r="N545" s="93">
        <f t="shared" si="46"/>
        <v>1075914</v>
      </c>
      <c r="O545" s="93">
        <v>490125</v>
      </c>
      <c r="P545" s="93">
        <v>273979</v>
      </c>
      <c r="Q545" s="93">
        <v>264168</v>
      </c>
      <c r="R545" s="93">
        <f t="shared" si="47"/>
        <v>1028272</v>
      </c>
      <c r="S545" s="93">
        <f t="shared" si="48"/>
        <v>161231</v>
      </c>
    </row>
    <row r="546" spans="1:19" ht="18" hidden="1" outlineLevel="2">
      <c r="A546" s="91">
        <v>537</v>
      </c>
      <c r="B546" s="92" t="s">
        <v>1259</v>
      </c>
      <c r="C546" s="92" t="s">
        <v>1328</v>
      </c>
      <c r="D546" s="92" t="s">
        <v>507</v>
      </c>
      <c r="E546" s="92">
        <f t="shared" si="44"/>
        <v>1308218</v>
      </c>
      <c r="F546" s="93">
        <v>35599</v>
      </c>
      <c r="G546" s="94">
        <f t="shared" si="45"/>
        <v>2.7211825552010445</v>
      </c>
      <c r="H546" s="93">
        <v>112908</v>
      </c>
      <c r="I546" s="93">
        <v>431847</v>
      </c>
      <c r="J546" s="93">
        <v>50493</v>
      </c>
      <c r="K546" s="93">
        <v>94531</v>
      </c>
      <c r="L546" s="93">
        <v>43690</v>
      </c>
      <c r="M546" s="93">
        <v>66124</v>
      </c>
      <c r="N546" s="93">
        <f t="shared" si="46"/>
        <v>686685</v>
      </c>
      <c r="O546" s="93">
        <v>348149</v>
      </c>
      <c r="P546" s="93">
        <v>218557</v>
      </c>
      <c r="Q546" s="93">
        <v>54827</v>
      </c>
      <c r="R546" s="93">
        <f t="shared" si="47"/>
        <v>621533</v>
      </c>
      <c r="S546" s="93">
        <f t="shared" si="48"/>
        <v>178060</v>
      </c>
    </row>
    <row r="547" spans="1:19" ht="18" hidden="1" outlineLevel="2">
      <c r="A547" s="91">
        <v>538</v>
      </c>
      <c r="B547" s="92" t="s">
        <v>1259</v>
      </c>
      <c r="C547" s="92" t="s">
        <v>1329</v>
      </c>
      <c r="D547" s="92" t="s">
        <v>507</v>
      </c>
      <c r="E547" s="92">
        <f t="shared" si="44"/>
        <v>1791396</v>
      </c>
      <c r="F547" s="93">
        <v>29373</v>
      </c>
      <c r="G547" s="94">
        <f t="shared" si="45"/>
        <v>1.6396709605246411</v>
      </c>
      <c r="H547" s="93">
        <v>119782</v>
      </c>
      <c r="I547" s="93">
        <v>477820</v>
      </c>
      <c r="J547" s="93">
        <v>52453</v>
      </c>
      <c r="K547" s="93">
        <v>119403</v>
      </c>
      <c r="L547" s="93">
        <v>21984</v>
      </c>
      <c r="M547" s="93">
        <v>226971</v>
      </c>
      <c r="N547" s="93">
        <f t="shared" si="46"/>
        <v>898631</v>
      </c>
      <c r="O547" s="93">
        <v>376997</v>
      </c>
      <c r="P547" s="93">
        <v>283914</v>
      </c>
      <c r="Q547" s="93">
        <v>231854</v>
      </c>
      <c r="R547" s="93">
        <f t="shared" si="47"/>
        <v>892765</v>
      </c>
      <c r="S547" s="93">
        <f t="shared" si="48"/>
        <v>125648</v>
      </c>
    </row>
    <row r="548" spans="1:19" ht="18" hidden="1" outlineLevel="2">
      <c r="A548" s="91">
        <v>539</v>
      </c>
      <c r="B548" s="92" t="s">
        <v>1259</v>
      </c>
      <c r="C548" s="92" t="s">
        <v>1330</v>
      </c>
      <c r="D548" s="92" t="s">
        <v>507</v>
      </c>
      <c r="E548" s="92">
        <f t="shared" si="44"/>
        <v>2049987</v>
      </c>
      <c r="F548" s="93">
        <v>32802</v>
      </c>
      <c r="G548" s="94">
        <f t="shared" si="45"/>
        <v>1.6001077080000994</v>
      </c>
      <c r="H548" s="93">
        <v>129131</v>
      </c>
      <c r="I548" s="93">
        <v>551142</v>
      </c>
      <c r="J548" s="93">
        <v>51298</v>
      </c>
      <c r="K548" s="93">
        <v>134584</v>
      </c>
      <c r="L548" s="93">
        <v>55210</v>
      </c>
      <c r="M548" s="93">
        <v>255618</v>
      </c>
      <c r="N548" s="93">
        <f t="shared" si="46"/>
        <v>1047852</v>
      </c>
      <c r="O548" s="93">
        <v>681610</v>
      </c>
      <c r="P548" s="93">
        <v>256193</v>
      </c>
      <c r="Q548" s="93">
        <v>64332</v>
      </c>
      <c r="R548" s="93">
        <f t="shared" si="47"/>
        <v>1002135</v>
      </c>
      <c r="S548" s="93">
        <f t="shared" si="48"/>
        <v>174848</v>
      </c>
    </row>
    <row r="549" spans="1:19" ht="18" hidden="1" outlineLevel="2">
      <c r="A549" s="91">
        <v>540</v>
      </c>
      <c r="B549" s="92" t="s">
        <v>1259</v>
      </c>
      <c r="C549" s="92" t="s">
        <v>1331</v>
      </c>
      <c r="D549" s="92" t="s">
        <v>507</v>
      </c>
      <c r="E549" s="92">
        <f t="shared" si="44"/>
        <v>1607028</v>
      </c>
      <c r="F549" s="93">
        <v>44237</v>
      </c>
      <c r="G549" s="94">
        <f t="shared" si="45"/>
        <v>2.752721172250888</v>
      </c>
      <c r="H549" s="93">
        <v>118409</v>
      </c>
      <c r="I549" s="93">
        <v>434489</v>
      </c>
      <c r="J549" s="93">
        <v>50778</v>
      </c>
      <c r="K549" s="93">
        <v>114140</v>
      </c>
      <c r="L549" s="93">
        <v>23553</v>
      </c>
      <c r="M549" s="93">
        <v>177511</v>
      </c>
      <c r="N549" s="93">
        <f t="shared" si="46"/>
        <v>800471</v>
      </c>
      <c r="O549" s="93">
        <v>350002</v>
      </c>
      <c r="P549" s="93">
        <v>233930</v>
      </c>
      <c r="Q549" s="93">
        <v>222625</v>
      </c>
      <c r="R549" s="93">
        <f t="shared" si="47"/>
        <v>806557</v>
      </c>
      <c r="S549" s="93">
        <f t="shared" si="48"/>
        <v>112323</v>
      </c>
    </row>
    <row r="550" spans="1:19" ht="18" hidden="1" outlineLevel="2">
      <c r="A550" s="91">
        <v>541</v>
      </c>
      <c r="B550" s="92" t="s">
        <v>1259</v>
      </c>
      <c r="C550" s="92" t="s">
        <v>1332</v>
      </c>
      <c r="D550" s="92" t="s">
        <v>507</v>
      </c>
      <c r="E550" s="92">
        <f t="shared" si="44"/>
        <v>1695681</v>
      </c>
      <c r="F550" s="93">
        <v>21665</v>
      </c>
      <c r="G550" s="94">
        <f t="shared" si="45"/>
        <v>1.2776577669974483</v>
      </c>
      <c r="H550" s="93">
        <v>92458</v>
      </c>
      <c r="I550" s="93">
        <v>634527</v>
      </c>
      <c r="J550" s="93">
        <v>54690</v>
      </c>
      <c r="K550" s="93">
        <v>119036</v>
      </c>
      <c r="L550" s="93">
        <v>66240</v>
      </c>
      <c r="M550" s="93">
        <v>4946</v>
      </c>
      <c r="N550" s="93">
        <f t="shared" si="46"/>
        <v>879439</v>
      </c>
      <c r="O550" s="93">
        <v>380292</v>
      </c>
      <c r="P550" s="93">
        <v>242168</v>
      </c>
      <c r="Q550" s="93">
        <v>193782</v>
      </c>
      <c r="R550" s="93">
        <f t="shared" si="47"/>
        <v>816242</v>
      </c>
      <c r="S550" s="93">
        <f t="shared" si="48"/>
        <v>155655</v>
      </c>
    </row>
    <row r="551" spans="1:19" ht="18" hidden="1" outlineLevel="2">
      <c r="A551" s="91">
        <v>542</v>
      </c>
      <c r="B551" s="92" t="s">
        <v>1259</v>
      </c>
      <c r="C551" s="92" t="s">
        <v>1333</v>
      </c>
      <c r="D551" s="92" t="s">
        <v>498</v>
      </c>
      <c r="E551" s="92">
        <f t="shared" si="44"/>
        <v>4563532</v>
      </c>
      <c r="F551" s="93">
        <v>56923</v>
      </c>
      <c r="G551" s="94">
        <f t="shared" si="45"/>
        <v>1.2473452580150637</v>
      </c>
      <c r="H551" s="93">
        <v>375037</v>
      </c>
      <c r="I551" s="93">
        <v>893139</v>
      </c>
      <c r="J551" s="93">
        <v>89224</v>
      </c>
      <c r="K551" s="93">
        <v>338002</v>
      </c>
      <c r="L551" s="93">
        <v>140151</v>
      </c>
      <c r="M551" s="93">
        <v>851215</v>
      </c>
      <c r="N551" s="93">
        <f t="shared" si="46"/>
        <v>2311731</v>
      </c>
      <c r="O551" s="93">
        <v>775946</v>
      </c>
      <c r="P551" s="93">
        <v>637642</v>
      </c>
      <c r="Q551" s="93">
        <v>838213</v>
      </c>
      <c r="R551" s="93">
        <f t="shared" si="47"/>
        <v>2251801</v>
      </c>
      <c r="S551" s="93">
        <f t="shared" si="48"/>
        <v>434967</v>
      </c>
    </row>
    <row r="552" spans="1:19" ht="18" hidden="1" outlineLevel="2">
      <c r="A552" s="91">
        <v>543</v>
      </c>
      <c r="B552" s="92" t="s">
        <v>1259</v>
      </c>
      <c r="C552" s="92" t="s">
        <v>1334</v>
      </c>
      <c r="D552" s="92" t="s">
        <v>498</v>
      </c>
      <c r="E552" s="92">
        <f t="shared" si="44"/>
        <v>1893897</v>
      </c>
      <c r="F552" s="93">
        <v>69912</v>
      </c>
      <c r="G552" s="94">
        <f t="shared" si="45"/>
        <v>3.6914362291085521</v>
      </c>
      <c r="H552" s="93">
        <v>106359</v>
      </c>
      <c r="I552" s="93">
        <v>432631</v>
      </c>
      <c r="J552" s="93">
        <v>31312</v>
      </c>
      <c r="K552" s="93">
        <v>167046</v>
      </c>
      <c r="L552" s="93">
        <v>81577</v>
      </c>
      <c r="M552" s="93">
        <v>218329</v>
      </c>
      <c r="N552" s="93">
        <f t="shared" si="46"/>
        <v>930895</v>
      </c>
      <c r="O552" s="93">
        <v>577496</v>
      </c>
      <c r="P552" s="93">
        <v>292263</v>
      </c>
      <c r="Q552" s="93">
        <v>93243</v>
      </c>
      <c r="R552" s="93">
        <f t="shared" si="47"/>
        <v>963002</v>
      </c>
      <c r="S552" s="93">
        <f t="shared" si="48"/>
        <v>74252</v>
      </c>
    </row>
    <row r="553" spans="1:19" ht="18" hidden="1" outlineLevel="2">
      <c r="A553" s="91">
        <v>544</v>
      </c>
      <c r="B553" s="92" t="s">
        <v>1259</v>
      </c>
      <c r="C553" s="92" t="s">
        <v>1335</v>
      </c>
      <c r="D553" s="92" t="s">
        <v>498</v>
      </c>
      <c r="E553" s="92">
        <f t="shared" si="44"/>
        <v>2394847</v>
      </c>
      <c r="F553" s="93">
        <v>88745</v>
      </c>
      <c r="G553" s="94">
        <f t="shared" si="45"/>
        <v>3.7056647042587687</v>
      </c>
      <c r="H553" s="93">
        <v>129443</v>
      </c>
      <c r="I553" s="93">
        <v>610183</v>
      </c>
      <c r="J553" s="93">
        <v>68939</v>
      </c>
      <c r="K553" s="93">
        <v>134467</v>
      </c>
      <c r="L553" s="93">
        <v>224530</v>
      </c>
      <c r="M553" s="93">
        <v>192527</v>
      </c>
      <c r="N553" s="93">
        <f t="shared" si="46"/>
        <v>1230646</v>
      </c>
      <c r="O553" s="93">
        <v>471172</v>
      </c>
      <c r="P553" s="93">
        <v>453686</v>
      </c>
      <c r="Q553" s="93">
        <v>239343</v>
      </c>
      <c r="R553" s="93">
        <f t="shared" si="47"/>
        <v>1164201</v>
      </c>
      <c r="S553" s="93">
        <f t="shared" si="48"/>
        <v>195888</v>
      </c>
    </row>
    <row r="554" spans="1:19" ht="18" hidden="1" outlineLevel="2">
      <c r="A554" s="91">
        <v>545</v>
      </c>
      <c r="B554" s="92" t="s">
        <v>1259</v>
      </c>
      <c r="C554" s="92" t="s">
        <v>1336</v>
      </c>
      <c r="D554" s="92" t="s">
        <v>498</v>
      </c>
      <c r="E554" s="92">
        <f t="shared" si="44"/>
        <v>2071657</v>
      </c>
      <c r="F554" s="93">
        <v>58233</v>
      </c>
      <c r="G554" s="94">
        <f t="shared" si="45"/>
        <v>2.8109382972181205</v>
      </c>
      <c r="H554" s="93">
        <v>121159</v>
      </c>
      <c r="I554" s="93">
        <v>531134</v>
      </c>
      <c r="J554" s="93">
        <v>94316</v>
      </c>
      <c r="K554" s="93">
        <v>93028</v>
      </c>
      <c r="L554" s="93">
        <v>19439</v>
      </c>
      <c r="M554" s="93">
        <v>293200</v>
      </c>
      <c r="N554" s="93">
        <f t="shared" si="46"/>
        <v>1031117</v>
      </c>
      <c r="O554" s="93">
        <v>462410</v>
      </c>
      <c r="P554" s="93">
        <v>276157</v>
      </c>
      <c r="Q554" s="93">
        <v>301973</v>
      </c>
      <c r="R554" s="93">
        <f t="shared" si="47"/>
        <v>1040540</v>
      </c>
      <c r="S554" s="93">
        <f t="shared" si="48"/>
        <v>111736</v>
      </c>
    </row>
    <row r="555" spans="1:19" ht="18" hidden="1" outlineLevel="2">
      <c r="A555" s="91">
        <v>546</v>
      </c>
      <c r="B555" s="92" t="s">
        <v>1259</v>
      </c>
      <c r="C555" s="92" t="s">
        <v>1337</v>
      </c>
      <c r="D555" s="92" t="s">
        <v>498</v>
      </c>
      <c r="E555" s="92">
        <f t="shared" si="44"/>
        <v>831315</v>
      </c>
      <c r="F555" s="93">
        <v>51550</v>
      </c>
      <c r="G555" s="94">
        <f t="shared" si="45"/>
        <v>6.2010188676975639</v>
      </c>
      <c r="H555" s="93">
        <v>111801</v>
      </c>
      <c r="I555" s="93">
        <v>274746</v>
      </c>
      <c r="J555" s="93">
        <v>33018</v>
      </c>
      <c r="K555" s="93">
        <v>63177</v>
      </c>
      <c r="L555" s="93">
        <v>18987</v>
      </c>
      <c r="M555" s="93">
        <v>36134</v>
      </c>
      <c r="N555" s="93">
        <f t="shared" si="46"/>
        <v>426062</v>
      </c>
      <c r="O555" s="93">
        <v>209760</v>
      </c>
      <c r="P555" s="93">
        <v>182853</v>
      </c>
      <c r="Q555" s="93">
        <v>12640</v>
      </c>
      <c r="R555" s="93">
        <f t="shared" si="47"/>
        <v>405253</v>
      </c>
      <c r="S555" s="93">
        <f t="shared" si="48"/>
        <v>132610</v>
      </c>
    </row>
    <row r="556" spans="1:19" ht="18" hidden="1" outlineLevel="2">
      <c r="A556" s="91">
        <v>547</v>
      </c>
      <c r="B556" s="92" t="s">
        <v>1259</v>
      </c>
      <c r="C556" s="92" t="s">
        <v>1338</v>
      </c>
      <c r="D556" s="92" t="s">
        <v>498</v>
      </c>
      <c r="E556" s="92">
        <f t="shared" si="44"/>
        <v>1336944</v>
      </c>
      <c r="F556" s="93">
        <v>58474</v>
      </c>
      <c r="G556" s="94">
        <f t="shared" si="45"/>
        <v>4.3737060041407867</v>
      </c>
      <c r="H556" s="93">
        <v>151738</v>
      </c>
      <c r="I556" s="93">
        <v>335803</v>
      </c>
      <c r="J556" s="93">
        <v>37588</v>
      </c>
      <c r="K556" s="93">
        <v>119839</v>
      </c>
      <c r="L556" s="93">
        <v>3374</v>
      </c>
      <c r="M556" s="93">
        <v>153460</v>
      </c>
      <c r="N556" s="93">
        <f t="shared" si="46"/>
        <v>650064</v>
      </c>
      <c r="O556" s="93">
        <v>296125</v>
      </c>
      <c r="P556" s="93">
        <v>202953</v>
      </c>
      <c r="Q556" s="93">
        <v>187802</v>
      </c>
      <c r="R556" s="93">
        <f t="shared" si="47"/>
        <v>686880</v>
      </c>
      <c r="S556" s="93">
        <f t="shared" si="48"/>
        <v>114922</v>
      </c>
    </row>
    <row r="557" spans="1:19" ht="18" hidden="1" outlineLevel="2">
      <c r="A557" s="91">
        <v>548</v>
      </c>
      <c r="B557" s="92" t="s">
        <v>1259</v>
      </c>
      <c r="C557" s="92" t="s">
        <v>1339</v>
      </c>
      <c r="D557" s="92" t="s">
        <v>498</v>
      </c>
      <c r="E557" s="92">
        <f t="shared" si="44"/>
        <v>1716763</v>
      </c>
      <c r="F557" s="93">
        <v>50595</v>
      </c>
      <c r="G557" s="94">
        <f t="shared" si="45"/>
        <v>2.9471161715391117</v>
      </c>
      <c r="H557" s="93">
        <v>152666</v>
      </c>
      <c r="I557" s="93">
        <v>475291</v>
      </c>
      <c r="J557" s="93">
        <v>42334</v>
      </c>
      <c r="K557" s="93">
        <v>111975</v>
      </c>
      <c r="L557" s="93">
        <v>63557</v>
      </c>
      <c r="M557" s="93">
        <v>198846</v>
      </c>
      <c r="N557" s="93">
        <f t="shared" si="46"/>
        <v>892003</v>
      </c>
      <c r="O557" s="93">
        <v>331796</v>
      </c>
      <c r="P557" s="93">
        <v>277449</v>
      </c>
      <c r="Q557" s="93">
        <v>215515</v>
      </c>
      <c r="R557" s="93">
        <f t="shared" si="47"/>
        <v>824760</v>
      </c>
      <c r="S557" s="93">
        <f t="shared" si="48"/>
        <v>219909</v>
      </c>
    </row>
    <row r="558" spans="1:19" ht="18" hidden="1" outlineLevel="2">
      <c r="A558" s="91">
        <v>549</v>
      </c>
      <c r="B558" s="92" t="s">
        <v>1259</v>
      </c>
      <c r="C558" s="92" t="s">
        <v>1340</v>
      </c>
      <c r="D558" s="92" t="s">
        <v>498</v>
      </c>
      <c r="E558" s="92">
        <f t="shared" si="44"/>
        <v>1056226</v>
      </c>
      <c r="F558" s="93">
        <v>19632</v>
      </c>
      <c r="G558" s="94">
        <f t="shared" si="45"/>
        <v>1.8586931206010835</v>
      </c>
      <c r="H558" s="93">
        <v>7033</v>
      </c>
      <c r="I558" s="93">
        <v>276448</v>
      </c>
      <c r="J558" s="93">
        <v>34995</v>
      </c>
      <c r="K558" s="93">
        <v>94228</v>
      </c>
      <c r="L558" s="93">
        <v>20747</v>
      </c>
      <c r="M558" s="93">
        <v>108658</v>
      </c>
      <c r="N558" s="93">
        <f t="shared" si="46"/>
        <v>535076</v>
      </c>
      <c r="O558" s="93">
        <v>379877</v>
      </c>
      <c r="P558" s="93">
        <v>135251</v>
      </c>
      <c r="Q558" s="93">
        <v>6022</v>
      </c>
      <c r="R558" s="93">
        <f t="shared" si="47"/>
        <v>521150</v>
      </c>
      <c r="S558" s="93">
        <f t="shared" si="48"/>
        <v>20959</v>
      </c>
    </row>
    <row r="559" spans="1:19" ht="18" hidden="1" outlineLevel="2">
      <c r="A559" s="91">
        <v>550</v>
      </c>
      <c r="B559" s="92" t="s">
        <v>1259</v>
      </c>
      <c r="C559" s="92" t="s">
        <v>1341</v>
      </c>
      <c r="D559" s="92" t="s">
        <v>1342</v>
      </c>
      <c r="E559" s="92">
        <f t="shared" si="44"/>
        <v>1069474</v>
      </c>
      <c r="F559" s="93">
        <v>31312</v>
      </c>
      <c r="G559" s="94">
        <f t="shared" si="45"/>
        <v>2.9277944110843275</v>
      </c>
      <c r="H559" s="93">
        <v>7825</v>
      </c>
      <c r="I559" s="93">
        <v>333091</v>
      </c>
      <c r="J559" s="93">
        <v>34211</v>
      </c>
      <c r="K559" s="93">
        <v>74144</v>
      </c>
      <c r="L559" s="93">
        <v>9333</v>
      </c>
      <c r="M559" s="93">
        <v>87545</v>
      </c>
      <c r="N559" s="93">
        <f t="shared" si="46"/>
        <v>538324</v>
      </c>
      <c r="O559" s="93">
        <v>264959</v>
      </c>
      <c r="P559" s="93">
        <v>135103</v>
      </c>
      <c r="Q559" s="93">
        <v>131088</v>
      </c>
      <c r="R559" s="93">
        <f t="shared" si="47"/>
        <v>531150</v>
      </c>
      <c r="S559" s="93">
        <f t="shared" si="48"/>
        <v>14999</v>
      </c>
    </row>
    <row r="560" spans="1:19" ht="18" hidden="1" outlineLevel="2">
      <c r="A560" s="91">
        <v>551</v>
      </c>
      <c r="B560" s="92" t="s">
        <v>1259</v>
      </c>
      <c r="C560" s="92" t="s">
        <v>1343</v>
      </c>
      <c r="D560" s="92" t="s">
        <v>1342</v>
      </c>
      <c r="E560" s="92">
        <f t="shared" si="44"/>
        <v>1149259</v>
      </c>
      <c r="F560" s="93">
        <v>10077</v>
      </c>
      <c r="G560" s="94">
        <f t="shared" si="45"/>
        <v>0.87682585039577676</v>
      </c>
      <c r="H560" s="93">
        <v>37345</v>
      </c>
      <c r="I560" s="93">
        <v>360614</v>
      </c>
      <c r="J560" s="93">
        <v>37201</v>
      </c>
      <c r="K560" s="93">
        <v>68587</v>
      </c>
      <c r="L560" s="93">
        <v>5642</v>
      </c>
      <c r="M560" s="93">
        <v>101820</v>
      </c>
      <c r="N560" s="93">
        <f t="shared" si="46"/>
        <v>573864</v>
      </c>
      <c r="O560" s="93">
        <v>258622</v>
      </c>
      <c r="P560" s="93">
        <v>183837</v>
      </c>
      <c r="Q560" s="93">
        <v>132936</v>
      </c>
      <c r="R560" s="93">
        <f t="shared" si="47"/>
        <v>575395</v>
      </c>
      <c r="S560" s="93">
        <f t="shared" si="48"/>
        <v>35814</v>
      </c>
    </row>
    <row r="561" spans="1:19" ht="18" hidden="1" outlineLevel="2">
      <c r="A561" s="91">
        <v>552</v>
      </c>
      <c r="B561" s="92" t="s">
        <v>1259</v>
      </c>
      <c r="C561" s="92" t="s">
        <v>1344</v>
      </c>
      <c r="D561" s="92" t="s">
        <v>1342</v>
      </c>
      <c r="E561" s="92">
        <f t="shared" si="44"/>
        <v>1049759</v>
      </c>
      <c r="F561" s="93">
        <v>11412</v>
      </c>
      <c r="G561" s="94">
        <f t="shared" si="45"/>
        <v>1.0871066597190404</v>
      </c>
      <c r="H561" s="93">
        <v>68586</v>
      </c>
      <c r="I561" s="93">
        <v>387557</v>
      </c>
      <c r="J561" s="93">
        <v>39417</v>
      </c>
      <c r="K561" s="93">
        <v>64551</v>
      </c>
      <c r="L561" s="93">
        <v>8726</v>
      </c>
      <c r="M561" s="93">
        <v>20884</v>
      </c>
      <c r="N561" s="93">
        <f t="shared" si="46"/>
        <v>521135</v>
      </c>
      <c r="O561" s="93">
        <v>291633</v>
      </c>
      <c r="P561" s="93">
        <v>195097</v>
      </c>
      <c r="Q561" s="93">
        <v>41894</v>
      </c>
      <c r="R561" s="93">
        <f t="shared" si="47"/>
        <v>528624</v>
      </c>
      <c r="S561" s="93">
        <f t="shared" si="48"/>
        <v>61097</v>
      </c>
    </row>
    <row r="562" spans="1:19" ht="18" hidden="1" outlineLevel="2">
      <c r="A562" s="91">
        <v>553</v>
      </c>
      <c r="B562" s="92" t="s">
        <v>1259</v>
      </c>
      <c r="C562" s="92" t="s">
        <v>1345</v>
      </c>
      <c r="D562" s="92" t="s">
        <v>428</v>
      </c>
      <c r="E562" s="92">
        <f t="shared" si="44"/>
        <v>4353476</v>
      </c>
      <c r="F562" s="93">
        <v>118907</v>
      </c>
      <c r="G562" s="94">
        <f t="shared" si="45"/>
        <v>2.7313117150525237</v>
      </c>
      <c r="H562" s="93">
        <v>486358</v>
      </c>
      <c r="I562" s="93">
        <v>844554</v>
      </c>
      <c r="J562" s="93">
        <v>124362</v>
      </c>
      <c r="K562" s="93">
        <v>346230</v>
      </c>
      <c r="L562" s="93">
        <v>526474</v>
      </c>
      <c r="M562" s="93">
        <v>518633</v>
      </c>
      <c r="N562" s="93">
        <f t="shared" si="46"/>
        <v>2360253</v>
      </c>
      <c r="O562" s="93">
        <v>716282</v>
      </c>
      <c r="P562" s="93">
        <v>896450</v>
      </c>
      <c r="Q562" s="93">
        <v>380491</v>
      </c>
      <c r="R562" s="93">
        <f t="shared" si="47"/>
        <v>1993223</v>
      </c>
      <c r="S562" s="93">
        <f t="shared" si="48"/>
        <v>853388</v>
      </c>
    </row>
    <row r="563" spans="1:19" ht="18" hidden="1" outlineLevel="2">
      <c r="A563" s="91">
        <v>554</v>
      </c>
      <c r="B563" s="92" t="s">
        <v>1259</v>
      </c>
      <c r="C563" s="92" t="s">
        <v>1346</v>
      </c>
      <c r="D563" s="92" t="s">
        <v>428</v>
      </c>
      <c r="E563" s="92">
        <f t="shared" si="44"/>
        <v>3065984</v>
      </c>
      <c r="F563" s="93">
        <v>72042</v>
      </c>
      <c r="G563" s="94">
        <f t="shared" si="45"/>
        <v>2.3497187199933203</v>
      </c>
      <c r="H563" s="93">
        <v>302463</v>
      </c>
      <c r="I563" s="93">
        <v>765986</v>
      </c>
      <c r="J563" s="93">
        <v>72066</v>
      </c>
      <c r="K563" s="93">
        <v>356207</v>
      </c>
      <c r="L563" s="93">
        <v>263920</v>
      </c>
      <c r="M563" s="93">
        <v>135531</v>
      </c>
      <c r="N563" s="93">
        <f t="shared" si="46"/>
        <v>1593710</v>
      </c>
      <c r="O563" s="93">
        <v>549342</v>
      </c>
      <c r="P563" s="93">
        <v>799021</v>
      </c>
      <c r="Q563" s="93">
        <v>123911</v>
      </c>
      <c r="R563" s="93">
        <f t="shared" si="47"/>
        <v>1472274</v>
      </c>
      <c r="S563" s="93">
        <f t="shared" si="48"/>
        <v>423899</v>
      </c>
    </row>
    <row r="564" spans="1:19" ht="18" hidden="1" outlineLevel="2">
      <c r="A564" s="91">
        <v>555</v>
      </c>
      <c r="B564" s="92" t="s">
        <v>1259</v>
      </c>
      <c r="C564" s="92" t="s">
        <v>1347</v>
      </c>
      <c r="D564" s="92" t="s">
        <v>428</v>
      </c>
      <c r="E564" s="92">
        <f t="shared" si="44"/>
        <v>1732480</v>
      </c>
      <c r="F564" s="93">
        <v>24019</v>
      </c>
      <c r="G564" s="94">
        <f t="shared" si="45"/>
        <v>1.3863940709272258</v>
      </c>
      <c r="H564" s="93">
        <v>167336</v>
      </c>
      <c r="I564" s="93">
        <v>508453</v>
      </c>
      <c r="J564" s="93">
        <v>50535</v>
      </c>
      <c r="K564" s="93">
        <v>164506</v>
      </c>
      <c r="L564" s="93">
        <v>65764</v>
      </c>
      <c r="M564" s="93">
        <v>102965</v>
      </c>
      <c r="N564" s="93">
        <f t="shared" si="46"/>
        <v>892223</v>
      </c>
      <c r="O564" s="93">
        <v>385480</v>
      </c>
      <c r="P564" s="93">
        <v>280996</v>
      </c>
      <c r="Q564" s="93">
        <v>173781</v>
      </c>
      <c r="R564" s="93">
        <f t="shared" si="47"/>
        <v>840257</v>
      </c>
      <c r="S564" s="93">
        <f t="shared" si="48"/>
        <v>219302</v>
      </c>
    </row>
    <row r="565" spans="1:19" ht="18" hidden="1" outlineLevel="2">
      <c r="A565" s="91">
        <v>556</v>
      </c>
      <c r="B565" s="92" t="s">
        <v>1259</v>
      </c>
      <c r="C565" s="92" t="s">
        <v>1348</v>
      </c>
      <c r="D565" s="92" t="s">
        <v>428</v>
      </c>
      <c r="E565" s="92">
        <f t="shared" si="44"/>
        <v>1417489</v>
      </c>
      <c r="F565" s="93">
        <v>7668</v>
      </c>
      <c r="G565" s="94">
        <f t="shared" si="45"/>
        <v>0.5409565788517583</v>
      </c>
      <c r="H565" s="93">
        <v>219516</v>
      </c>
      <c r="I565" s="93">
        <v>532391</v>
      </c>
      <c r="J565" s="93">
        <v>50958</v>
      </c>
      <c r="K565" s="93">
        <v>149590</v>
      </c>
      <c r="L565" s="93">
        <v>9709</v>
      </c>
      <c r="M565" s="93">
        <v>38852</v>
      </c>
      <c r="N565" s="93">
        <f t="shared" si="46"/>
        <v>781500</v>
      </c>
      <c r="O565" s="93">
        <v>345178</v>
      </c>
      <c r="P565" s="93">
        <v>190723</v>
      </c>
      <c r="Q565" s="93">
        <v>100088</v>
      </c>
      <c r="R565" s="93">
        <f t="shared" si="47"/>
        <v>635989</v>
      </c>
      <c r="S565" s="93">
        <f t="shared" si="48"/>
        <v>365027</v>
      </c>
    </row>
    <row r="566" spans="1:19" ht="18" hidden="1" outlineLevel="2">
      <c r="A566" s="91">
        <v>557</v>
      </c>
      <c r="B566" s="92" t="s">
        <v>1259</v>
      </c>
      <c r="C566" s="92" t="s">
        <v>1349</v>
      </c>
      <c r="D566" s="92" t="s">
        <v>428</v>
      </c>
      <c r="E566" s="92">
        <f t="shared" si="44"/>
        <v>2164539</v>
      </c>
      <c r="F566" s="93">
        <v>25522</v>
      </c>
      <c r="G566" s="94">
        <f t="shared" si="45"/>
        <v>1.1790963341385856</v>
      </c>
      <c r="H566" s="93">
        <v>272937</v>
      </c>
      <c r="I566" s="93">
        <v>569979</v>
      </c>
      <c r="J566" s="93">
        <v>48428</v>
      </c>
      <c r="K566" s="93">
        <v>174881</v>
      </c>
      <c r="L566" s="93">
        <v>126456</v>
      </c>
      <c r="M566" s="93">
        <v>102070</v>
      </c>
      <c r="N566" s="93">
        <f t="shared" si="46"/>
        <v>1021814</v>
      </c>
      <c r="O566" s="93">
        <v>419561</v>
      </c>
      <c r="P566" s="93">
        <v>341267</v>
      </c>
      <c r="Q566" s="93">
        <v>381897</v>
      </c>
      <c r="R566" s="93">
        <f t="shared" si="47"/>
        <v>1142725</v>
      </c>
      <c r="S566" s="93">
        <f t="shared" si="48"/>
        <v>152026</v>
      </c>
    </row>
    <row r="567" spans="1:19" ht="18" hidden="1" outlineLevel="2">
      <c r="A567" s="91">
        <v>558</v>
      </c>
      <c r="B567" s="92" t="s">
        <v>1259</v>
      </c>
      <c r="C567" s="92" t="s">
        <v>1350</v>
      </c>
      <c r="D567" s="92" t="s">
        <v>428</v>
      </c>
      <c r="E567" s="92">
        <f t="shared" si="44"/>
        <v>2457073</v>
      </c>
      <c r="F567" s="93">
        <v>9806</v>
      </c>
      <c r="G567" s="94">
        <f t="shared" si="45"/>
        <v>0.39909274164829456</v>
      </c>
      <c r="H567" s="93">
        <v>185216</v>
      </c>
      <c r="I567" s="93">
        <v>578190</v>
      </c>
      <c r="J567" s="93">
        <v>73668</v>
      </c>
      <c r="K567" s="93">
        <v>157403</v>
      </c>
      <c r="L567" s="93">
        <v>102078</v>
      </c>
      <c r="M567" s="93">
        <v>328936</v>
      </c>
      <c r="N567" s="93">
        <f t="shared" si="46"/>
        <v>1240275</v>
      </c>
      <c r="O567" s="93">
        <v>534877</v>
      </c>
      <c r="P567" s="93">
        <v>387876</v>
      </c>
      <c r="Q567" s="93">
        <v>294045</v>
      </c>
      <c r="R567" s="93">
        <f t="shared" si="47"/>
        <v>1216798</v>
      </c>
      <c r="S567" s="93">
        <f t="shared" si="48"/>
        <v>208693</v>
      </c>
    </row>
    <row r="568" spans="1:19" ht="18" hidden="1" outlineLevel="2">
      <c r="A568" s="91">
        <v>559</v>
      </c>
      <c r="B568" s="92" t="s">
        <v>1259</v>
      </c>
      <c r="C568" s="92" t="s">
        <v>1351</v>
      </c>
      <c r="D568" s="92" t="s">
        <v>428</v>
      </c>
      <c r="E568" s="92">
        <f t="shared" si="44"/>
        <v>919492</v>
      </c>
      <c r="F568" s="93">
        <v>10436</v>
      </c>
      <c r="G568" s="94">
        <f t="shared" si="45"/>
        <v>1.1349745294140678</v>
      </c>
      <c r="H568" s="93">
        <v>60799</v>
      </c>
      <c r="I568" s="93">
        <v>271986</v>
      </c>
      <c r="J568" s="93">
        <v>41113</v>
      </c>
      <c r="K568" s="93">
        <v>68804</v>
      </c>
      <c r="L568" s="93">
        <v>17835</v>
      </c>
      <c r="M568" s="93">
        <v>57163</v>
      </c>
      <c r="N568" s="93">
        <f t="shared" si="46"/>
        <v>456901</v>
      </c>
      <c r="O568" s="93">
        <v>222140</v>
      </c>
      <c r="P568" s="93">
        <v>163012</v>
      </c>
      <c r="Q568" s="93">
        <v>77439</v>
      </c>
      <c r="R568" s="93">
        <f t="shared" si="47"/>
        <v>462591</v>
      </c>
      <c r="S568" s="93">
        <f t="shared" si="48"/>
        <v>55109</v>
      </c>
    </row>
    <row r="569" spans="1:19" ht="18" hidden="1" outlineLevel="2">
      <c r="A569" s="91">
        <v>560</v>
      </c>
      <c r="B569" s="92" t="s">
        <v>1259</v>
      </c>
      <c r="C569" s="92" t="s">
        <v>1352</v>
      </c>
      <c r="D569" s="92" t="s">
        <v>428</v>
      </c>
      <c r="E569" s="92">
        <f t="shared" si="44"/>
        <v>1357487</v>
      </c>
      <c r="F569" s="93">
        <v>28289</v>
      </c>
      <c r="G569" s="94">
        <f t="shared" si="45"/>
        <v>2.0839241922758744</v>
      </c>
      <c r="H569" s="93">
        <v>138522</v>
      </c>
      <c r="I569" s="93">
        <v>390465</v>
      </c>
      <c r="J569" s="93">
        <v>47165</v>
      </c>
      <c r="K569" s="93">
        <v>62202</v>
      </c>
      <c r="L569" s="93">
        <v>28010</v>
      </c>
      <c r="M569" s="93">
        <v>151807</v>
      </c>
      <c r="N569" s="93">
        <f t="shared" si="46"/>
        <v>679649</v>
      </c>
      <c r="O569" s="93">
        <v>317277</v>
      </c>
      <c r="P569" s="93">
        <v>226187</v>
      </c>
      <c r="Q569" s="93">
        <v>134374</v>
      </c>
      <c r="R569" s="93">
        <f t="shared" si="47"/>
        <v>677838</v>
      </c>
      <c r="S569" s="93">
        <f t="shared" si="48"/>
        <v>140333</v>
      </c>
    </row>
    <row r="570" spans="1:19" ht="18" hidden="1" outlineLevel="2">
      <c r="A570" s="91">
        <v>561</v>
      </c>
      <c r="B570" s="92" t="s">
        <v>1259</v>
      </c>
      <c r="C570" s="92" t="s">
        <v>1353</v>
      </c>
      <c r="D570" s="92" t="s">
        <v>428</v>
      </c>
      <c r="E570" s="92">
        <f t="shared" si="44"/>
        <v>1071418</v>
      </c>
      <c r="F570" s="93">
        <v>11684</v>
      </c>
      <c r="G570" s="94">
        <f t="shared" si="45"/>
        <v>1.0905174264386075</v>
      </c>
      <c r="H570" s="93">
        <v>16427</v>
      </c>
      <c r="I570" s="93">
        <v>308734</v>
      </c>
      <c r="J570" s="93">
        <v>42906</v>
      </c>
      <c r="K570" s="93">
        <v>82192</v>
      </c>
      <c r="L570" s="93">
        <v>4847</v>
      </c>
      <c r="M570" s="93">
        <v>119649</v>
      </c>
      <c r="N570" s="93">
        <f t="shared" si="46"/>
        <v>558328</v>
      </c>
      <c r="O570" s="93">
        <v>219762</v>
      </c>
      <c r="P570" s="93">
        <v>126871</v>
      </c>
      <c r="Q570" s="93">
        <v>166457</v>
      </c>
      <c r="R570" s="93">
        <f t="shared" si="47"/>
        <v>513090</v>
      </c>
      <c r="S570" s="93">
        <f t="shared" si="48"/>
        <v>61665</v>
      </c>
    </row>
    <row r="571" spans="1:19" ht="18" hidden="1" outlineLevel="2">
      <c r="A571" s="91">
        <v>562</v>
      </c>
      <c r="B571" s="92" t="s">
        <v>1259</v>
      </c>
      <c r="C571" s="92" t="s">
        <v>1354</v>
      </c>
      <c r="D571" s="92" t="s">
        <v>428</v>
      </c>
      <c r="E571" s="92">
        <f t="shared" si="44"/>
        <v>1418069</v>
      </c>
      <c r="F571" s="93">
        <v>27830</v>
      </c>
      <c r="G571" s="94">
        <f t="shared" si="45"/>
        <v>1.9625279164836127</v>
      </c>
      <c r="H571" s="93">
        <v>41273</v>
      </c>
      <c r="I571" s="93">
        <v>374612</v>
      </c>
      <c r="J571" s="93">
        <v>51293</v>
      </c>
      <c r="K571" s="93">
        <v>98691</v>
      </c>
      <c r="L571" s="93">
        <v>43260</v>
      </c>
      <c r="M571" s="93">
        <v>144694</v>
      </c>
      <c r="N571" s="93">
        <f t="shared" si="46"/>
        <v>712550</v>
      </c>
      <c r="O571" s="93">
        <v>288822</v>
      </c>
      <c r="P571" s="93">
        <v>249727</v>
      </c>
      <c r="Q571" s="93">
        <v>166970</v>
      </c>
      <c r="R571" s="93">
        <f t="shared" si="47"/>
        <v>705519</v>
      </c>
      <c r="S571" s="93">
        <f t="shared" si="48"/>
        <v>48304</v>
      </c>
    </row>
    <row r="572" spans="1:19" ht="18" hidden="1" outlineLevel="2">
      <c r="A572" s="91">
        <v>563</v>
      </c>
      <c r="B572" s="92" t="s">
        <v>1259</v>
      </c>
      <c r="C572" s="92" t="s">
        <v>1355</v>
      </c>
      <c r="D572" s="92" t="s">
        <v>428</v>
      </c>
      <c r="E572" s="92">
        <f t="shared" si="44"/>
        <v>906669</v>
      </c>
      <c r="F572" s="93">
        <v>69964</v>
      </c>
      <c r="G572" s="94">
        <f t="shared" si="45"/>
        <v>7.7165977881674568</v>
      </c>
      <c r="H572" s="93">
        <v>70929</v>
      </c>
      <c r="I572" s="93">
        <v>312443</v>
      </c>
      <c r="J572" s="93">
        <v>27835</v>
      </c>
      <c r="K572" s="93">
        <v>77417</v>
      </c>
      <c r="L572" s="93">
        <v>4414</v>
      </c>
      <c r="M572" s="93">
        <v>25234</v>
      </c>
      <c r="N572" s="93">
        <f t="shared" si="46"/>
        <v>447343</v>
      </c>
      <c r="O572" s="93">
        <v>210581</v>
      </c>
      <c r="P572" s="93">
        <v>168398</v>
      </c>
      <c r="Q572" s="93">
        <v>80347</v>
      </c>
      <c r="R572" s="93">
        <f t="shared" si="47"/>
        <v>459326</v>
      </c>
      <c r="S572" s="93">
        <f t="shared" si="48"/>
        <v>58946</v>
      </c>
    </row>
    <row r="573" spans="1:19" ht="18" hidden="1" outlineLevel="2">
      <c r="A573" s="91">
        <v>564</v>
      </c>
      <c r="B573" s="92" t="s">
        <v>1259</v>
      </c>
      <c r="C573" s="92" t="s">
        <v>1356</v>
      </c>
      <c r="D573" s="92" t="s">
        <v>428</v>
      </c>
      <c r="E573" s="92">
        <f t="shared" si="44"/>
        <v>1425855</v>
      </c>
      <c r="F573" s="93">
        <v>33612</v>
      </c>
      <c r="G573" s="94">
        <f t="shared" si="45"/>
        <v>2.3573224486360815</v>
      </c>
      <c r="H573" s="93">
        <v>88210</v>
      </c>
      <c r="I573" s="93">
        <v>353531</v>
      </c>
      <c r="J573" s="93">
        <v>42592</v>
      </c>
      <c r="K573" s="93">
        <v>98464</v>
      </c>
      <c r="L573" s="93">
        <v>80768</v>
      </c>
      <c r="M573" s="93">
        <v>143118</v>
      </c>
      <c r="N573" s="93">
        <f t="shared" si="46"/>
        <v>718473</v>
      </c>
      <c r="O573" s="93">
        <v>257686</v>
      </c>
      <c r="P573" s="93">
        <v>275011</v>
      </c>
      <c r="Q573" s="93">
        <v>174685</v>
      </c>
      <c r="R573" s="93">
        <f t="shared" si="47"/>
        <v>707382</v>
      </c>
      <c r="S573" s="93">
        <f t="shared" si="48"/>
        <v>99301</v>
      </c>
    </row>
    <row r="574" spans="1:19" ht="18" hidden="1" outlineLevel="2">
      <c r="A574" s="91">
        <v>565</v>
      </c>
      <c r="B574" s="92" t="s">
        <v>1259</v>
      </c>
      <c r="C574" s="92" t="s">
        <v>1357</v>
      </c>
      <c r="D574" s="92" t="s">
        <v>428</v>
      </c>
      <c r="E574" s="92">
        <f t="shared" si="44"/>
        <v>986731</v>
      </c>
      <c r="F574" s="93">
        <v>18241</v>
      </c>
      <c r="G574" s="94">
        <f t="shared" si="45"/>
        <v>1.8486294643626278</v>
      </c>
      <c r="H574" s="93">
        <v>101177</v>
      </c>
      <c r="I574" s="93">
        <v>344703</v>
      </c>
      <c r="J574" s="93">
        <v>37570</v>
      </c>
      <c r="K574" s="93">
        <v>93861</v>
      </c>
      <c r="L574" s="93">
        <v>13558</v>
      </c>
      <c r="M574" s="93">
        <v>15100</v>
      </c>
      <c r="N574" s="93">
        <f t="shared" si="46"/>
        <v>504792</v>
      </c>
      <c r="O574" s="93">
        <v>305151</v>
      </c>
      <c r="P574" s="93">
        <v>122037</v>
      </c>
      <c r="Q574" s="93">
        <v>54751</v>
      </c>
      <c r="R574" s="93">
        <f t="shared" si="47"/>
        <v>481939</v>
      </c>
      <c r="S574" s="93">
        <f t="shared" si="48"/>
        <v>124030</v>
      </c>
    </row>
    <row r="575" spans="1:19" ht="18" hidden="1" outlineLevel="2">
      <c r="A575" s="91">
        <v>566</v>
      </c>
      <c r="B575" s="92" t="s">
        <v>1259</v>
      </c>
      <c r="C575" s="92" t="s">
        <v>1358</v>
      </c>
      <c r="D575" s="92" t="s">
        <v>428</v>
      </c>
      <c r="E575" s="92">
        <f t="shared" si="44"/>
        <v>1096875</v>
      </c>
      <c r="F575" s="93">
        <v>33021</v>
      </c>
      <c r="G575" s="94">
        <f t="shared" si="45"/>
        <v>3.0104615384615387</v>
      </c>
      <c r="H575" s="93">
        <v>96201</v>
      </c>
      <c r="I575" s="93">
        <v>333926</v>
      </c>
      <c r="J575" s="93">
        <v>41366</v>
      </c>
      <c r="K575" s="93">
        <v>77785</v>
      </c>
      <c r="L575" s="93">
        <v>3481</v>
      </c>
      <c r="M575" s="93">
        <v>94772</v>
      </c>
      <c r="N575" s="93">
        <f t="shared" si="46"/>
        <v>551330</v>
      </c>
      <c r="O575" s="93">
        <v>198641</v>
      </c>
      <c r="P575" s="93">
        <v>181514</v>
      </c>
      <c r="Q575" s="93">
        <v>165390</v>
      </c>
      <c r="R575" s="93">
        <f t="shared" si="47"/>
        <v>545545</v>
      </c>
      <c r="S575" s="93">
        <f t="shared" si="48"/>
        <v>101986</v>
      </c>
    </row>
    <row r="576" spans="1:19" ht="18" hidden="1" outlineLevel="2">
      <c r="A576" s="91">
        <v>567</v>
      </c>
      <c r="B576" s="92" t="s">
        <v>1259</v>
      </c>
      <c r="C576" s="92" t="s">
        <v>1359</v>
      </c>
      <c r="D576" s="92" t="s">
        <v>428</v>
      </c>
      <c r="E576" s="92">
        <f t="shared" si="44"/>
        <v>1676155</v>
      </c>
      <c r="F576" s="93">
        <v>19967</v>
      </c>
      <c r="G576" s="94">
        <f t="shared" si="45"/>
        <v>1.1912382804692883</v>
      </c>
      <c r="H576" s="93">
        <v>76823</v>
      </c>
      <c r="I576" s="93">
        <v>398548</v>
      </c>
      <c r="J576" s="93">
        <v>48760</v>
      </c>
      <c r="K576" s="93">
        <v>79738</v>
      </c>
      <c r="L576" s="93">
        <v>98173</v>
      </c>
      <c r="M576" s="93">
        <v>213113</v>
      </c>
      <c r="N576" s="93">
        <f t="shared" si="46"/>
        <v>838332</v>
      </c>
      <c r="O576" s="93">
        <v>300867</v>
      </c>
      <c r="P576" s="93">
        <v>317135</v>
      </c>
      <c r="Q576" s="93">
        <v>219821</v>
      </c>
      <c r="R576" s="93">
        <f t="shared" si="47"/>
        <v>837823</v>
      </c>
      <c r="S576" s="93">
        <f t="shared" si="48"/>
        <v>77332</v>
      </c>
    </row>
    <row r="577" spans="1:19" ht="18" hidden="1" outlineLevel="2">
      <c r="A577" s="91">
        <v>568</v>
      </c>
      <c r="B577" s="92" t="s">
        <v>1259</v>
      </c>
      <c r="C577" s="92" t="s">
        <v>1360</v>
      </c>
      <c r="D577" s="92" t="s">
        <v>428</v>
      </c>
      <c r="E577" s="92">
        <f t="shared" si="44"/>
        <v>1076015</v>
      </c>
      <c r="F577" s="93">
        <v>21108</v>
      </c>
      <c r="G577" s="94">
        <f t="shared" si="45"/>
        <v>1.9616826902970685</v>
      </c>
      <c r="H577" s="93">
        <v>103330</v>
      </c>
      <c r="I577" s="93">
        <v>344061</v>
      </c>
      <c r="J577" s="93">
        <v>45416</v>
      </c>
      <c r="K577" s="93">
        <v>92806</v>
      </c>
      <c r="L577" s="93">
        <v>52410</v>
      </c>
      <c r="M577" s="93">
        <v>13114</v>
      </c>
      <c r="N577" s="93">
        <f t="shared" si="46"/>
        <v>547807</v>
      </c>
      <c r="O577" s="93">
        <v>255372</v>
      </c>
      <c r="P577" s="93">
        <v>189776</v>
      </c>
      <c r="Q577" s="93">
        <v>83060</v>
      </c>
      <c r="R577" s="93">
        <f t="shared" si="47"/>
        <v>528208</v>
      </c>
      <c r="S577" s="93">
        <f t="shared" si="48"/>
        <v>122929</v>
      </c>
    </row>
    <row r="578" spans="1:19" ht="18" hidden="1" outlineLevel="2">
      <c r="A578" s="91">
        <v>569</v>
      </c>
      <c r="B578" s="92" t="s">
        <v>1259</v>
      </c>
      <c r="C578" s="92" t="s">
        <v>1361</v>
      </c>
      <c r="D578" s="92" t="s">
        <v>472</v>
      </c>
      <c r="E578" s="92">
        <f t="shared" si="44"/>
        <v>1313811</v>
      </c>
      <c r="F578" s="93">
        <v>28658</v>
      </c>
      <c r="G578" s="94">
        <f t="shared" si="45"/>
        <v>2.1812878716953961</v>
      </c>
      <c r="H578" s="93">
        <v>64884</v>
      </c>
      <c r="I578" s="93">
        <v>399482</v>
      </c>
      <c r="J578" s="93">
        <v>47239</v>
      </c>
      <c r="K578" s="93">
        <v>94978</v>
      </c>
      <c r="L578" s="93">
        <v>13819</v>
      </c>
      <c r="M578" s="93">
        <v>116392</v>
      </c>
      <c r="N578" s="93">
        <f t="shared" si="46"/>
        <v>671910</v>
      </c>
      <c r="O578" s="93">
        <v>403621</v>
      </c>
      <c r="P578" s="93">
        <v>227966</v>
      </c>
      <c r="Q578" s="93">
        <v>10314</v>
      </c>
      <c r="R578" s="93">
        <f t="shared" si="47"/>
        <v>641901</v>
      </c>
      <c r="S578" s="93">
        <f t="shared" si="48"/>
        <v>94893</v>
      </c>
    </row>
    <row r="579" spans="1:19" ht="18" hidden="1" outlineLevel="2">
      <c r="A579" s="91">
        <v>570</v>
      </c>
      <c r="B579" s="92" t="s">
        <v>1259</v>
      </c>
      <c r="C579" s="92" t="s">
        <v>1362</v>
      </c>
      <c r="D579" s="92" t="s">
        <v>472</v>
      </c>
      <c r="E579" s="92">
        <f t="shared" si="44"/>
        <v>1054451</v>
      </c>
      <c r="F579" s="93">
        <v>12224</v>
      </c>
      <c r="G579" s="94">
        <f t="shared" si="45"/>
        <v>1.1592762489674722</v>
      </c>
      <c r="H579" s="93">
        <v>48433</v>
      </c>
      <c r="I579" s="93">
        <v>338989</v>
      </c>
      <c r="J579" s="93">
        <v>39444</v>
      </c>
      <c r="K579" s="93">
        <v>77785</v>
      </c>
      <c r="L579" s="93">
        <v>10550</v>
      </c>
      <c r="M579" s="93">
        <v>75292</v>
      </c>
      <c r="N579" s="93">
        <f t="shared" si="46"/>
        <v>542060</v>
      </c>
      <c r="O579" s="93">
        <v>286790</v>
      </c>
      <c r="P579" s="93">
        <v>159613</v>
      </c>
      <c r="Q579" s="93">
        <v>65988</v>
      </c>
      <c r="R579" s="93">
        <f t="shared" si="47"/>
        <v>512391</v>
      </c>
      <c r="S579" s="93">
        <f t="shared" si="48"/>
        <v>78102</v>
      </c>
    </row>
    <row r="580" spans="1:19" ht="18" hidden="1" outlineLevel="2">
      <c r="A580" s="91">
        <v>571</v>
      </c>
      <c r="B580" s="92" t="s">
        <v>1259</v>
      </c>
      <c r="C580" s="92" t="s">
        <v>1363</v>
      </c>
      <c r="D580" s="92" t="s">
        <v>472</v>
      </c>
      <c r="E580" s="92">
        <f t="shared" si="44"/>
        <v>1097059</v>
      </c>
      <c r="F580" s="93">
        <v>15385</v>
      </c>
      <c r="G580" s="94">
        <f t="shared" si="45"/>
        <v>1.4023858333963806</v>
      </c>
      <c r="H580" s="93">
        <v>15880</v>
      </c>
      <c r="I580" s="93">
        <v>407758</v>
      </c>
      <c r="J580" s="93">
        <v>36277</v>
      </c>
      <c r="K580" s="93">
        <v>81402</v>
      </c>
      <c r="L580" s="93">
        <v>5868</v>
      </c>
      <c r="M580" s="93">
        <v>21307</v>
      </c>
      <c r="N580" s="93">
        <f t="shared" si="46"/>
        <v>552612</v>
      </c>
      <c r="O580" s="93">
        <v>285106</v>
      </c>
      <c r="P580" s="93">
        <v>155144</v>
      </c>
      <c r="Q580" s="93">
        <v>104197</v>
      </c>
      <c r="R580" s="93">
        <f t="shared" si="47"/>
        <v>544447</v>
      </c>
      <c r="S580" s="93">
        <f t="shared" si="48"/>
        <v>24045</v>
      </c>
    </row>
    <row r="581" spans="1:19" ht="18" hidden="1" outlineLevel="2">
      <c r="A581" s="91">
        <v>572</v>
      </c>
      <c r="B581" s="92" t="s">
        <v>1259</v>
      </c>
      <c r="C581" s="92" t="s">
        <v>1364</v>
      </c>
      <c r="D581" s="92" t="s">
        <v>472</v>
      </c>
      <c r="E581" s="92">
        <f t="shared" si="44"/>
        <v>955179</v>
      </c>
      <c r="F581" s="93">
        <v>44612</v>
      </c>
      <c r="G581" s="94">
        <f t="shared" si="45"/>
        <v>4.6705381923178795</v>
      </c>
      <c r="H581" s="93">
        <v>13845</v>
      </c>
      <c r="I581" s="93">
        <v>290820</v>
      </c>
      <c r="J581" s="93">
        <v>36393</v>
      </c>
      <c r="K581" s="93">
        <v>66405</v>
      </c>
      <c r="L581" s="93">
        <v>4599</v>
      </c>
      <c r="M581" s="93">
        <v>85067</v>
      </c>
      <c r="N581" s="93">
        <f t="shared" si="46"/>
        <v>483284</v>
      </c>
      <c r="O581" s="93">
        <v>173753</v>
      </c>
      <c r="P581" s="93">
        <v>176867</v>
      </c>
      <c r="Q581" s="93">
        <v>121275</v>
      </c>
      <c r="R581" s="93">
        <f t="shared" si="47"/>
        <v>471895</v>
      </c>
      <c r="S581" s="93">
        <f t="shared" si="48"/>
        <v>25234</v>
      </c>
    </row>
    <row r="582" spans="1:19" ht="18" hidden="1" outlineLevel="2">
      <c r="A582" s="91">
        <v>573</v>
      </c>
      <c r="B582" s="92" t="s">
        <v>1259</v>
      </c>
      <c r="C582" s="92" t="s">
        <v>1365</v>
      </c>
      <c r="D582" s="92" t="s">
        <v>472</v>
      </c>
      <c r="E582" s="92">
        <f t="shared" si="44"/>
        <v>802111</v>
      </c>
      <c r="F582" s="93">
        <v>14007</v>
      </c>
      <c r="G582" s="94">
        <f t="shared" si="45"/>
        <v>1.7462670378538632</v>
      </c>
      <c r="H582" s="93">
        <v>11650</v>
      </c>
      <c r="I582" s="93">
        <v>234949</v>
      </c>
      <c r="J582" s="93">
        <v>37072</v>
      </c>
      <c r="K582" s="93">
        <v>59764</v>
      </c>
      <c r="L582" s="93">
        <v>5900</v>
      </c>
      <c r="M582" s="93">
        <v>71766</v>
      </c>
      <c r="N582" s="93">
        <f t="shared" si="46"/>
        <v>409451</v>
      </c>
      <c r="O582" s="93">
        <v>212709</v>
      </c>
      <c r="P582" s="93">
        <v>95118</v>
      </c>
      <c r="Q582" s="93">
        <v>84833</v>
      </c>
      <c r="R582" s="93">
        <f t="shared" si="47"/>
        <v>392660</v>
      </c>
      <c r="S582" s="93">
        <f t="shared" si="48"/>
        <v>28441</v>
      </c>
    </row>
    <row r="583" spans="1:19" ht="18" hidden="1" outlineLevel="2">
      <c r="A583" s="91">
        <v>574</v>
      </c>
      <c r="B583" s="92" t="s">
        <v>1259</v>
      </c>
      <c r="C583" s="92" t="s">
        <v>1366</v>
      </c>
      <c r="D583" s="92" t="s">
        <v>472</v>
      </c>
      <c r="E583" s="92">
        <f t="shared" si="44"/>
        <v>807045</v>
      </c>
      <c r="F583" s="93">
        <v>43062</v>
      </c>
      <c r="G583" s="94">
        <f t="shared" si="45"/>
        <v>5.3357619463598684</v>
      </c>
      <c r="H583" s="93">
        <v>32514</v>
      </c>
      <c r="I583" s="93">
        <v>258040</v>
      </c>
      <c r="J583" s="93">
        <v>37619</v>
      </c>
      <c r="K583" s="93">
        <v>46751</v>
      </c>
      <c r="L583" s="93">
        <v>4275</v>
      </c>
      <c r="M583" s="93">
        <v>63640</v>
      </c>
      <c r="N583" s="93">
        <f t="shared" si="46"/>
        <v>410325</v>
      </c>
      <c r="O583" s="93">
        <v>147360</v>
      </c>
      <c r="P583" s="93">
        <v>166889</v>
      </c>
      <c r="Q583" s="93">
        <v>82471</v>
      </c>
      <c r="R583" s="93">
        <f t="shared" si="47"/>
        <v>396720</v>
      </c>
      <c r="S583" s="93">
        <f t="shared" si="48"/>
        <v>46119</v>
      </c>
    </row>
    <row r="584" spans="1:19" ht="18" hidden="1" outlineLevel="2">
      <c r="A584" s="91">
        <v>575</v>
      </c>
      <c r="B584" s="92" t="s">
        <v>1259</v>
      </c>
      <c r="C584" s="92" t="s">
        <v>1367</v>
      </c>
      <c r="D584" s="92" t="s">
        <v>472</v>
      </c>
      <c r="E584" s="92">
        <f t="shared" si="44"/>
        <v>1168169</v>
      </c>
      <c r="F584" s="93">
        <v>44460</v>
      </c>
      <c r="G584" s="94">
        <f t="shared" si="45"/>
        <v>3.80595615874073</v>
      </c>
      <c r="H584" s="93">
        <v>57545</v>
      </c>
      <c r="I584" s="93">
        <v>350914</v>
      </c>
      <c r="J584" s="93">
        <v>42887</v>
      </c>
      <c r="K584" s="93">
        <v>102725</v>
      </c>
      <c r="L584" s="93">
        <v>7377</v>
      </c>
      <c r="M584" s="93">
        <v>82860</v>
      </c>
      <c r="N584" s="93">
        <f t="shared" si="46"/>
        <v>586763</v>
      </c>
      <c r="O584" s="93">
        <v>280100</v>
      </c>
      <c r="P584" s="93">
        <v>193773</v>
      </c>
      <c r="Q584" s="93">
        <v>107533</v>
      </c>
      <c r="R584" s="93">
        <f t="shared" si="47"/>
        <v>581406</v>
      </c>
      <c r="S584" s="93">
        <f t="shared" si="48"/>
        <v>62902</v>
      </c>
    </row>
    <row r="585" spans="1:19" ht="18" hidden="1" outlineLevel="2">
      <c r="A585" s="91">
        <v>576</v>
      </c>
      <c r="B585" s="92" t="s">
        <v>1259</v>
      </c>
      <c r="C585" s="92" t="s">
        <v>1368</v>
      </c>
      <c r="D585" s="92" t="s">
        <v>472</v>
      </c>
      <c r="E585" s="92">
        <f t="shared" si="44"/>
        <v>918510</v>
      </c>
      <c r="F585" s="93">
        <v>33114</v>
      </c>
      <c r="G585" s="94">
        <f t="shared" si="45"/>
        <v>3.605186661005324</v>
      </c>
      <c r="H585" s="93">
        <v>27234</v>
      </c>
      <c r="I585" s="93">
        <v>269640</v>
      </c>
      <c r="J585" s="93">
        <v>39740</v>
      </c>
      <c r="K585" s="93">
        <v>69151</v>
      </c>
      <c r="L585" s="93">
        <v>3382</v>
      </c>
      <c r="M585" s="93">
        <v>83537</v>
      </c>
      <c r="N585" s="93">
        <f t="shared" si="46"/>
        <v>465450</v>
      </c>
      <c r="O585" s="93">
        <v>203428</v>
      </c>
      <c r="P585" s="93">
        <v>146975</v>
      </c>
      <c r="Q585" s="93">
        <v>102657</v>
      </c>
      <c r="R585" s="93">
        <f t="shared" si="47"/>
        <v>453060</v>
      </c>
      <c r="S585" s="93">
        <f t="shared" si="48"/>
        <v>39624</v>
      </c>
    </row>
    <row r="586" spans="1:19" ht="18" hidden="1" outlineLevel="2">
      <c r="A586" s="91">
        <v>577</v>
      </c>
      <c r="B586" s="92" t="s">
        <v>1259</v>
      </c>
      <c r="C586" s="92" t="s">
        <v>1369</v>
      </c>
      <c r="D586" s="92" t="s">
        <v>472</v>
      </c>
      <c r="E586" s="92">
        <f t="shared" si="44"/>
        <v>945700</v>
      </c>
      <c r="F586" s="93">
        <v>114150</v>
      </c>
      <c r="G586" s="94">
        <f t="shared" si="45"/>
        <v>12.070424024532093</v>
      </c>
      <c r="H586" s="93">
        <v>14935</v>
      </c>
      <c r="I586" s="93">
        <v>307607</v>
      </c>
      <c r="J586" s="93">
        <v>40101</v>
      </c>
      <c r="K586" s="93">
        <v>71477</v>
      </c>
      <c r="L586" s="93">
        <v>6278</v>
      </c>
      <c r="M586" s="93">
        <v>48778</v>
      </c>
      <c r="N586" s="93">
        <f t="shared" si="46"/>
        <v>474241</v>
      </c>
      <c r="O586" s="93">
        <v>237619</v>
      </c>
      <c r="P586" s="93">
        <v>142123</v>
      </c>
      <c r="Q586" s="93">
        <v>91717</v>
      </c>
      <c r="R586" s="93">
        <f t="shared" si="47"/>
        <v>471459</v>
      </c>
      <c r="S586" s="93">
        <f t="shared" si="48"/>
        <v>17717</v>
      </c>
    </row>
    <row r="587" spans="1:19" ht="18" hidden="1" outlineLevel="2">
      <c r="A587" s="91">
        <v>578</v>
      </c>
      <c r="B587" s="92" t="s">
        <v>1259</v>
      </c>
      <c r="C587" s="92" t="s">
        <v>1370</v>
      </c>
      <c r="D587" s="92" t="s">
        <v>472</v>
      </c>
      <c r="E587" s="92">
        <f t="shared" ref="E587:E651" si="49">N587+R587</f>
        <v>807755</v>
      </c>
      <c r="F587" s="93">
        <v>23546</v>
      </c>
      <c r="G587" s="94">
        <f t="shared" ref="G587:G651" si="50">F587/E587*100</f>
        <v>2.9149927886549758</v>
      </c>
      <c r="H587" s="93">
        <v>35310</v>
      </c>
      <c r="I587" s="93">
        <v>228913</v>
      </c>
      <c r="J587" s="93">
        <v>38768</v>
      </c>
      <c r="K587" s="93">
        <v>59445</v>
      </c>
      <c r="L587" s="93">
        <v>4795</v>
      </c>
      <c r="M587" s="93">
        <v>68343</v>
      </c>
      <c r="N587" s="93">
        <f t="shared" ref="N587:N651" si="51">SUM(I587:M587)</f>
        <v>400264</v>
      </c>
      <c r="O587" s="93">
        <v>249824</v>
      </c>
      <c r="P587" s="93">
        <v>116662</v>
      </c>
      <c r="Q587" s="93">
        <v>41005</v>
      </c>
      <c r="R587" s="93">
        <f t="shared" ref="R587:R651" si="52">SUM(O587:Q587)</f>
        <v>407491</v>
      </c>
      <c r="S587" s="93">
        <f t="shared" ref="S587:S651" si="53">H587+N587-R587</f>
        <v>28083</v>
      </c>
    </row>
    <row r="588" spans="1:19" ht="18" outlineLevel="1" collapsed="1">
      <c r="A588" s="91"/>
      <c r="B588" s="110" t="s">
        <v>1560</v>
      </c>
      <c r="C588" s="92"/>
      <c r="D588" s="92"/>
      <c r="E588" s="92">
        <f t="shared" ref="E588:S588" si="54">SUBTOTAL(9,E479:E587)</f>
        <v>161813247</v>
      </c>
      <c r="F588" s="93">
        <f t="shared" si="54"/>
        <v>4397644</v>
      </c>
      <c r="G588" s="94">
        <f t="shared" si="54"/>
        <v>300.56828493121088</v>
      </c>
      <c r="H588" s="93">
        <f t="shared" si="54"/>
        <v>11582667</v>
      </c>
      <c r="I588" s="93">
        <f t="shared" si="54"/>
        <v>46759904</v>
      </c>
      <c r="J588" s="93">
        <f t="shared" si="54"/>
        <v>5353869</v>
      </c>
      <c r="K588" s="93">
        <f t="shared" si="54"/>
        <v>11674206</v>
      </c>
      <c r="L588" s="93">
        <f t="shared" si="54"/>
        <v>4007793</v>
      </c>
      <c r="M588" s="93">
        <f t="shared" si="54"/>
        <v>14351301</v>
      </c>
      <c r="N588" s="93">
        <f t="shared" si="54"/>
        <v>82147073</v>
      </c>
      <c r="O588" s="93">
        <f t="shared" si="54"/>
        <v>38421767</v>
      </c>
      <c r="P588" s="93">
        <f t="shared" si="54"/>
        <v>25466649</v>
      </c>
      <c r="Q588" s="93">
        <f t="shared" si="54"/>
        <v>15777758</v>
      </c>
      <c r="R588" s="93">
        <f t="shared" si="54"/>
        <v>79666174</v>
      </c>
      <c r="S588" s="93">
        <f t="shared" si="54"/>
        <v>14063566</v>
      </c>
    </row>
    <row r="589" spans="1:19" ht="18" hidden="1" outlineLevel="2">
      <c r="A589" s="91">
        <v>579</v>
      </c>
      <c r="B589" s="92" t="s">
        <v>1371</v>
      </c>
      <c r="C589" s="92" t="s">
        <v>1372</v>
      </c>
      <c r="D589" s="92" t="s">
        <v>588</v>
      </c>
      <c r="E589" s="92">
        <f t="shared" si="49"/>
        <v>983783</v>
      </c>
      <c r="F589" s="93">
        <v>26922</v>
      </c>
      <c r="G589" s="94">
        <f t="shared" si="50"/>
        <v>2.7365791033185163</v>
      </c>
      <c r="H589" s="93">
        <v>60751</v>
      </c>
      <c r="I589" s="93">
        <v>298720</v>
      </c>
      <c r="J589" s="93">
        <v>21533</v>
      </c>
      <c r="K589" s="93">
        <v>47323</v>
      </c>
      <c r="L589" s="93">
        <v>512</v>
      </c>
      <c r="M589" s="93">
        <v>110765</v>
      </c>
      <c r="N589" s="93">
        <f t="shared" si="51"/>
        <v>478853</v>
      </c>
      <c r="O589" s="93">
        <v>324683</v>
      </c>
      <c r="P589" s="93">
        <v>57619</v>
      </c>
      <c r="Q589" s="93">
        <v>122628</v>
      </c>
      <c r="R589" s="93">
        <f t="shared" si="52"/>
        <v>504930</v>
      </c>
      <c r="S589" s="93">
        <f t="shared" si="53"/>
        <v>34674</v>
      </c>
    </row>
    <row r="590" spans="1:19" ht="18" hidden="1" outlineLevel="2">
      <c r="A590" s="91">
        <v>580</v>
      </c>
      <c r="B590" s="92" t="s">
        <v>1371</v>
      </c>
      <c r="C590" s="92" t="s">
        <v>1373</v>
      </c>
      <c r="D590" s="92" t="s">
        <v>588</v>
      </c>
      <c r="E590" s="92">
        <f t="shared" si="49"/>
        <v>1034342</v>
      </c>
      <c r="F590" s="93">
        <v>20103</v>
      </c>
      <c r="G590" s="94">
        <f t="shared" si="50"/>
        <v>1.9435544529759017</v>
      </c>
      <c r="H590" s="93">
        <v>14409</v>
      </c>
      <c r="I590" s="93">
        <v>306251</v>
      </c>
      <c r="J590" s="93">
        <v>19076</v>
      </c>
      <c r="K590" s="93">
        <v>47829</v>
      </c>
      <c r="L590" s="93">
        <v>899</v>
      </c>
      <c r="M590" s="93">
        <v>145934</v>
      </c>
      <c r="N590" s="93">
        <f t="shared" si="51"/>
        <v>519989</v>
      </c>
      <c r="O590" s="93">
        <v>310558</v>
      </c>
      <c r="P590" s="93">
        <v>203795</v>
      </c>
      <c r="Q590" s="93">
        <v>0</v>
      </c>
      <c r="R590" s="93">
        <f t="shared" si="52"/>
        <v>514353</v>
      </c>
      <c r="S590" s="93">
        <f t="shared" si="53"/>
        <v>20045</v>
      </c>
    </row>
    <row r="591" spans="1:19" ht="18" hidden="1" outlineLevel="2">
      <c r="A591" s="91">
        <v>581</v>
      </c>
      <c r="B591" s="92" t="s">
        <v>1371</v>
      </c>
      <c r="C591" s="92" t="s">
        <v>1374</v>
      </c>
      <c r="D591" s="92" t="s">
        <v>588</v>
      </c>
      <c r="E591" s="92">
        <f t="shared" si="49"/>
        <v>1453991</v>
      </c>
      <c r="F591" s="93">
        <v>20514</v>
      </c>
      <c r="G591" s="94">
        <f t="shared" si="50"/>
        <v>1.4108753080314804</v>
      </c>
      <c r="H591" s="93">
        <v>17333</v>
      </c>
      <c r="I591" s="93">
        <v>364766</v>
      </c>
      <c r="J591" s="93">
        <v>35971</v>
      </c>
      <c r="K591" s="93">
        <v>47876</v>
      </c>
      <c r="L591" s="93">
        <v>1865</v>
      </c>
      <c r="M591" s="93">
        <v>286677</v>
      </c>
      <c r="N591" s="93">
        <f t="shared" si="51"/>
        <v>737155</v>
      </c>
      <c r="O591" s="93">
        <v>258163</v>
      </c>
      <c r="P591" s="93">
        <v>187719</v>
      </c>
      <c r="Q591" s="93">
        <v>270954</v>
      </c>
      <c r="R591" s="93">
        <f t="shared" si="52"/>
        <v>716836</v>
      </c>
      <c r="S591" s="93">
        <f t="shared" si="53"/>
        <v>37652</v>
      </c>
    </row>
    <row r="592" spans="1:19" ht="18" hidden="1" outlineLevel="2">
      <c r="A592" s="91">
        <v>582</v>
      </c>
      <c r="B592" s="92" t="s">
        <v>1371</v>
      </c>
      <c r="C592" s="92" t="s">
        <v>1375</v>
      </c>
      <c r="D592" s="92" t="s">
        <v>588</v>
      </c>
      <c r="E592" s="92">
        <f t="shared" si="49"/>
        <v>758950</v>
      </c>
      <c r="F592" s="93">
        <v>43773</v>
      </c>
      <c r="G592" s="94">
        <f t="shared" si="50"/>
        <v>5.7675736214506879</v>
      </c>
      <c r="H592" s="93">
        <v>22866</v>
      </c>
      <c r="I592" s="93">
        <v>218236</v>
      </c>
      <c r="J592" s="93">
        <v>23231</v>
      </c>
      <c r="K592" s="93">
        <v>42122</v>
      </c>
      <c r="L592" s="93">
        <v>70</v>
      </c>
      <c r="M592" s="93">
        <v>87228</v>
      </c>
      <c r="N592" s="93">
        <f t="shared" si="51"/>
        <v>370887</v>
      </c>
      <c r="O592" s="93">
        <v>200843</v>
      </c>
      <c r="P592" s="93">
        <v>82000</v>
      </c>
      <c r="Q592" s="93">
        <v>105220</v>
      </c>
      <c r="R592" s="93">
        <f t="shared" si="52"/>
        <v>388063</v>
      </c>
      <c r="S592" s="93">
        <f t="shared" si="53"/>
        <v>5690</v>
      </c>
    </row>
    <row r="593" spans="1:19" ht="18" hidden="1" outlineLevel="2">
      <c r="A593" s="91">
        <v>583</v>
      </c>
      <c r="B593" s="92" t="s">
        <v>1371</v>
      </c>
      <c r="C593" s="92" t="s">
        <v>1376</v>
      </c>
      <c r="D593" s="92" t="s">
        <v>588</v>
      </c>
      <c r="E593" s="92">
        <f t="shared" si="49"/>
        <v>976908</v>
      </c>
      <c r="F593" s="93">
        <v>37524</v>
      </c>
      <c r="G593" s="94">
        <f t="shared" si="50"/>
        <v>3.8410986500264097</v>
      </c>
      <c r="H593" s="93">
        <v>6887</v>
      </c>
      <c r="I593" s="93">
        <v>272399</v>
      </c>
      <c r="J593" s="93">
        <v>33170</v>
      </c>
      <c r="K593" s="93">
        <v>56292</v>
      </c>
      <c r="L593" s="93">
        <v>436</v>
      </c>
      <c r="M593" s="93">
        <v>125325</v>
      </c>
      <c r="N593" s="93">
        <f t="shared" si="51"/>
        <v>487622</v>
      </c>
      <c r="O593" s="93">
        <v>142496</v>
      </c>
      <c r="P593" s="93">
        <v>302700</v>
      </c>
      <c r="Q593" s="93">
        <v>44090</v>
      </c>
      <c r="R593" s="93">
        <f t="shared" si="52"/>
        <v>489286</v>
      </c>
      <c r="S593" s="93">
        <f t="shared" si="53"/>
        <v>5223</v>
      </c>
    </row>
    <row r="594" spans="1:19" ht="18" hidden="1" outlineLevel="2">
      <c r="A594" s="91">
        <v>584</v>
      </c>
      <c r="B594" s="92" t="s">
        <v>1371</v>
      </c>
      <c r="C594" s="92" t="s">
        <v>1377</v>
      </c>
      <c r="D594" s="92" t="s">
        <v>588</v>
      </c>
      <c r="E594" s="92">
        <f t="shared" si="49"/>
        <v>1188773</v>
      </c>
      <c r="F594" s="93">
        <v>5270</v>
      </c>
      <c r="G594" s="94">
        <f t="shared" si="50"/>
        <v>0.44331424081805354</v>
      </c>
      <c r="H594" s="93">
        <v>59101</v>
      </c>
      <c r="I594" s="93">
        <v>371757</v>
      </c>
      <c r="J594" s="93">
        <v>20048</v>
      </c>
      <c r="K594" s="93">
        <v>60248</v>
      </c>
      <c r="L594" s="93">
        <v>5384</v>
      </c>
      <c r="M594" s="93">
        <v>127362</v>
      </c>
      <c r="N594" s="93">
        <f t="shared" si="51"/>
        <v>584799</v>
      </c>
      <c r="O594" s="93">
        <v>398707</v>
      </c>
      <c r="P594" s="93">
        <v>87225</v>
      </c>
      <c r="Q594" s="93">
        <v>118042</v>
      </c>
      <c r="R594" s="93">
        <f t="shared" si="52"/>
        <v>603974</v>
      </c>
      <c r="S594" s="93">
        <f t="shared" si="53"/>
        <v>39926</v>
      </c>
    </row>
    <row r="595" spans="1:19" ht="18" hidden="1" outlineLevel="2">
      <c r="A595" s="91">
        <v>585</v>
      </c>
      <c r="B595" s="92" t="s">
        <v>1371</v>
      </c>
      <c r="C595" s="92" t="s">
        <v>1378</v>
      </c>
      <c r="D595" s="92" t="s">
        <v>588</v>
      </c>
      <c r="E595" s="92">
        <f t="shared" si="49"/>
        <v>1016150</v>
      </c>
      <c r="F595" s="93">
        <v>49465</v>
      </c>
      <c r="G595" s="94">
        <f t="shared" si="50"/>
        <v>4.8678836785907595</v>
      </c>
      <c r="H595" s="93">
        <v>16237</v>
      </c>
      <c r="I595" s="93">
        <v>299261</v>
      </c>
      <c r="J595" s="93">
        <v>20156</v>
      </c>
      <c r="K595" s="93">
        <v>47918</v>
      </c>
      <c r="L595" s="93">
        <v>607</v>
      </c>
      <c r="M595" s="93">
        <v>134906</v>
      </c>
      <c r="N595" s="93">
        <f t="shared" si="51"/>
        <v>502848</v>
      </c>
      <c r="O595" s="93">
        <v>264665</v>
      </c>
      <c r="P595" s="93">
        <v>119420</v>
      </c>
      <c r="Q595" s="93">
        <v>129217</v>
      </c>
      <c r="R595" s="93">
        <f t="shared" si="52"/>
        <v>513302</v>
      </c>
      <c r="S595" s="93">
        <f t="shared" si="53"/>
        <v>5783</v>
      </c>
    </row>
    <row r="596" spans="1:19" ht="18" hidden="1" outlineLevel="2">
      <c r="A596" s="91">
        <v>586</v>
      </c>
      <c r="B596" s="92" t="s">
        <v>1371</v>
      </c>
      <c r="C596" s="92" t="s">
        <v>1379</v>
      </c>
      <c r="D596" s="92" t="s">
        <v>588</v>
      </c>
      <c r="E596" s="92">
        <f t="shared" si="49"/>
        <v>987221</v>
      </c>
      <c r="F596" s="93">
        <v>23218</v>
      </c>
      <c r="G596" s="94">
        <f t="shared" si="50"/>
        <v>2.3518543466964337</v>
      </c>
      <c r="H596" s="93">
        <v>59020</v>
      </c>
      <c r="I596" s="93">
        <v>357132</v>
      </c>
      <c r="J596" s="93">
        <v>42296</v>
      </c>
      <c r="K596" s="93">
        <v>58325</v>
      </c>
      <c r="L596" s="93">
        <v>1348</v>
      </c>
      <c r="M596" s="93">
        <v>13464</v>
      </c>
      <c r="N596" s="93">
        <f t="shared" si="51"/>
        <v>472565</v>
      </c>
      <c r="O596" s="93">
        <v>383175</v>
      </c>
      <c r="P596" s="93">
        <v>102679</v>
      </c>
      <c r="Q596" s="93">
        <v>28802</v>
      </c>
      <c r="R596" s="93">
        <f t="shared" si="52"/>
        <v>514656</v>
      </c>
      <c r="S596" s="93">
        <f t="shared" si="53"/>
        <v>16929</v>
      </c>
    </row>
    <row r="597" spans="1:19" ht="18" hidden="1" outlineLevel="2">
      <c r="A597" s="91">
        <v>587</v>
      </c>
      <c r="B597" s="92" t="s">
        <v>1371</v>
      </c>
      <c r="C597" s="92" t="s">
        <v>1380</v>
      </c>
      <c r="D597" s="92" t="s">
        <v>588</v>
      </c>
      <c r="E597" s="92">
        <f t="shared" si="49"/>
        <v>1403366</v>
      </c>
      <c r="F597" s="93">
        <v>21260</v>
      </c>
      <c r="G597" s="94">
        <f t="shared" si="50"/>
        <v>1.5149291061633243</v>
      </c>
      <c r="H597" s="93">
        <v>45482</v>
      </c>
      <c r="I597" s="93">
        <v>395837</v>
      </c>
      <c r="J597" s="93">
        <v>31395</v>
      </c>
      <c r="K597" s="93">
        <v>55931</v>
      </c>
      <c r="L597" s="93">
        <v>4493</v>
      </c>
      <c r="M597" s="93">
        <v>208030</v>
      </c>
      <c r="N597" s="93">
        <f t="shared" si="51"/>
        <v>695686</v>
      </c>
      <c r="O597" s="93">
        <v>326821</v>
      </c>
      <c r="P597" s="93">
        <v>169467</v>
      </c>
      <c r="Q597" s="93">
        <v>211392</v>
      </c>
      <c r="R597" s="93">
        <f t="shared" si="52"/>
        <v>707680</v>
      </c>
      <c r="S597" s="93">
        <f t="shared" si="53"/>
        <v>33488</v>
      </c>
    </row>
    <row r="598" spans="1:19" ht="18" hidden="1" outlineLevel="2">
      <c r="A598" s="91">
        <v>588</v>
      </c>
      <c r="B598" s="92" t="s">
        <v>1371</v>
      </c>
      <c r="C598" s="92" t="s">
        <v>1381</v>
      </c>
      <c r="D598" s="92" t="s">
        <v>562</v>
      </c>
      <c r="E598" s="92">
        <f t="shared" si="49"/>
        <v>1571043</v>
      </c>
      <c r="F598" s="93">
        <v>32344</v>
      </c>
      <c r="G598" s="94">
        <f t="shared" si="50"/>
        <v>2.0587596902185363</v>
      </c>
      <c r="H598" s="93">
        <v>99312</v>
      </c>
      <c r="I598" s="93">
        <v>477167</v>
      </c>
      <c r="J598" s="93">
        <v>25047</v>
      </c>
      <c r="K598" s="93">
        <v>93753</v>
      </c>
      <c r="L598" s="93">
        <v>11140</v>
      </c>
      <c r="M598" s="93">
        <v>147177</v>
      </c>
      <c r="N598" s="93">
        <f t="shared" si="51"/>
        <v>754284</v>
      </c>
      <c r="O598" s="93">
        <v>454271</v>
      </c>
      <c r="P598" s="93">
        <v>210123</v>
      </c>
      <c r="Q598" s="93">
        <v>152365</v>
      </c>
      <c r="R598" s="93">
        <f t="shared" si="52"/>
        <v>816759</v>
      </c>
      <c r="S598" s="93">
        <f t="shared" si="53"/>
        <v>36837</v>
      </c>
    </row>
    <row r="599" spans="1:19" ht="18" hidden="1" outlineLevel="2">
      <c r="A599" s="91">
        <v>589</v>
      </c>
      <c r="B599" s="92" t="s">
        <v>1371</v>
      </c>
      <c r="C599" s="92" t="s">
        <v>1382</v>
      </c>
      <c r="D599" s="92" t="s">
        <v>562</v>
      </c>
      <c r="E599" s="92">
        <f t="shared" si="49"/>
        <v>1622740</v>
      </c>
      <c r="F599" s="93">
        <v>22711</v>
      </c>
      <c r="G599" s="94">
        <f t="shared" si="50"/>
        <v>1.3995464461343161</v>
      </c>
      <c r="H599" s="93">
        <v>61800</v>
      </c>
      <c r="I599" s="93">
        <v>541112</v>
      </c>
      <c r="J599" s="93">
        <v>38471</v>
      </c>
      <c r="K599" s="93">
        <v>87802</v>
      </c>
      <c r="L599" s="93">
        <v>14344</v>
      </c>
      <c r="M599" s="93">
        <v>113631</v>
      </c>
      <c r="N599" s="93">
        <f t="shared" si="51"/>
        <v>795360</v>
      </c>
      <c r="O599" s="93">
        <v>423936</v>
      </c>
      <c r="P599" s="93">
        <v>178287</v>
      </c>
      <c r="Q599" s="93">
        <v>225157</v>
      </c>
      <c r="R599" s="93">
        <f t="shared" si="52"/>
        <v>827380</v>
      </c>
      <c r="S599" s="93">
        <f t="shared" si="53"/>
        <v>29780</v>
      </c>
    </row>
    <row r="600" spans="1:19" ht="18" hidden="1" outlineLevel="2">
      <c r="A600" s="91">
        <v>590</v>
      </c>
      <c r="B600" s="92" t="s">
        <v>1371</v>
      </c>
      <c r="C600" s="92" t="s">
        <v>1383</v>
      </c>
      <c r="D600" s="92" t="s">
        <v>562</v>
      </c>
      <c r="E600" s="92">
        <f t="shared" si="49"/>
        <v>1293703</v>
      </c>
      <c r="F600" s="93">
        <v>86721</v>
      </c>
      <c r="G600" s="94">
        <f t="shared" si="50"/>
        <v>6.703315985199076</v>
      </c>
      <c r="H600" s="93">
        <v>59909</v>
      </c>
      <c r="I600" s="93">
        <v>424852</v>
      </c>
      <c r="J600" s="93">
        <v>44090</v>
      </c>
      <c r="K600" s="93">
        <v>81898</v>
      </c>
      <c r="L600" s="93">
        <v>7593</v>
      </c>
      <c r="M600" s="93">
        <v>95658</v>
      </c>
      <c r="N600" s="93">
        <f t="shared" si="51"/>
        <v>654091</v>
      </c>
      <c r="O600" s="93">
        <v>274726</v>
      </c>
      <c r="P600" s="93">
        <v>245396</v>
      </c>
      <c r="Q600" s="93">
        <v>119490</v>
      </c>
      <c r="R600" s="93">
        <f t="shared" si="52"/>
        <v>639612</v>
      </c>
      <c r="S600" s="93">
        <f t="shared" si="53"/>
        <v>74388</v>
      </c>
    </row>
    <row r="601" spans="1:19" ht="18" hidden="1" outlineLevel="2">
      <c r="A601" s="91">
        <v>591</v>
      </c>
      <c r="B601" s="92" t="s">
        <v>1371</v>
      </c>
      <c r="C601" s="92" t="s">
        <v>1384</v>
      </c>
      <c r="D601" s="92" t="s">
        <v>562</v>
      </c>
      <c r="E601" s="92">
        <f t="shared" si="49"/>
        <v>1205539</v>
      </c>
      <c r="F601" s="93">
        <v>42621</v>
      </c>
      <c r="G601" s="94">
        <f t="shared" si="50"/>
        <v>3.5354310395598985</v>
      </c>
      <c r="H601" s="93">
        <v>63125</v>
      </c>
      <c r="I601" s="93">
        <v>390662</v>
      </c>
      <c r="J601" s="93">
        <v>30730</v>
      </c>
      <c r="K601" s="93">
        <v>74128</v>
      </c>
      <c r="L601" s="93">
        <v>1417</v>
      </c>
      <c r="M601" s="93">
        <v>83402</v>
      </c>
      <c r="N601" s="93">
        <f t="shared" si="51"/>
        <v>580339</v>
      </c>
      <c r="O601" s="93">
        <v>298662</v>
      </c>
      <c r="P601" s="93">
        <v>184166</v>
      </c>
      <c r="Q601" s="93">
        <v>142372</v>
      </c>
      <c r="R601" s="93">
        <f t="shared" si="52"/>
        <v>625200</v>
      </c>
      <c r="S601" s="93">
        <f t="shared" si="53"/>
        <v>18264</v>
      </c>
    </row>
    <row r="602" spans="1:19" ht="18" hidden="1" outlineLevel="2">
      <c r="A602" s="91">
        <v>592</v>
      </c>
      <c r="B602" s="92" t="s">
        <v>1371</v>
      </c>
      <c r="C602" s="92" t="s">
        <v>1385</v>
      </c>
      <c r="D602" s="92" t="s">
        <v>562</v>
      </c>
      <c r="E602" s="92">
        <f t="shared" si="49"/>
        <v>915220</v>
      </c>
      <c r="F602" s="93">
        <v>75035</v>
      </c>
      <c r="G602" s="94">
        <f t="shared" si="50"/>
        <v>8.1985752059614079</v>
      </c>
      <c r="H602" s="93">
        <v>12450</v>
      </c>
      <c r="I602" s="93">
        <v>290219</v>
      </c>
      <c r="J602" s="93">
        <v>20886</v>
      </c>
      <c r="K602" s="93">
        <v>63550</v>
      </c>
      <c r="L602" s="93">
        <v>1331</v>
      </c>
      <c r="M602" s="93">
        <v>78245</v>
      </c>
      <c r="N602" s="93">
        <f t="shared" si="51"/>
        <v>454231</v>
      </c>
      <c r="O602" s="93">
        <v>265168</v>
      </c>
      <c r="P602" s="93">
        <v>11807</v>
      </c>
      <c r="Q602" s="93">
        <v>184014</v>
      </c>
      <c r="R602" s="93">
        <f t="shared" si="52"/>
        <v>460989</v>
      </c>
      <c r="S602" s="93">
        <f t="shared" si="53"/>
        <v>5692</v>
      </c>
    </row>
    <row r="603" spans="1:19" ht="18" hidden="1" outlineLevel="2">
      <c r="A603" s="91">
        <v>593</v>
      </c>
      <c r="B603" s="92" t="s">
        <v>1371</v>
      </c>
      <c r="C603" s="92" t="s">
        <v>1386</v>
      </c>
      <c r="D603" s="92" t="s">
        <v>562</v>
      </c>
      <c r="E603" s="92">
        <f t="shared" si="49"/>
        <v>1041137</v>
      </c>
      <c r="F603" s="93">
        <v>15114</v>
      </c>
      <c r="G603" s="94">
        <f t="shared" si="50"/>
        <v>1.4516821513403135</v>
      </c>
      <c r="H603" s="93">
        <v>48407</v>
      </c>
      <c r="I603" s="93">
        <v>314755</v>
      </c>
      <c r="J603" s="93">
        <v>28098</v>
      </c>
      <c r="K603" s="93">
        <v>70651</v>
      </c>
      <c r="L603" s="93">
        <v>2782</v>
      </c>
      <c r="M603" s="93">
        <v>104798</v>
      </c>
      <c r="N603" s="93">
        <f t="shared" si="51"/>
        <v>521084</v>
      </c>
      <c r="O603" s="93">
        <v>246793</v>
      </c>
      <c r="P603" s="93">
        <v>174175</v>
      </c>
      <c r="Q603" s="93">
        <v>99085</v>
      </c>
      <c r="R603" s="93">
        <f t="shared" si="52"/>
        <v>520053</v>
      </c>
      <c r="S603" s="93">
        <f t="shared" si="53"/>
        <v>49438</v>
      </c>
    </row>
    <row r="604" spans="1:19" ht="18" hidden="1" outlineLevel="2">
      <c r="A604" s="91">
        <v>594</v>
      </c>
      <c r="B604" s="92" t="s">
        <v>1371</v>
      </c>
      <c r="C604" s="92" t="s">
        <v>1387</v>
      </c>
      <c r="D604" s="92" t="s">
        <v>562</v>
      </c>
      <c r="E604" s="92">
        <f t="shared" si="49"/>
        <v>907700</v>
      </c>
      <c r="F604" s="93">
        <v>40551</v>
      </c>
      <c r="G604" s="94">
        <f t="shared" si="50"/>
        <v>4.4674451911424482</v>
      </c>
      <c r="H604" s="93">
        <v>37628</v>
      </c>
      <c r="I604" s="93">
        <v>303685</v>
      </c>
      <c r="J604" s="93">
        <v>28356</v>
      </c>
      <c r="K604" s="93">
        <v>52041</v>
      </c>
      <c r="L604" s="93">
        <v>1583</v>
      </c>
      <c r="M604" s="93">
        <v>61288</v>
      </c>
      <c r="N604" s="93">
        <f t="shared" si="51"/>
        <v>446953</v>
      </c>
      <c r="O604" s="93">
        <v>247969</v>
      </c>
      <c r="P604" s="93">
        <v>126598</v>
      </c>
      <c r="Q604" s="93">
        <v>86180</v>
      </c>
      <c r="R604" s="93">
        <f t="shared" si="52"/>
        <v>460747</v>
      </c>
      <c r="S604" s="93">
        <f t="shared" si="53"/>
        <v>23834</v>
      </c>
    </row>
    <row r="605" spans="1:19" ht="18" hidden="1" outlineLevel="2">
      <c r="A605" s="91">
        <v>595</v>
      </c>
      <c r="B605" s="92" t="s">
        <v>1371</v>
      </c>
      <c r="C605" s="92" t="s">
        <v>1388</v>
      </c>
      <c r="D605" s="92" t="s">
        <v>579</v>
      </c>
      <c r="E605" s="92">
        <f t="shared" si="49"/>
        <v>919279</v>
      </c>
      <c r="F605" s="93">
        <v>54371</v>
      </c>
      <c r="G605" s="94">
        <f t="shared" si="50"/>
        <v>5.9145264930450931</v>
      </c>
      <c r="H605" s="93">
        <v>82390</v>
      </c>
      <c r="I605" s="93">
        <v>268738</v>
      </c>
      <c r="J605" s="93">
        <v>20065</v>
      </c>
      <c r="K605" s="93">
        <v>65153</v>
      </c>
      <c r="L605" s="93">
        <v>1286</v>
      </c>
      <c r="M605" s="93">
        <v>91631</v>
      </c>
      <c r="N605" s="93">
        <f t="shared" si="51"/>
        <v>446873</v>
      </c>
      <c r="O605" s="93">
        <v>283272</v>
      </c>
      <c r="P605" s="93">
        <v>188424</v>
      </c>
      <c r="Q605" s="93">
        <v>710</v>
      </c>
      <c r="R605" s="93">
        <f t="shared" si="52"/>
        <v>472406</v>
      </c>
      <c r="S605" s="93">
        <f t="shared" si="53"/>
        <v>56857</v>
      </c>
    </row>
    <row r="606" spans="1:19" ht="18" hidden="1" outlineLevel="2">
      <c r="A606" s="91">
        <v>596</v>
      </c>
      <c r="B606" s="92" t="s">
        <v>1371</v>
      </c>
      <c r="C606" s="92" t="s">
        <v>1389</v>
      </c>
      <c r="D606" s="92" t="s">
        <v>579</v>
      </c>
      <c r="E606" s="92">
        <f t="shared" si="49"/>
        <v>789292</v>
      </c>
      <c r="F606" s="93">
        <v>67820</v>
      </c>
      <c r="G606" s="94">
        <f t="shared" si="50"/>
        <v>8.5925107564754235</v>
      </c>
      <c r="H606" s="93">
        <v>21422</v>
      </c>
      <c r="I606" s="93">
        <v>282309</v>
      </c>
      <c r="J606" s="93">
        <v>16057</v>
      </c>
      <c r="K606" s="93">
        <v>41960</v>
      </c>
      <c r="L606" s="93">
        <v>1325</v>
      </c>
      <c r="M606" s="93">
        <v>72059</v>
      </c>
      <c r="N606" s="93">
        <f t="shared" si="51"/>
        <v>413710</v>
      </c>
      <c r="O606" s="93">
        <v>204585</v>
      </c>
      <c r="P606" s="93">
        <v>100822</v>
      </c>
      <c r="Q606" s="93">
        <v>70175</v>
      </c>
      <c r="R606" s="93">
        <f t="shared" si="52"/>
        <v>375582</v>
      </c>
      <c r="S606" s="93">
        <f t="shared" si="53"/>
        <v>59550</v>
      </c>
    </row>
    <row r="607" spans="1:19" ht="18" hidden="1" outlineLevel="2">
      <c r="A607" s="91">
        <v>597</v>
      </c>
      <c r="B607" s="92" t="s">
        <v>1371</v>
      </c>
      <c r="C607" s="92" t="s">
        <v>1390</v>
      </c>
      <c r="D607" s="92" t="s">
        <v>579</v>
      </c>
      <c r="E607" s="92">
        <f t="shared" si="49"/>
        <v>1324070</v>
      </c>
      <c r="F607" s="93">
        <v>70946</v>
      </c>
      <c r="G607" s="94">
        <f t="shared" si="50"/>
        <v>5.3581759272546012</v>
      </c>
      <c r="H607" s="93">
        <v>98092</v>
      </c>
      <c r="I607" s="93">
        <v>385699</v>
      </c>
      <c r="J607" s="93">
        <v>27867</v>
      </c>
      <c r="K607" s="93">
        <v>51014</v>
      </c>
      <c r="L607" s="93">
        <v>8043</v>
      </c>
      <c r="M607" s="93">
        <v>145259</v>
      </c>
      <c r="N607" s="93">
        <f t="shared" si="51"/>
        <v>617882</v>
      </c>
      <c r="O607" s="93">
        <v>303359</v>
      </c>
      <c r="P607" s="93">
        <v>195877</v>
      </c>
      <c r="Q607" s="93">
        <v>206952</v>
      </c>
      <c r="R607" s="93">
        <f t="shared" si="52"/>
        <v>706188</v>
      </c>
      <c r="S607" s="93">
        <f t="shared" si="53"/>
        <v>9786</v>
      </c>
    </row>
    <row r="608" spans="1:19" ht="18" hidden="1" outlineLevel="2">
      <c r="A608" s="91">
        <v>598</v>
      </c>
      <c r="B608" s="92" t="s">
        <v>1371</v>
      </c>
      <c r="C608" s="92" t="s">
        <v>1391</v>
      </c>
      <c r="D608" s="92" t="s">
        <v>579</v>
      </c>
      <c r="E608" s="92">
        <f t="shared" si="49"/>
        <v>745618</v>
      </c>
      <c r="F608" s="93">
        <v>31328</v>
      </c>
      <c r="G608" s="94">
        <f t="shared" si="50"/>
        <v>4.2016153043515576</v>
      </c>
      <c r="H608" s="93">
        <v>48938</v>
      </c>
      <c r="I608" s="93">
        <v>201833</v>
      </c>
      <c r="J608" s="93">
        <v>34981</v>
      </c>
      <c r="K608" s="93">
        <v>47469</v>
      </c>
      <c r="L608" s="93">
        <v>2712</v>
      </c>
      <c r="M608" s="93">
        <v>64121</v>
      </c>
      <c r="N608" s="93">
        <f t="shared" si="51"/>
        <v>351116</v>
      </c>
      <c r="O608" s="93">
        <v>168527</v>
      </c>
      <c r="P608" s="93">
        <v>128673</v>
      </c>
      <c r="Q608" s="93">
        <v>97302</v>
      </c>
      <c r="R608" s="93">
        <f t="shared" si="52"/>
        <v>394502</v>
      </c>
      <c r="S608" s="93">
        <f t="shared" si="53"/>
        <v>5552</v>
      </c>
    </row>
    <row r="609" spans="1:19" ht="18" hidden="1" outlineLevel="2">
      <c r="A609" s="91">
        <v>599</v>
      </c>
      <c r="B609" s="92" t="s">
        <v>1371</v>
      </c>
      <c r="C609" s="92" t="s">
        <v>1392</v>
      </c>
      <c r="D609" s="92" t="s">
        <v>579</v>
      </c>
      <c r="E609" s="92">
        <f t="shared" si="49"/>
        <v>842217</v>
      </c>
      <c r="F609" s="93">
        <v>40478</v>
      </c>
      <c r="G609" s="94">
        <f t="shared" si="50"/>
        <v>4.806124787317283</v>
      </c>
      <c r="H609" s="93">
        <v>67200</v>
      </c>
      <c r="I609" s="93">
        <v>294820</v>
      </c>
      <c r="J609" s="93">
        <v>20265</v>
      </c>
      <c r="K609" s="93">
        <v>47707</v>
      </c>
      <c r="L609" s="93">
        <v>1835</v>
      </c>
      <c r="M609" s="93">
        <v>86730</v>
      </c>
      <c r="N609" s="93">
        <f t="shared" si="51"/>
        <v>451357</v>
      </c>
      <c r="O609" s="93">
        <v>233749</v>
      </c>
      <c r="P609" s="93">
        <v>83708</v>
      </c>
      <c r="Q609" s="93">
        <v>73403</v>
      </c>
      <c r="R609" s="93">
        <f t="shared" si="52"/>
        <v>390860</v>
      </c>
      <c r="S609" s="93">
        <f t="shared" si="53"/>
        <v>127697</v>
      </c>
    </row>
    <row r="610" spans="1:19" ht="18" hidden="1" outlineLevel="2">
      <c r="A610" s="91">
        <v>600</v>
      </c>
      <c r="B610" s="92" t="s">
        <v>1371</v>
      </c>
      <c r="C610" s="92" t="s">
        <v>1393</v>
      </c>
      <c r="D610" s="92" t="s">
        <v>579</v>
      </c>
      <c r="E610" s="92">
        <f t="shared" si="49"/>
        <v>944367</v>
      </c>
      <c r="F610" s="93">
        <v>54505</v>
      </c>
      <c r="G610" s="94">
        <f t="shared" si="50"/>
        <v>5.7715909175140601</v>
      </c>
      <c r="H610" s="93">
        <v>78443</v>
      </c>
      <c r="I610" s="93">
        <v>301249</v>
      </c>
      <c r="J610" s="93">
        <v>16938</v>
      </c>
      <c r="K610" s="93">
        <v>64853</v>
      </c>
      <c r="L610" s="93">
        <v>4476</v>
      </c>
      <c r="M610" s="93">
        <v>100022</v>
      </c>
      <c r="N610" s="93">
        <f t="shared" si="51"/>
        <v>487538</v>
      </c>
      <c r="O610" s="93">
        <v>229662</v>
      </c>
      <c r="P610" s="93">
        <v>127464</v>
      </c>
      <c r="Q610" s="93">
        <v>99703</v>
      </c>
      <c r="R610" s="93">
        <f t="shared" si="52"/>
        <v>456829</v>
      </c>
      <c r="S610" s="93">
        <f t="shared" si="53"/>
        <v>109152</v>
      </c>
    </row>
    <row r="611" spans="1:19" ht="18" hidden="1" outlineLevel="2">
      <c r="A611" s="91">
        <v>601</v>
      </c>
      <c r="B611" s="92" t="s">
        <v>1371</v>
      </c>
      <c r="C611" s="92" t="s">
        <v>1394</v>
      </c>
      <c r="D611" s="92" t="s">
        <v>579</v>
      </c>
      <c r="E611" s="92">
        <f t="shared" si="49"/>
        <v>1045497</v>
      </c>
      <c r="F611" s="93">
        <v>30879</v>
      </c>
      <c r="G611" s="94">
        <f t="shared" si="50"/>
        <v>2.9535235395223518</v>
      </c>
      <c r="H611" s="93">
        <v>94981</v>
      </c>
      <c r="I611" s="93">
        <v>310315</v>
      </c>
      <c r="J611" s="93">
        <v>33255</v>
      </c>
      <c r="K611" s="93">
        <v>50990</v>
      </c>
      <c r="L611" s="93">
        <v>1359</v>
      </c>
      <c r="M611" s="93">
        <v>132923</v>
      </c>
      <c r="N611" s="93">
        <f t="shared" si="51"/>
        <v>528842</v>
      </c>
      <c r="O611" s="93">
        <v>262294</v>
      </c>
      <c r="P611" s="93">
        <v>131497</v>
      </c>
      <c r="Q611" s="93">
        <v>122864</v>
      </c>
      <c r="R611" s="93">
        <f t="shared" si="52"/>
        <v>516655</v>
      </c>
      <c r="S611" s="93">
        <f t="shared" si="53"/>
        <v>107168</v>
      </c>
    </row>
    <row r="612" spans="1:19" ht="18" hidden="1" outlineLevel="2">
      <c r="A612" s="91">
        <v>602</v>
      </c>
      <c r="B612" s="92" t="s">
        <v>1371</v>
      </c>
      <c r="C612" s="92" t="s">
        <v>1395</v>
      </c>
      <c r="D612" s="92" t="s">
        <v>579</v>
      </c>
      <c r="E612" s="92">
        <f t="shared" si="49"/>
        <v>999090</v>
      </c>
      <c r="F612" s="93">
        <v>36481</v>
      </c>
      <c r="G612" s="94">
        <f t="shared" si="50"/>
        <v>3.6514227947432163</v>
      </c>
      <c r="H612" s="93">
        <v>35590</v>
      </c>
      <c r="I612" s="93">
        <v>277574</v>
      </c>
      <c r="J612" s="93">
        <v>23394</v>
      </c>
      <c r="K612" s="93">
        <v>46048</v>
      </c>
      <c r="L612" s="93">
        <v>1510</v>
      </c>
      <c r="M612" s="93">
        <v>195144</v>
      </c>
      <c r="N612" s="93">
        <f t="shared" si="51"/>
        <v>543670</v>
      </c>
      <c r="O612" s="93">
        <v>197442</v>
      </c>
      <c r="P612" s="93">
        <v>160326</v>
      </c>
      <c r="Q612" s="93">
        <v>97652</v>
      </c>
      <c r="R612" s="93">
        <f t="shared" si="52"/>
        <v>455420</v>
      </c>
      <c r="S612" s="93">
        <f t="shared" si="53"/>
        <v>123840</v>
      </c>
    </row>
    <row r="613" spans="1:19" ht="18" hidden="1" outlineLevel="2">
      <c r="A613" s="91">
        <v>603</v>
      </c>
      <c r="B613" s="92" t="s">
        <v>1371</v>
      </c>
      <c r="C613" s="92" t="s">
        <v>1396</v>
      </c>
      <c r="D613" s="92" t="s">
        <v>570</v>
      </c>
      <c r="E613" s="92">
        <f t="shared" si="49"/>
        <v>1015829</v>
      </c>
      <c r="F613" s="93">
        <v>46939</v>
      </c>
      <c r="G613" s="94">
        <f t="shared" si="50"/>
        <v>4.6207580212811408</v>
      </c>
      <c r="H613" s="93">
        <v>17319</v>
      </c>
      <c r="I613" s="93">
        <v>359601</v>
      </c>
      <c r="J613" s="93">
        <v>36563</v>
      </c>
      <c r="K613" s="93">
        <v>35398</v>
      </c>
      <c r="L613" s="93">
        <v>3039</v>
      </c>
      <c r="M613" s="93">
        <v>66284</v>
      </c>
      <c r="N613" s="93">
        <f t="shared" si="51"/>
        <v>500885</v>
      </c>
      <c r="O613" s="93">
        <v>242001</v>
      </c>
      <c r="P613" s="93">
        <v>201253</v>
      </c>
      <c r="Q613" s="93">
        <v>71690</v>
      </c>
      <c r="R613" s="93">
        <f t="shared" si="52"/>
        <v>514944</v>
      </c>
      <c r="S613" s="93">
        <f t="shared" si="53"/>
        <v>3260</v>
      </c>
    </row>
    <row r="614" spans="1:19" ht="18" hidden="1" outlineLevel="2">
      <c r="A614" s="91">
        <v>604</v>
      </c>
      <c r="B614" s="92" t="s">
        <v>1371</v>
      </c>
      <c r="C614" s="92" t="s">
        <v>1397</v>
      </c>
      <c r="D614" s="92" t="s">
        <v>570</v>
      </c>
      <c r="E614" s="92">
        <f t="shared" si="49"/>
        <v>352263</v>
      </c>
      <c r="F614" s="93">
        <v>43689</v>
      </c>
      <c r="G614" s="94">
        <f t="shared" si="50"/>
        <v>12.402381175428586</v>
      </c>
      <c r="H614" s="93">
        <v>66535</v>
      </c>
      <c r="I614" s="93">
        <v>141966</v>
      </c>
      <c r="J614" s="93">
        <v>12553</v>
      </c>
      <c r="K614" s="93">
        <v>29949</v>
      </c>
      <c r="L614" s="93">
        <v>331</v>
      </c>
      <c r="M614" s="93">
        <v>15246</v>
      </c>
      <c r="N614" s="93">
        <f t="shared" si="51"/>
        <v>200045</v>
      </c>
      <c r="O614" s="93">
        <v>81469</v>
      </c>
      <c r="P614" s="93">
        <v>56811</v>
      </c>
      <c r="Q614" s="93">
        <v>13938</v>
      </c>
      <c r="R614" s="93">
        <f t="shared" si="52"/>
        <v>152218</v>
      </c>
      <c r="S614" s="93">
        <f t="shared" si="53"/>
        <v>114362</v>
      </c>
    </row>
    <row r="615" spans="1:19" ht="18" hidden="1" outlineLevel="2">
      <c r="A615" s="91">
        <v>605</v>
      </c>
      <c r="B615" s="92" t="s">
        <v>1371</v>
      </c>
      <c r="C615" s="92" t="s">
        <v>1398</v>
      </c>
      <c r="D615" s="92" t="s">
        <v>570</v>
      </c>
      <c r="E615" s="92">
        <f t="shared" si="49"/>
        <v>621839</v>
      </c>
      <c r="F615" s="93">
        <v>6840</v>
      </c>
      <c r="G615" s="94">
        <f t="shared" si="50"/>
        <v>1.0999631737475455</v>
      </c>
      <c r="H615" s="93">
        <v>19290</v>
      </c>
      <c r="I615" s="93">
        <v>183164</v>
      </c>
      <c r="J615" s="93">
        <v>27956</v>
      </c>
      <c r="K615" s="93">
        <v>29864</v>
      </c>
      <c r="L615" s="93">
        <v>67</v>
      </c>
      <c r="M615" s="93">
        <v>68194</v>
      </c>
      <c r="N615" s="93">
        <f t="shared" si="51"/>
        <v>309245</v>
      </c>
      <c r="O615" s="93">
        <v>144203</v>
      </c>
      <c r="P615" s="93">
        <v>165797</v>
      </c>
      <c r="Q615" s="93">
        <v>2594</v>
      </c>
      <c r="R615" s="93">
        <f t="shared" si="52"/>
        <v>312594</v>
      </c>
      <c r="S615" s="93">
        <f t="shared" si="53"/>
        <v>15941</v>
      </c>
    </row>
    <row r="616" spans="1:19" ht="18" hidden="1" outlineLevel="2">
      <c r="A616" s="91">
        <v>606</v>
      </c>
      <c r="B616" s="92" t="s">
        <v>1371</v>
      </c>
      <c r="C616" s="92" t="s">
        <v>1399</v>
      </c>
      <c r="D616" s="92" t="s">
        <v>570</v>
      </c>
      <c r="E616" s="92">
        <f t="shared" si="49"/>
        <v>444702</v>
      </c>
      <c r="F616" s="93">
        <v>13595</v>
      </c>
      <c r="G616" s="94">
        <f t="shared" si="50"/>
        <v>3.0571034085747311</v>
      </c>
      <c r="H616" s="93">
        <v>29190</v>
      </c>
      <c r="I616" s="93">
        <v>176790</v>
      </c>
      <c r="J616" s="93">
        <v>20948</v>
      </c>
      <c r="K616" s="93">
        <v>29806</v>
      </c>
      <c r="L616" s="93">
        <v>576</v>
      </c>
      <c r="M616" s="93">
        <v>3253</v>
      </c>
      <c r="N616" s="93">
        <f t="shared" si="51"/>
        <v>231373</v>
      </c>
      <c r="O616" s="93">
        <v>109358</v>
      </c>
      <c r="P616" s="93">
        <v>103763</v>
      </c>
      <c r="Q616" s="93">
        <v>208</v>
      </c>
      <c r="R616" s="93">
        <f t="shared" si="52"/>
        <v>213329</v>
      </c>
      <c r="S616" s="93">
        <f t="shared" si="53"/>
        <v>47234</v>
      </c>
    </row>
    <row r="617" spans="1:19" ht="18" hidden="1" outlineLevel="2">
      <c r="A617" s="91">
        <v>607</v>
      </c>
      <c r="B617" s="92" t="s">
        <v>1371</v>
      </c>
      <c r="C617" s="92" t="s">
        <v>1400</v>
      </c>
      <c r="D617" s="92" t="s">
        <v>570</v>
      </c>
      <c r="E617" s="92">
        <f t="shared" si="49"/>
        <v>624211</v>
      </c>
      <c r="F617" s="93">
        <v>7344</v>
      </c>
      <c r="G617" s="94">
        <f t="shared" si="50"/>
        <v>1.1765252454698811</v>
      </c>
      <c r="H617" s="93">
        <v>14761</v>
      </c>
      <c r="I617" s="93">
        <v>204761</v>
      </c>
      <c r="J617" s="93">
        <v>23037</v>
      </c>
      <c r="K617" s="93">
        <v>29894</v>
      </c>
      <c r="L617" s="93">
        <v>1279</v>
      </c>
      <c r="M617" s="93">
        <v>51959</v>
      </c>
      <c r="N617" s="93">
        <f t="shared" si="51"/>
        <v>310930</v>
      </c>
      <c r="O617" s="93">
        <v>170644</v>
      </c>
      <c r="P617" s="93">
        <v>139832</v>
      </c>
      <c r="Q617" s="93">
        <v>2805</v>
      </c>
      <c r="R617" s="93">
        <f t="shared" si="52"/>
        <v>313281</v>
      </c>
      <c r="S617" s="93">
        <f t="shared" si="53"/>
        <v>12410</v>
      </c>
    </row>
    <row r="618" spans="1:19" ht="18" hidden="1" outlineLevel="2">
      <c r="A618" s="91">
        <v>608</v>
      </c>
      <c r="B618" s="92" t="s">
        <v>1371</v>
      </c>
      <c r="C618" s="92" t="s">
        <v>1401</v>
      </c>
      <c r="D618" s="92" t="s">
        <v>570</v>
      </c>
      <c r="E618" s="92">
        <f t="shared" si="49"/>
        <v>601454</v>
      </c>
      <c r="F618" s="93">
        <v>59950</v>
      </c>
      <c r="G618" s="94">
        <f t="shared" si="50"/>
        <v>9.9675120624353646</v>
      </c>
      <c r="H618" s="93">
        <v>24608</v>
      </c>
      <c r="I618" s="93">
        <v>246233</v>
      </c>
      <c r="J618" s="93">
        <v>21387</v>
      </c>
      <c r="K618" s="93">
        <v>34801</v>
      </c>
      <c r="L618" s="93">
        <v>4628</v>
      </c>
      <c r="M618" s="93">
        <v>3919</v>
      </c>
      <c r="N618" s="93">
        <f t="shared" si="51"/>
        <v>310968</v>
      </c>
      <c r="O618" s="93">
        <v>155458</v>
      </c>
      <c r="P618" s="93">
        <v>107716</v>
      </c>
      <c r="Q618" s="93">
        <v>27312</v>
      </c>
      <c r="R618" s="93">
        <f t="shared" si="52"/>
        <v>290486</v>
      </c>
      <c r="S618" s="93">
        <f t="shared" si="53"/>
        <v>45090</v>
      </c>
    </row>
    <row r="619" spans="1:19" ht="18" hidden="1" outlineLevel="2">
      <c r="A619" s="91">
        <v>609</v>
      </c>
      <c r="B619" s="92" t="s">
        <v>1371</v>
      </c>
      <c r="C619" s="92" t="s">
        <v>1402</v>
      </c>
      <c r="D619" s="92" t="s">
        <v>570</v>
      </c>
      <c r="E619" s="92">
        <f t="shared" si="49"/>
        <v>611154</v>
      </c>
      <c r="F619" s="93">
        <v>12232</v>
      </c>
      <c r="G619" s="94">
        <f t="shared" si="50"/>
        <v>2.0014595339308916</v>
      </c>
      <c r="H619" s="93">
        <v>23814</v>
      </c>
      <c r="I619" s="93">
        <v>185635</v>
      </c>
      <c r="J619" s="93">
        <v>25907</v>
      </c>
      <c r="K619" s="93">
        <v>35492</v>
      </c>
      <c r="L619" s="93">
        <v>1368</v>
      </c>
      <c r="M619" s="93">
        <v>69583</v>
      </c>
      <c r="N619" s="93">
        <f t="shared" si="51"/>
        <v>317985</v>
      </c>
      <c r="O619" s="93">
        <v>113660</v>
      </c>
      <c r="P619" s="93">
        <v>148460</v>
      </c>
      <c r="Q619" s="93">
        <v>31049</v>
      </c>
      <c r="R619" s="93">
        <f t="shared" si="52"/>
        <v>293169</v>
      </c>
      <c r="S619" s="93">
        <f t="shared" si="53"/>
        <v>48630</v>
      </c>
    </row>
    <row r="620" spans="1:19" ht="18" hidden="1" outlineLevel="2">
      <c r="A620" s="91">
        <v>610</v>
      </c>
      <c r="B620" s="92" t="s">
        <v>1371</v>
      </c>
      <c r="C620" s="92" t="s">
        <v>1403</v>
      </c>
      <c r="D620" s="92" t="s">
        <v>550</v>
      </c>
      <c r="E620" s="92">
        <f t="shared" si="49"/>
        <v>1296103</v>
      </c>
      <c r="F620" s="93">
        <v>217778</v>
      </c>
      <c r="G620" s="94">
        <f t="shared" si="50"/>
        <v>16.802522639018658</v>
      </c>
      <c r="H620" s="93">
        <v>104859</v>
      </c>
      <c r="I620" s="93">
        <v>376210</v>
      </c>
      <c r="J620" s="93">
        <v>22943</v>
      </c>
      <c r="K620" s="93">
        <v>78467</v>
      </c>
      <c r="L620" s="93">
        <v>2250</v>
      </c>
      <c r="M620" s="93">
        <v>241734</v>
      </c>
      <c r="N620" s="93">
        <f t="shared" si="51"/>
        <v>721604</v>
      </c>
      <c r="O620" s="93">
        <v>265195</v>
      </c>
      <c r="P620" s="93">
        <v>127981</v>
      </c>
      <c r="Q620" s="93">
        <v>181323</v>
      </c>
      <c r="R620" s="93">
        <f t="shared" si="52"/>
        <v>574499</v>
      </c>
      <c r="S620" s="93">
        <f t="shared" si="53"/>
        <v>251964</v>
      </c>
    </row>
    <row r="621" spans="1:19" ht="18" hidden="1" outlineLevel="2">
      <c r="A621" s="91">
        <v>611</v>
      </c>
      <c r="B621" s="92" t="s">
        <v>1371</v>
      </c>
      <c r="C621" s="92" t="s">
        <v>1404</v>
      </c>
      <c r="D621" s="92" t="s">
        <v>550</v>
      </c>
      <c r="E621" s="92">
        <f t="shared" si="49"/>
        <v>911087</v>
      </c>
      <c r="F621" s="93">
        <v>50151</v>
      </c>
      <c r="G621" s="94">
        <f t="shared" si="50"/>
        <v>5.5045237172739814</v>
      </c>
      <c r="H621" s="93">
        <v>49895</v>
      </c>
      <c r="I621" s="93">
        <v>273575</v>
      </c>
      <c r="J621" s="93">
        <v>23896</v>
      </c>
      <c r="K621" s="93">
        <v>55432</v>
      </c>
      <c r="L621" s="93">
        <v>1424</v>
      </c>
      <c r="M621" s="93">
        <v>102923</v>
      </c>
      <c r="N621" s="93">
        <f t="shared" si="51"/>
        <v>457250</v>
      </c>
      <c r="O621" s="93">
        <v>203899</v>
      </c>
      <c r="P621" s="93">
        <v>127112</v>
      </c>
      <c r="Q621" s="93">
        <v>122826</v>
      </c>
      <c r="R621" s="93">
        <f t="shared" si="52"/>
        <v>453837</v>
      </c>
      <c r="S621" s="93">
        <f t="shared" si="53"/>
        <v>53308</v>
      </c>
    </row>
    <row r="622" spans="1:19" ht="18" hidden="1" outlineLevel="2">
      <c r="A622" s="91">
        <v>612</v>
      </c>
      <c r="B622" s="92" t="s">
        <v>1371</v>
      </c>
      <c r="C622" s="92" t="s">
        <v>1405</v>
      </c>
      <c r="D622" s="92" t="s">
        <v>550</v>
      </c>
      <c r="E622" s="92">
        <f t="shared" si="49"/>
        <v>1034379</v>
      </c>
      <c r="F622" s="93">
        <v>53332</v>
      </c>
      <c r="G622" s="94">
        <f t="shared" si="50"/>
        <v>5.1559438078305924</v>
      </c>
      <c r="H622" s="93">
        <v>58365</v>
      </c>
      <c r="I622" s="93">
        <v>313060</v>
      </c>
      <c r="J622" s="93">
        <v>35780</v>
      </c>
      <c r="K622" s="93">
        <v>60774</v>
      </c>
      <c r="L622" s="93">
        <v>4104</v>
      </c>
      <c r="M622" s="93">
        <v>134873</v>
      </c>
      <c r="N622" s="93">
        <f t="shared" si="51"/>
        <v>548591</v>
      </c>
      <c r="O622" s="93">
        <v>218723</v>
      </c>
      <c r="P622" s="93">
        <v>135258</v>
      </c>
      <c r="Q622" s="93">
        <v>131807</v>
      </c>
      <c r="R622" s="93">
        <f t="shared" si="52"/>
        <v>485788</v>
      </c>
      <c r="S622" s="93">
        <f t="shared" si="53"/>
        <v>121168</v>
      </c>
    </row>
    <row r="623" spans="1:19" ht="18" hidden="1" outlineLevel="2">
      <c r="A623" s="91">
        <v>613</v>
      </c>
      <c r="B623" s="92" t="s">
        <v>1371</v>
      </c>
      <c r="C623" s="92" t="s">
        <v>1406</v>
      </c>
      <c r="D623" s="92" t="s">
        <v>550</v>
      </c>
      <c r="E623" s="92">
        <f t="shared" si="49"/>
        <v>1220501</v>
      </c>
      <c r="F623" s="93">
        <v>22734</v>
      </c>
      <c r="G623" s="94">
        <f t="shared" si="50"/>
        <v>1.8626777036643147</v>
      </c>
      <c r="H623" s="93">
        <v>36867</v>
      </c>
      <c r="I623" s="93">
        <v>466587</v>
      </c>
      <c r="J623" s="93">
        <v>69975</v>
      </c>
      <c r="K623" s="93">
        <v>59569</v>
      </c>
      <c r="L623" s="93">
        <v>2787</v>
      </c>
      <c r="M623" s="93">
        <v>18873</v>
      </c>
      <c r="N623" s="93">
        <f t="shared" si="51"/>
        <v>617791</v>
      </c>
      <c r="O623" s="93">
        <v>262393</v>
      </c>
      <c r="P623" s="93">
        <v>217194</v>
      </c>
      <c r="Q623" s="93">
        <v>123123</v>
      </c>
      <c r="R623" s="93">
        <f t="shared" si="52"/>
        <v>602710</v>
      </c>
      <c r="S623" s="93">
        <f t="shared" si="53"/>
        <v>51948</v>
      </c>
    </row>
    <row r="624" spans="1:19" ht="18" hidden="1" outlineLevel="2">
      <c r="A624" s="91">
        <v>614</v>
      </c>
      <c r="B624" s="92" t="s">
        <v>1371</v>
      </c>
      <c r="C624" s="92" t="s">
        <v>1407</v>
      </c>
      <c r="D624" s="92" t="s">
        <v>550</v>
      </c>
      <c r="E624" s="92">
        <f t="shared" si="49"/>
        <v>1723259</v>
      </c>
      <c r="F624" s="93">
        <v>55161</v>
      </c>
      <c r="G624" s="94">
        <f t="shared" si="50"/>
        <v>3.2009697903797396</v>
      </c>
      <c r="H624" s="93">
        <v>83284</v>
      </c>
      <c r="I624" s="93">
        <v>519196</v>
      </c>
      <c r="J624" s="93">
        <v>44589</v>
      </c>
      <c r="K624" s="93">
        <v>94598</v>
      </c>
      <c r="L624" s="93">
        <v>4012</v>
      </c>
      <c r="M624" s="93">
        <v>202186</v>
      </c>
      <c r="N624" s="93">
        <f t="shared" si="51"/>
        <v>864581</v>
      </c>
      <c r="O624" s="93">
        <v>450528</v>
      </c>
      <c r="P624" s="93">
        <v>180465</v>
      </c>
      <c r="Q624" s="93">
        <v>227685</v>
      </c>
      <c r="R624" s="93">
        <f t="shared" si="52"/>
        <v>858678</v>
      </c>
      <c r="S624" s="93">
        <f t="shared" si="53"/>
        <v>89187</v>
      </c>
    </row>
    <row r="625" spans="1:19" ht="18" hidden="1" outlineLevel="2">
      <c r="A625" s="91">
        <v>615</v>
      </c>
      <c r="B625" s="92" t="s">
        <v>1371</v>
      </c>
      <c r="C625" s="92" t="s">
        <v>1408</v>
      </c>
      <c r="D625" s="92" t="s">
        <v>550</v>
      </c>
      <c r="E625" s="92">
        <f t="shared" si="49"/>
        <v>1424273</v>
      </c>
      <c r="F625" s="93">
        <v>28199</v>
      </c>
      <c r="G625" s="94">
        <f t="shared" si="50"/>
        <v>1.9798872828453533</v>
      </c>
      <c r="H625" s="93">
        <v>64671</v>
      </c>
      <c r="I625" s="93">
        <v>411916</v>
      </c>
      <c r="J625" s="93">
        <v>40617</v>
      </c>
      <c r="K625" s="93">
        <v>68207</v>
      </c>
      <c r="L625" s="93">
        <v>10886</v>
      </c>
      <c r="M625" s="93">
        <v>173995</v>
      </c>
      <c r="N625" s="93">
        <f t="shared" si="51"/>
        <v>705621</v>
      </c>
      <c r="O625" s="93">
        <v>444538</v>
      </c>
      <c r="P625" s="93">
        <v>274114</v>
      </c>
      <c r="Q625" s="93">
        <v>0</v>
      </c>
      <c r="R625" s="93">
        <f t="shared" si="52"/>
        <v>718652</v>
      </c>
      <c r="S625" s="93">
        <f t="shared" si="53"/>
        <v>51640</v>
      </c>
    </row>
    <row r="626" spans="1:19" ht="18" hidden="1" outlineLevel="2">
      <c r="A626" s="91">
        <v>616</v>
      </c>
      <c r="B626" s="92" t="s">
        <v>1371</v>
      </c>
      <c r="C626" s="92" t="s">
        <v>1409</v>
      </c>
      <c r="D626" s="92" t="s">
        <v>550</v>
      </c>
      <c r="E626" s="92">
        <f t="shared" si="49"/>
        <v>1208844</v>
      </c>
      <c r="F626" s="93">
        <v>136834</v>
      </c>
      <c r="G626" s="94">
        <f t="shared" si="50"/>
        <v>11.319409286888963</v>
      </c>
      <c r="H626" s="93">
        <v>263</v>
      </c>
      <c r="I626" s="93">
        <v>379307</v>
      </c>
      <c r="J626" s="93">
        <v>33929</v>
      </c>
      <c r="K626" s="93">
        <v>66717</v>
      </c>
      <c r="L626" s="93">
        <v>7369</v>
      </c>
      <c r="M626" s="93">
        <v>118533</v>
      </c>
      <c r="N626" s="93">
        <f t="shared" si="51"/>
        <v>605855</v>
      </c>
      <c r="O626" s="93">
        <v>374735</v>
      </c>
      <c r="P626" s="93">
        <v>226877</v>
      </c>
      <c r="Q626" s="93">
        <v>1377</v>
      </c>
      <c r="R626" s="93">
        <f t="shared" si="52"/>
        <v>602989</v>
      </c>
      <c r="S626" s="93">
        <f t="shared" si="53"/>
        <v>3129</v>
      </c>
    </row>
    <row r="627" spans="1:19" ht="18" hidden="1" outlineLevel="2">
      <c r="A627" s="91">
        <v>617</v>
      </c>
      <c r="B627" s="92" t="s">
        <v>1371</v>
      </c>
      <c r="C627" s="92" t="s">
        <v>1410</v>
      </c>
      <c r="D627" s="92" t="s">
        <v>550</v>
      </c>
      <c r="E627" s="92">
        <f t="shared" si="49"/>
        <v>915112</v>
      </c>
      <c r="F627" s="93">
        <v>15350</v>
      </c>
      <c r="G627" s="94">
        <f t="shared" si="50"/>
        <v>1.6773903085086854</v>
      </c>
      <c r="H627" s="93">
        <v>3009</v>
      </c>
      <c r="I627" s="93">
        <v>300317</v>
      </c>
      <c r="J627" s="93">
        <v>20057</v>
      </c>
      <c r="K627" s="93">
        <v>49373</v>
      </c>
      <c r="L627" s="93">
        <v>1067</v>
      </c>
      <c r="M627" s="93">
        <v>98030</v>
      </c>
      <c r="N627" s="93">
        <f t="shared" si="51"/>
        <v>468844</v>
      </c>
      <c r="O627" s="93">
        <v>225506</v>
      </c>
      <c r="P627" s="93">
        <v>117143</v>
      </c>
      <c r="Q627" s="93">
        <v>103619</v>
      </c>
      <c r="R627" s="93">
        <f t="shared" si="52"/>
        <v>446268</v>
      </c>
      <c r="S627" s="93">
        <f t="shared" si="53"/>
        <v>25585</v>
      </c>
    </row>
    <row r="628" spans="1:19" ht="18" hidden="1" outlineLevel="2">
      <c r="A628" s="91">
        <v>618</v>
      </c>
      <c r="B628" s="92" t="s">
        <v>1371</v>
      </c>
      <c r="C628" s="92" t="s">
        <v>1411</v>
      </c>
      <c r="D628" s="92" t="s">
        <v>550</v>
      </c>
      <c r="E628" s="92">
        <f t="shared" si="49"/>
        <v>1237628</v>
      </c>
      <c r="F628" s="93">
        <v>55379</v>
      </c>
      <c r="G628" s="94">
        <f t="shared" si="50"/>
        <v>4.4746078789426225</v>
      </c>
      <c r="H628" s="93">
        <v>14383</v>
      </c>
      <c r="I628" s="93">
        <v>379209</v>
      </c>
      <c r="J628" s="93">
        <v>33012</v>
      </c>
      <c r="K628" s="93">
        <v>66151</v>
      </c>
      <c r="L628" s="93">
        <v>3391</v>
      </c>
      <c r="M628" s="93">
        <v>144770</v>
      </c>
      <c r="N628" s="93">
        <f t="shared" si="51"/>
        <v>626533</v>
      </c>
      <c r="O628" s="93">
        <v>282960</v>
      </c>
      <c r="P628" s="93">
        <v>212817</v>
      </c>
      <c r="Q628" s="93">
        <v>115318</v>
      </c>
      <c r="R628" s="93">
        <f t="shared" si="52"/>
        <v>611095</v>
      </c>
      <c r="S628" s="93">
        <f t="shared" si="53"/>
        <v>29821</v>
      </c>
    </row>
    <row r="629" spans="1:19" ht="18" hidden="1" outlineLevel="2">
      <c r="A629" s="91">
        <v>619</v>
      </c>
      <c r="B629" s="92" t="s">
        <v>1371</v>
      </c>
      <c r="C629" s="92" t="s">
        <v>1412</v>
      </c>
      <c r="D629" s="92" t="s">
        <v>550</v>
      </c>
      <c r="E629" s="92">
        <f t="shared" si="49"/>
        <v>1147074</v>
      </c>
      <c r="F629" s="93">
        <v>57859</v>
      </c>
      <c r="G629" s="94">
        <f t="shared" si="50"/>
        <v>5.0440512120403742</v>
      </c>
      <c r="H629" s="93">
        <v>42165</v>
      </c>
      <c r="I629" s="93">
        <v>351221</v>
      </c>
      <c r="J629" s="93">
        <v>29524</v>
      </c>
      <c r="K629" s="93">
        <v>66820</v>
      </c>
      <c r="L629" s="93">
        <v>1400</v>
      </c>
      <c r="M629" s="93">
        <v>118816</v>
      </c>
      <c r="N629" s="93">
        <f t="shared" si="51"/>
        <v>567781</v>
      </c>
      <c r="O629" s="93">
        <v>307913</v>
      </c>
      <c r="P629" s="93">
        <v>177575</v>
      </c>
      <c r="Q629" s="93">
        <v>93805</v>
      </c>
      <c r="R629" s="93">
        <f t="shared" si="52"/>
        <v>579293</v>
      </c>
      <c r="S629" s="93">
        <f t="shared" si="53"/>
        <v>30653</v>
      </c>
    </row>
    <row r="630" spans="1:19" ht="18" hidden="1" outlineLevel="2">
      <c r="A630" s="91">
        <v>620</v>
      </c>
      <c r="B630" s="92" t="s">
        <v>1371</v>
      </c>
      <c r="C630" s="92" t="s">
        <v>1413</v>
      </c>
      <c r="D630" s="92" t="s">
        <v>550</v>
      </c>
      <c r="E630" s="92">
        <f t="shared" si="49"/>
        <v>791238</v>
      </c>
      <c r="F630" s="93">
        <v>39647</v>
      </c>
      <c r="G630" s="94">
        <f t="shared" si="50"/>
        <v>5.0107552973947156</v>
      </c>
      <c r="H630" s="93">
        <v>17183</v>
      </c>
      <c r="I630" s="93">
        <v>306570</v>
      </c>
      <c r="J630" s="93">
        <v>32211</v>
      </c>
      <c r="K630" s="93">
        <v>57427</v>
      </c>
      <c r="L630" s="93">
        <v>2946</v>
      </c>
      <c r="M630" s="93">
        <v>486</v>
      </c>
      <c r="N630" s="93">
        <f t="shared" si="51"/>
        <v>399640</v>
      </c>
      <c r="O630" s="93">
        <v>260936</v>
      </c>
      <c r="P630" s="93">
        <v>130662</v>
      </c>
      <c r="Q630" s="93">
        <v>0</v>
      </c>
      <c r="R630" s="93">
        <f t="shared" si="52"/>
        <v>391598</v>
      </c>
      <c r="S630" s="93">
        <f t="shared" si="53"/>
        <v>25225</v>
      </c>
    </row>
    <row r="631" spans="1:19" ht="18" hidden="1" outlineLevel="2">
      <c r="A631" s="91">
        <v>621</v>
      </c>
      <c r="B631" s="92" t="s">
        <v>1371</v>
      </c>
      <c r="C631" s="92" t="s">
        <v>1414</v>
      </c>
      <c r="D631" s="92" t="s">
        <v>598</v>
      </c>
      <c r="E631" s="92">
        <f t="shared" si="49"/>
        <v>1413662</v>
      </c>
      <c r="F631" s="93">
        <v>96723</v>
      </c>
      <c r="G631" s="94">
        <f t="shared" si="50"/>
        <v>6.8420173987841508</v>
      </c>
      <c r="H631" s="93">
        <v>107346</v>
      </c>
      <c r="I631" s="93">
        <v>461464</v>
      </c>
      <c r="J631" s="93">
        <v>28006</v>
      </c>
      <c r="K631" s="93">
        <v>72690</v>
      </c>
      <c r="L631" s="93">
        <v>7394</v>
      </c>
      <c r="M631" s="93">
        <v>131742</v>
      </c>
      <c r="N631" s="93">
        <f t="shared" si="51"/>
        <v>701296</v>
      </c>
      <c r="O631" s="93">
        <v>371487</v>
      </c>
      <c r="P631" s="93">
        <v>317163</v>
      </c>
      <c r="Q631" s="93">
        <v>23716</v>
      </c>
      <c r="R631" s="93">
        <f t="shared" si="52"/>
        <v>712366</v>
      </c>
      <c r="S631" s="93">
        <f t="shared" si="53"/>
        <v>96276</v>
      </c>
    </row>
    <row r="632" spans="1:19" ht="18" hidden="1" outlineLevel="2">
      <c r="A632" s="91">
        <v>622</v>
      </c>
      <c r="B632" s="92" t="s">
        <v>1371</v>
      </c>
      <c r="C632" s="92" t="s">
        <v>1415</v>
      </c>
      <c r="D632" s="92" t="s">
        <v>598</v>
      </c>
      <c r="E632" s="92">
        <f t="shared" si="49"/>
        <v>761992</v>
      </c>
      <c r="F632" s="93">
        <v>17058</v>
      </c>
      <c r="G632" s="94">
        <f t="shared" si="50"/>
        <v>2.2386061795924368</v>
      </c>
      <c r="H632" s="93">
        <v>46572</v>
      </c>
      <c r="I632" s="93">
        <v>222904</v>
      </c>
      <c r="J632" s="93">
        <v>25295</v>
      </c>
      <c r="K632" s="93">
        <v>43580</v>
      </c>
      <c r="L632" s="93">
        <v>1060</v>
      </c>
      <c r="M632" s="93">
        <v>83019</v>
      </c>
      <c r="N632" s="93">
        <f t="shared" si="51"/>
        <v>375858</v>
      </c>
      <c r="O632" s="93">
        <v>249886</v>
      </c>
      <c r="P632" s="93">
        <v>104568</v>
      </c>
      <c r="Q632" s="93">
        <v>31680</v>
      </c>
      <c r="R632" s="93">
        <f t="shared" si="52"/>
        <v>386134</v>
      </c>
      <c r="S632" s="93">
        <f t="shared" si="53"/>
        <v>36296</v>
      </c>
    </row>
    <row r="633" spans="1:19" ht="18" hidden="1" outlineLevel="2">
      <c r="A633" s="91">
        <v>623</v>
      </c>
      <c r="B633" s="92" t="s">
        <v>1371</v>
      </c>
      <c r="C633" s="92" t="s">
        <v>1416</v>
      </c>
      <c r="D633" s="92" t="s">
        <v>598</v>
      </c>
      <c r="E633" s="92">
        <f t="shared" si="49"/>
        <v>1231908</v>
      </c>
      <c r="F633" s="93">
        <v>94225</v>
      </c>
      <c r="G633" s="94">
        <f t="shared" si="50"/>
        <v>7.6487042863590471</v>
      </c>
      <c r="H633" s="93">
        <v>17517</v>
      </c>
      <c r="I633" s="93">
        <v>396185</v>
      </c>
      <c r="J633" s="93">
        <v>32476</v>
      </c>
      <c r="K633" s="93">
        <v>59953</v>
      </c>
      <c r="L633" s="93">
        <v>1348</v>
      </c>
      <c r="M633" s="93">
        <v>134055</v>
      </c>
      <c r="N633" s="93">
        <f t="shared" si="51"/>
        <v>624017</v>
      </c>
      <c r="O633" s="93">
        <v>313208</v>
      </c>
      <c r="P633" s="93">
        <v>163738</v>
      </c>
      <c r="Q633" s="93">
        <v>130945</v>
      </c>
      <c r="R633" s="93">
        <f t="shared" si="52"/>
        <v>607891</v>
      </c>
      <c r="S633" s="93">
        <f t="shared" si="53"/>
        <v>33643</v>
      </c>
    </row>
    <row r="634" spans="1:19" ht="18" hidden="1" outlineLevel="2">
      <c r="A634" s="91">
        <v>624</v>
      </c>
      <c r="B634" s="92" t="s">
        <v>1371</v>
      </c>
      <c r="C634" s="92" t="s">
        <v>1417</v>
      </c>
      <c r="D634" s="92" t="s">
        <v>598</v>
      </c>
      <c r="E634" s="92">
        <f t="shared" si="49"/>
        <v>1121879</v>
      </c>
      <c r="F634" s="93">
        <v>127512</v>
      </c>
      <c r="G634" s="94">
        <f t="shared" si="50"/>
        <v>11.365931620076674</v>
      </c>
      <c r="H634" s="93">
        <v>29804</v>
      </c>
      <c r="I634" s="93">
        <v>311557</v>
      </c>
      <c r="J634" s="93">
        <v>60654</v>
      </c>
      <c r="K634" s="93">
        <v>53767</v>
      </c>
      <c r="L634" s="93">
        <v>619</v>
      </c>
      <c r="M634" s="93">
        <v>120511</v>
      </c>
      <c r="N634" s="93">
        <f t="shared" si="51"/>
        <v>547108</v>
      </c>
      <c r="O634" s="93">
        <v>205564</v>
      </c>
      <c r="P634" s="93">
        <v>248776</v>
      </c>
      <c r="Q634" s="93">
        <v>120431</v>
      </c>
      <c r="R634" s="93">
        <f t="shared" si="52"/>
        <v>574771</v>
      </c>
      <c r="S634" s="93">
        <f t="shared" si="53"/>
        <v>2141</v>
      </c>
    </row>
    <row r="635" spans="1:19" ht="18" hidden="1" outlineLevel="2">
      <c r="A635" s="91">
        <v>625</v>
      </c>
      <c r="B635" s="92" t="s">
        <v>1371</v>
      </c>
      <c r="C635" s="92" t="s">
        <v>1418</v>
      </c>
      <c r="D635" s="92" t="s">
        <v>1419</v>
      </c>
      <c r="E635" s="92">
        <f t="shared" si="49"/>
        <v>1798511</v>
      </c>
      <c r="F635" s="93">
        <v>31501</v>
      </c>
      <c r="G635" s="94">
        <f t="shared" si="50"/>
        <v>1.7515044389497758</v>
      </c>
      <c r="H635" s="93">
        <v>37821</v>
      </c>
      <c r="I635" s="93">
        <v>462289</v>
      </c>
      <c r="J635" s="93">
        <v>101193</v>
      </c>
      <c r="K635" s="93">
        <v>67633</v>
      </c>
      <c r="L635" s="93">
        <v>32490</v>
      </c>
      <c r="M635" s="93">
        <v>239137</v>
      </c>
      <c r="N635" s="93">
        <f t="shared" si="51"/>
        <v>902742</v>
      </c>
      <c r="O635" s="93">
        <v>319920</v>
      </c>
      <c r="P635" s="93">
        <v>384386</v>
      </c>
      <c r="Q635" s="93">
        <v>191463</v>
      </c>
      <c r="R635" s="93">
        <f t="shared" si="52"/>
        <v>895769</v>
      </c>
      <c r="S635" s="93">
        <f t="shared" si="53"/>
        <v>44794</v>
      </c>
    </row>
    <row r="636" spans="1:19" ht="18" hidden="1" outlineLevel="2">
      <c r="A636" s="91">
        <v>626</v>
      </c>
      <c r="B636" s="92" t="s">
        <v>1371</v>
      </c>
      <c r="C636" s="92" t="s">
        <v>1420</v>
      </c>
      <c r="D636" s="92" t="s">
        <v>1419</v>
      </c>
      <c r="E636" s="92">
        <f t="shared" si="49"/>
        <v>1502928</v>
      </c>
      <c r="F636" s="93">
        <v>4584</v>
      </c>
      <c r="G636" s="94">
        <f t="shared" si="50"/>
        <v>0.3050046309603654</v>
      </c>
      <c r="H636" s="93">
        <v>54749</v>
      </c>
      <c r="I636" s="93">
        <v>582616</v>
      </c>
      <c r="J636" s="93">
        <v>62936</v>
      </c>
      <c r="K636" s="93">
        <v>79494</v>
      </c>
      <c r="L636" s="93">
        <v>16409</v>
      </c>
      <c r="M636" s="93">
        <v>28718</v>
      </c>
      <c r="N636" s="93">
        <f t="shared" si="51"/>
        <v>770173</v>
      </c>
      <c r="O636" s="93">
        <v>411975</v>
      </c>
      <c r="P636" s="93">
        <v>219709</v>
      </c>
      <c r="Q636" s="93">
        <v>101071</v>
      </c>
      <c r="R636" s="93">
        <f t="shared" si="52"/>
        <v>732755</v>
      </c>
      <c r="S636" s="93">
        <f t="shared" si="53"/>
        <v>92167</v>
      </c>
    </row>
    <row r="637" spans="1:19" ht="18" hidden="1" outlineLevel="2">
      <c r="A637" s="91">
        <v>627</v>
      </c>
      <c r="B637" s="92" t="s">
        <v>1371</v>
      </c>
      <c r="C637" s="92" t="s">
        <v>1421</v>
      </c>
      <c r="D637" s="92" t="s">
        <v>1419</v>
      </c>
      <c r="E637" s="92">
        <f t="shared" si="49"/>
        <v>909815</v>
      </c>
      <c r="F637" s="93">
        <v>6175</v>
      </c>
      <c r="G637" s="94">
        <f t="shared" si="50"/>
        <v>0.67870940795656265</v>
      </c>
      <c r="H637" s="93">
        <v>9978</v>
      </c>
      <c r="I637" s="93">
        <v>318499</v>
      </c>
      <c r="J637" s="93">
        <v>79743</v>
      </c>
      <c r="K637" s="93">
        <v>60569</v>
      </c>
      <c r="L637" s="93">
        <v>5388</v>
      </c>
      <c r="M637" s="93">
        <v>27794</v>
      </c>
      <c r="N637" s="93">
        <f t="shared" si="51"/>
        <v>491993</v>
      </c>
      <c r="O637" s="93">
        <v>256905</v>
      </c>
      <c r="P637" s="93">
        <v>101417</v>
      </c>
      <c r="Q637" s="93">
        <v>59500</v>
      </c>
      <c r="R637" s="93">
        <f t="shared" si="52"/>
        <v>417822</v>
      </c>
      <c r="S637" s="93">
        <f t="shared" si="53"/>
        <v>84149</v>
      </c>
    </row>
    <row r="638" spans="1:19" ht="18" hidden="1" outlineLevel="2">
      <c r="A638" s="91">
        <v>628</v>
      </c>
      <c r="B638" s="92" t="s">
        <v>1371</v>
      </c>
      <c r="C638" s="92" t="s">
        <v>1422</v>
      </c>
      <c r="D638" s="92" t="s">
        <v>1419</v>
      </c>
      <c r="E638" s="92">
        <f t="shared" si="49"/>
        <v>1172128</v>
      </c>
      <c r="F638" s="93">
        <v>14553</v>
      </c>
      <c r="G638" s="94">
        <f t="shared" si="50"/>
        <v>1.2415879494389692</v>
      </c>
      <c r="H638" s="93">
        <v>54724</v>
      </c>
      <c r="I638" s="93">
        <v>371468</v>
      </c>
      <c r="J638" s="93">
        <v>34206</v>
      </c>
      <c r="K638" s="93">
        <v>54977</v>
      </c>
      <c r="L638" s="93">
        <v>6301</v>
      </c>
      <c r="M638" s="93">
        <v>102449</v>
      </c>
      <c r="N638" s="93">
        <f t="shared" si="51"/>
        <v>569401</v>
      </c>
      <c r="O638" s="93">
        <v>269414</v>
      </c>
      <c r="P638" s="93">
        <v>161428</v>
      </c>
      <c r="Q638" s="93">
        <v>171885</v>
      </c>
      <c r="R638" s="93">
        <f t="shared" si="52"/>
        <v>602727</v>
      </c>
      <c r="S638" s="93">
        <f t="shared" si="53"/>
        <v>21398</v>
      </c>
    </row>
    <row r="639" spans="1:19" ht="18" hidden="1" outlineLevel="2">
      <c r="A639" s="91">
        <v>629</v>
      </c>
      <c r="B639" s="92" t="s">
        <v>1371</v>
      </c>
      <c r="C639" s="92" t="s">
        <v>1423</v>
      </c>
      <c r="D639" s="92" t="s">
        <v>1419</v>
      </c>
      <c r="E639" s="92">
        <f t="shared" si="49"/>
        <v>1813111</v>
      </c>
      <c r="F639" s="93">
        <v>36678</v>
      </c>
      <c r="G639" s="94">
        <f t="shared" si="50"/>
        <v>2.0229318557992313</v>
      </c>
      <c r="H639" s="93">
        <v>42854</v>
      </c>
      <c r="I639" s="93">
        <v>467139</v>
      </c>
      <c r="J639" s="93">
        <v>64568</v>
      </c>
      <c r="K639" s="93">
        <v>98881</v>
      </c>
      <c r="L639" s="93">
        <v>40147</v>
      </c>
      <c r="M639" s="93">
        <v>257824</v>
      </c>
      <c r="N639" s="93">
        <f t="shared" si="51"/>
        <v>928559</v>
      </c>
      <c r="O639" s="93">
        <v>540530</v>
      </c>
      <c r="P639" s="93">
        <v>322090</v>
      </c>
      <c r="Q639" s="93">
        <v>21932</v>
      </c>
      <c r="R639" s="93">
        <f t="shared" si="52"/>
        <v>884552</v>
      </c>
      <c r="S639" s="93">
        <f t="shared" si="53"/>
        <v>86861</v>
      </c>
    </row>
    <row r="640" spans="1:19" ht="18" hidden="1" outlineLevel="2">
      <c r="A640" s="91">
        <v>630</v>
      </c>
      <c r="B640" s="92" t="s">
        <v>1371</v>
      </c>
      <c r="C640" s="92" t="s">
        <v>1424</v>
      </c>
      <c r="D640" s="92" t="s">
        <v>1419</v>
      </c>
      <c r="E640" s="92">
        <f t="shared" si="49"/>
        <v>1144668</v>
      </c>
      <c r="F640" s="93">
        <v>11611</v>
      </c>
      <c r="G640" s="94">
        <f t="shared" si="50"/>
        <v>1.0143552540998788</v>
      </c>
      <c r="H640" s="93">
        <v>27587</v>
      </c>
      <c r="I640" s="93">
        <v>347639</v>
      </c>
      <c r="J640" s="93">
        <v>22152</v>
      </c>
      <c r="K640" s="93">
        <v>64724</v>
      </c>
      <c r="L640" s="93">
        <v>9334</v>
      </c>
      <c r="M640" s="93">
        <v>137998</v>
      </c>
      <c r="N640" s="93">
        <f t="shared" si="51"/>
        <v>581847</v>
      </c>
      <c r="O640" s="93">
        <v>310403</v>
      </c>
      <c r="P640" s="93">
        <v>102705</v>
      </c>
      <c r="Q640" s="93">
        <v>149713</v>
      </c>
      <c r="R640" s="93">
        <f t="shared" si="52"/>
        <v>562821</v>
      </c>
      <c r="S640" s="93">
        <f t="shared" si="53"/>
        <v>46613</v>
      </c>
    </row>
    <row r="641" spans="1:19" ht="18" hidden="1" outlineLevel="2">
      <c r="A641" s="91">
        <v>631</v>
      </c>
      <c r="B641" s="92" t="s">
        <v>1371</v>
      </c>
      <c r="C641" s="92" t="s">
        <v>1425</v>
      </c>
      <c r="D641" s="92" t="s">
        <v>530</v>
      </c>
      <c r="E641" s="92">
        <f t="shared" si="49"/>
        <v>1198649</v>
      </c>
      <c r="F641" s="93">
        <v>35918</v>
      </c>
      <c r="G641" s="94">
        <f t="shared" si="50"/>
        <v>2.9965402715890974</v>
      </c>
      <c r="H641" s="93">
        <v>111643</v>
      </c>
      <c r="I641" s="93">
        <v>382744</v>
      </c>
      <c r="J641" s="93">
        <v>38427</v>
      </c>
      <c r="K641" s="93">
        <v>95029</v>
      </c>
      <c r="L641" s="93">
        <v>7912</v>
      </c>
      <c r="M641" s="93">
        <v>100811</v>
      </c>
      <c r="N641" s="93">
        <f t="shared" si="51"/>
        <v>624923</v>
      </c>
      <c r="O641" s="93">
        <v>270927</v>
      </c>
      <c r="P641" s="93">
        <v>149260</v>
      </c>
      <c r="Q641" s="93">
        <v>153539</v>
      </c>
      <c r="R641" s="93">
        <f t="shared" si="52"/>
        <v>573726</v>
      </c>
      <c r="S641" s="93">
        <f t="shared" si="53"/>
        <v>162840</v>
      </c>
    </row>
    <row r="642" spans="1:19" ht="18" hidden="1" outlineLevel="2">
      <c r="A642" s="91">
        <v>632</v>
      </c>
      <c r="B642" s="92" t="s">
        <v>1371</v>
      </c>
      <c r="C642" s="92" t="s">
        <v>1426</v>
      </c>
      <c r="D642" s="92" t="s">
        <v>530</v>
      </c>
      <c r="E642" s="92">
        <f t="shared" si="49"/>
        <v>819206</v>
      </c>
      <c r="F642" s="93">
        <v>34530</v>
      </c>
      <c r="G642" s="94">
        <f t="shared" si="50"/>
        <v>4.2150570186253518</v>
      </c>
      <c r="H642" s="93">
        <v>16711</v>
      </c>
      <c r="I642" s="93">
        <v>280437</v>
      </c>
      <c r="J642" s="93">
        <v>19758</v>
      </c>
      <c r="K642" s="93">
        <v>51717</v>
      </c>
      <c r="L642" s="93">
        <v>6110</v>
      </c>
      <c r="M642" s="93">
        <v>70369</v>
      </c>
      <c r="N642" s="93">
        <f t="shared" si="51"/>
        <v>428391</v>
      </c>
      <c r="O642" s="93">
        <v>274456</v>
      </c>
      <c r="P642" s="93">
        <v>87915</v>
      </c>
      <c r="Q642" s="93">
        <v>28444</v>
      </c>
      <c r="R642" s="93">
        <f t="shared" si="52"/>
        <v>390815</v>
      </c>
      <c r="S642" s="93">
        <f t="shared" si="53"/>
        <v>54287</v>
      </c>
    </row>
    <row r="643" spans="1:19" ht="18" hidden="1" outlineLevel="2">
      <c r="A643" s="91">
        <v>633</v>
      </c>
      <c r="B643" s="92" t="s">
        <v>1371</v>
      </c>
      <c r="C643" s="92" t="s">
        <v>1427</v>
      </c>
      <c r="D643" s="92" t="s">
        <v>530</v>
      </c>
      <c r="E643" s="92">
        <f t="shared" si="49"/>
        <v>1498982</v>
      </c>
      <c r="F643" s="93">
        <v>61185</v>
      </c>
      <c r="G643" s="94">
        <f t="shared" si="50"/>
        <v>4.0817701613495023</v>
      </c>
      <c r="H643" s="93">
        <v>174227</v>
      </c>
      <c r="I643" s="93">
        <v>471498</v>
      </c>
      <c r="J643" s="93">
        <v>23611</v>
      </c>
      <c r="K643" s="93">
        <v>84354</v>
      </c>
      <c r="L643" s="93">
        <v>9983</v>
      </c>
      <c r="M643" s="93">
        <v>170204</v>
      </c>
      <c r="N643" s="93">
        <f t="shared" si="51"/>
        <v>759650</v>
      </c>
      <c r="O643" s="93">
        <v>369146</v>
      </c>
      <c r="P643" s="93">
        <v>158866</v>
      </c>
      <c r="Q643" s="93">
        <v>211320</v>
      </c>
      <c r="R643" s="93">
        <f t="shared" si="52"/>
        <v>739332</v>
      </c>
      <c r="S643" s="93">
        <f t="shared" si="53"/>
        <v>194545</v>
      </c>
    </row>
    <row r="644" spans="1:19" ht="18" hidden="1" outlineLevel="2">
      <c r="A644" s="91">
        <v>634</v>
      </c>
      <c r="B644" s="92" t="s">
        <v>1371</v>
      </c>
      <c r="C644" s="92" t="s">
        <v>1428</v>
      </c>
      <c r="D644" s="92" t="s">
        <v>530</v>
      </c>
      <c r="E644" s="92">
        <f t="shared" si="49"/>
        <v>865432</v>
      </c>
      <c r="F644" s="93">
        <v>20385</v>
      </c>
      <c r="G644" s="94">
        <f t="shared" si="50"/>
        <v>2.3554710248754378</v>
      </c>
      <c r="H644" s="93">
        <v>41918</v>
      </c>
      <c r="I644" s="93">
        <v>241708</v>
      </c>
      <c r="J644" s="93">
        <v>28769</v>
      </c>
      <c r="K644" s="93">
        <v>55332</v>
      </c>
      <c r="L644" s="93">
        <v>4061</v>
      </c>
      <c r="M644" s="93">
        <v>102710</v>
      </c>
      <c r="N644" s="93">
        <f t="shared" si="51"/>
        <v>432580</v>
      </c>
      <c r="O644" s="93">
        <v>191538</v>
      </c>
      <c r="P644" s="93">
        <v>114490</v>
      </c>
      <c r="Q644" s="93">
        <v>126824</v>
      </c>
      <c r="R644" s="93">
        <f t="shared" si="52"/>
        <v>432852</v>
      </c>
      <c r="S644" s="93">
        <f t="shared" si="53"/>
        <v>41646</v>
      </c>
    </row>
    <row r="645" spans="1:19" ht="18" hidden="1" outlineLevel="2">
      <c r="A645" s="91">
        <v>635</v>
      </c>
      <c r="B645" s="92" t="s">
        <v>1371</v>
      </c>
      <c r="C645" s="92" t="s">
        <v>1429</v>
      </c>
      <c r="D645" s="92" t="s">
        <v>530</v>
      </c>
      <c r="E645" s="92">
        <f t="shared" si="49"/>
        <v>1345506</v>
      </c>
      <c r="F645" s="93">
        <v>15457</v>
      </c>
      <c r="G645" s="94">
        <f t="shared" si="50"/>
        <v>1.1487871477347555</v>
      </c>
      <c r="H645" s="93">
        <v>63658</v>
      </c>
      <c r="I645" s="93">
        <v>450846</v>
      </c>
      <c r="J645" s="93">
        <v>35361</v>
      </c>
      <c r="K645" s="93">
        <v>89297</v>
      </c>
      <c r="L645" s="93">
        <v>9676</v>
      </c>
      <c r="M645" s="93">
        <v>90291</v>
      </c>
      <c r="N645" s="93">
        <f t="shared" si="51"/>
        <v>675471</v>
      </c>
      <c r="O645" s="93">
        <v>300966</v>
      </c>
      <c r="P645" s="93">
        <v>148270</v>
      </c>
      <c r="Q645" s="93">
        <v>220799</v>
      </c>
      <c r="R645" s="93">
        <f t="shared" si="52"/>
        <v>670035</v>
      </c>
      <c r="S645" s="93">
        <f t="shared" si="53"/>
        <v>69094</v>
      </c>
    </row>
    <row r="646" spans="1:19" ht="18" hidden="1" outlineLevel="2">
      <c r="A646" s="91">
        <v>636</v>
      </c>
      <c r="B646" s="92" t="s">
        <v>1371</v>
      </c>
      <c r="C646" s="92" t="s">
        <v>1430</v>
      </c>
      <c r="D646" s="92" t="s">
        <v>530</v>
      </c>
      <c r="E646" s="92">
        <f t="shared" si="49"/>
        <v>840694</v>
      </c>
      <c r="F646" s="93">
        <v>28716</v>
      </c>
      <c r="G646" s="94">
        <f t="shared" si="50"/>
        <v>3.4157493689737284</v>
      </c>
      <c r="H646" s="93">
        <v>41077</v>
      </c>
      <c r="I646" s="93">
        <v>320529</v>
      </c>
      <c r="J646" s="93">
        <v>30835</v>
      </c>
      <c r="K646" s="93">
        <v>55417</v>
      </c>
      <c r="L646" s="93">
        <v>3606</v>
      </c>
      <c r="M646" s="93">
        <v>8207</v>
      </c>
      <c r="N646" s="93">
        <f t="shared" si="51"/>
        <v>418594</v>
      </c>
      <c r="O646" s="93">
        <v>217676</v>
      </c>
      <c r="P646" s="93">
        <v>192581</v>
      </c>
      <c r="Q646" s="93">
        <v>11843</v>
      </c>
      <c r="R646" s="93">
        <f t="shared" si="52"/>
        <v>422100</v>
      </c>
      <c r="S646" s="93">
        <f t="shared" si="53"/>
        <v>37571</v>
      </c>
    </row>
    <row r="647" spans="1:19" ht="18" hidden="1" outlineLevel="2">
      <c r="A647" s="91">
        <v>637</v>
      </c>
      <c r="B647" s="92" t="s">
        <v>1371</v>
      </c>
      <c r="C647" s="92" t="s">
        <v>1431</v>
      </c>
      <c r="D647" s="92" t="s">
        <v>530</v>
      </c>
      <c r="E647" s="92">
        <f t="shared" si="49"/>
        <v>1145799</v>
      </c>
      <c r="F647" s="93">
        <v>42675</v>
      </c>
      <c r="G647" s="94">
        <f t="shared" si="50"/>
        <v>3.724475235185229</v>
      </c>
      <c r="H647" s="93">
        <v>116631</v>
      </c>
      <c r="I647" s="93">
        <v>337396</v>
      </c>
      <c r="J647" s="93">
        <v>23720</v>
      </c>
      <c r="K647" s="93">
        <v>77657</v>
      </c>
      <c r="L647" s="93">
        <v>19677</v>
      </c>
      <c r="M647" s="93">
        <v>81548</v>
      </c>
      <c r="N647" s="93">
        <f t="shared" si="51"/>
        <v>539998</v>
      </c>
      <c r="O647" s="93">
        <v>296476</v>
      </c>
      <c r="P647" s="93">
        <v>181164</v>
      </c>
      <c r="Q647" s="93">
        <v>128161</v>
      </c>
      <c r="R647" s="93">
        <f t="shared" si="52"/>
        <v>605801</v>
      </c>
      <c r="S647" s="93">
        <f t="shared" si="53"/>
        <v>50828</v>
      </c>
    </row>
    <row r="648" spans="1:19" ht="18" hidden="1" outlineLevel="2">
      <c r="A648" s="91">
        <v>638</v>
      </c>
      <c r="B648" s="92" t="s">
        <v>1371</v>
      </c>
      <c r="C648" s="92" t="s">
        <v>1432</v>
      </c>
      <c r="D648" s="92" t="s">
        <v>530</v>
      </c>
      <c r="E648" s="92">
        <f t="shared" si="49"/>
        <v>1069465</v>
      </c>
      <c r="F648" s="93">
        <v>41172</v>
      </c>
      <c r="G648" s="94">
        <f t="shared" si="50"/>
        <v>3.8497753549672034</v>
      </c>
      <c r="H648" s="93">
        <v>56365</v>
      </c>
      <c r="I648" s="93">
        <v>340105</v>
      </c>
      <c r="J648" s="93">
        <v>20586</v>
      </c>
      <c r="K648" s="93">
        <v>70336</v>
      </c>
      <c r="L648" s="93">
        <v>3962</v>
      </c>
      <c r="M648" s="93">
        <v>121607</v>
      </c>
      <c r="N648" s="93">
        <f t="shared" si="51"/>
        <v>556596</v>
      </c>
      <c r="O648" s="93">
        <v>246596</v>
      </c>
      <c r="P648" s="93">
        <v>119267</v>
      </c>
      <c r="Q648" s="93">
        <v>147006</v>
      </c>
      <c r="R648" s="93">
        <f t="shared" si="52"/>
        <v>512869</v>
      </c>
      <c r="S648" s="93">
        <f t="shared" si="53"/>
        <v>100092</v>
      </c>
    </row>
    <row r="649" spans="1:19" ht="18" hidden="1" outlineLevel="2">
      <c r="A649" s="91">
        <v>639</v>
      </c>
      <c r="B649" s="92" t="s">
        <v>1371</v>
      </c>
      <c r="C649" s="92" t="s">
        <v>1433</v>
      </c>
      <c r="D649" s="92" t="s">
        <v>530</v>
      </c>
      <c r="E649" s="92">
        <f t="shared" si="49"/>
        <v>1000933</v>
      </c>
      <c r="F649" s="93">
        <v>37330</v>
      </c>
      <c r="G649" s="94">
        <f t="shared" si="50"/>
        <v>3.7295203575064466</v>
      </c>
      <c r="H649" s="93">
        <v>60066</v>
      </c>
      <c r="I649" s="93">
        <v>321192</v>
      </c>
      <c r="J649" s="93">
        <v>18741</v>
      </c>
      <c r="K649" s="93">
        <v>61243</v>
      </c>
      <c r="L649" s="93">
        <v>6837</v>
      </c>
      <c r="M649" s="93">
        <v>95563</v>
      </c>
      <c r="N649" s="93">
        <f t="shared" si="51"/>
        <v>503576</v>
      </c>
      <c r="O649" s="93">
        <v>260735</v>
      </c>
      <c r="P649" s="93">
        <v>121604</v>
      </c>
      <c r="Q649" s="93">
        <v>115018</v>
      </c>
      <c r="R649" s="93">
        <f t="shared" si="52"/>
        <v>497357</v>
      </c>
      <c r="S649" s="93">
        <f t="shared" si="53"/>
        <v>66285</v>
      </c>
    </row>
    <row r="650" spans="1:19" ht="18" hidden="1" outlineLevel="2">
      <c r="A650" s="91">
        <v>640</v>
      </c>
      <c r="B650" s="92" t="s">
        <v>1371</v>
      </c>
      <c r="C650" s="92" t="s">
        <v>1434</v>
      </c>
      <c r="D650" s="92" t="s">
        <v>530</v>
      </c>
      <c r="E650" s="92">
        <f t="shared" si="49"/>
        <v>632916</v>
      </c>
      <c r="F650" s="93">
        <v>18312</v>
      </c>
      <c r="G650" s="94">
        <f t="shared" si="50"/>
        <v>2.8932749369584587</v>
      </c>
      <c r="H650" s="93">
        <v>47574</v>
      </c>
      <c r="I650" s="93">
        <v>229956</v>
      </c>
      <c r="J650" s="93">
        <v>17396</v>
      </c>
      <c r="K650" s="93">
        <v>36896</v>
      </c>
      <c r="L650" s="93">
        <v>3381</v>
      </c>
      <c r="M650" s="93">
        <v>46046</v>
      </c>
      <c r="N650" s="93">
        <f t="shared" si="51"/>
        <v>333675</v>
      </c>
      <c r="O650" s="93">
        <v>162887</v>
      </c>
      <c r="P650" s="93">
        <v>63813</v>
      </c>
      <c r="Q650" s="93">
        <v>72541</v>
      </c>
      <c r="R650" s="93">
        <f t="shared" si="52"/>
        <v>299241</v>
      </c>
      <c r="S650" s="93">
        <f t="shared" si="53"/>
        <v>82008</v>
      </c>
    </row>
    <row r="651" spans="1:19" ht="18" hidden="1" outlineLevel="2">
      <c r="A651" s="91">
        <v>641</v>
      </c>
      <c r="B651" s="92" t="s">
        <v>1371</v>
      </c>
      <c r="C651" s="92" t="s">
        <v>1435</v>
      </c>
      <c r="D651" s="92" t="s">
        <v>540</v>
      </c>
      <c r="E651" s="92">
        <f t="shared" si="49"/>
        <v>1733127</v>
      </c>
      <c r="F651" s="93">
        <v>90213</v>
      </c>
      <c r="G651" s="94">
        <f t="shared" si="50"/>
        <v>5.2052157747239525</v>
      </c>
      <c r="H651" s="93">
        <v>87692</v>
      </c>
      <c r="I651" s="93">
        <v>497820</v>
      </c>
      <c r="J651" s="93">
        <v>36149</v>
      </c>
      <c r="K651" s="93">
        <v>106195</v>
      </c>
      <c r="L651" s="93">
        <v>20543</v>
      </c>
      <c r="M651" s="93">
        <v>210381</v>
      </c>
      <c r="N651" s="93">
        <f t="shared" si="51"/>
        <v>871088</v>
      </c>
      <c r="O651" s="93">
        <v>382593</v>
      </c>
      <c r="P651" s="93">
        <v>249327</v>
      </c>
      <c r="Q651" s="93">
        <v>230119</v>
      </c>
      <c r="R651" s="93">
        <f t="shared" si="52"/>
        <v>862039</v>
      </c>
      <c r="S651" s="93">
        <f t="shared" si="53"/>
        <v>96741</v>
      </c>
    </row>
    <row r="652" spans="1:19" ht="18" hidden="1" outlineLevel="2">
      <c r="A652" s="91">
        <v>642</v>
      </c>
      <c r="B652" s="92" t="s">
        <v>1371</v>
      </c>
      <c r="C652" s="92" t="s">
        <v>1436</v>
      </c>
      <c r="D652" s="92" t="s">
        <v>540</v>
      </c>
      <c r="E652" s="92">
        <f t="shared" ref="E652:E716" si="55">N652+R652</f>
        <v>1195485</v>
      </c>
      <c r="F652" s="93">
        <v>23326</v>
      </c>
      <c r="G652" s="94">
        <f t="shared" ref="G652:G716" si="56">F652/E652*100</f>
        <v>1.9511746278706967</v>
      </c>
      <c r="H652" s="93">
        <v>104935</v>
      </c>
      <c r="I652" s="93">
        <v>349621</v>
      </c>
      <c r="J652" s="93">
        <v>65436</v>
      </c>
      <c r="K652" s="93">
        <v>4564</v>
      </c>
      <c r="L652" s="93">
        <v>2669</v>
      </c>
      <c r="M652" s="93">
        <v>177831</v>
      </c>
      <c r="N652" s="93">
        <f t="shared" ref="N652:N716" si="57">SUM(I652:M652)</f>
        <v>600121</v>
      </c>
      <c r="O652" s="93">
        <v>293653</v>
      </c>
      <c r="P652" s="93">
        <v>135227</v>
      </c>
      <c r="Q652" s="93">
        <v>166484</v>
      </c>
      <c r="R652" s="93">
        <f t="shared" ref="R652:R716" si="58">SUM(O652:Q652)</f>
        <v>595364</v>
      </c>
      <c r="S652" s="93">
        <f t="shared" ref="S652:S716" si="59">H652+N652-R652</f>
        <v>109692</v>
      </c>
    </row>
    <row r="653" spans="1:19" ht="18" hidden="1" outlineLevel="2">
      <c r="A653" s="91">
        <v>643</v>
      </c>
      <c r="B653" s="92" t="s">
        <v>1371</v>
      </c>
      <c r="C653" s="92" t="s">
        <v>1437</v>
      </c>
      <c r="D653" s="92" t="s">
        <v>540</v>
      </c>
      <c r="E653" s="92">
        <f t="shared" si="55"/>
        <v>3354444</v>
      </c>
      <c r="F653" s="93">
        <v>109084</v>
      </c>
      <c r="G653" s="94">
        <f t="shared" si="56"/>
        <v>3.2519249091652749</v>
      </c>
      <c r="H653" s="93">
        <v>358778</v>
      </c>
      <c r="I653" s="93">
        <v>791684</v>
      </c>
      <c r="J653" s="93">
        <v>116430</v>
      </c>
      <c r="K653" s="93">
        <v>144624</v>
      </c>
      <c r="L653" s="93">
        <v>209721</v>
      </c>
      <c r="M653" s="93">
        <v>456759</v>
      </c>
      <c r="N653" s="93">
        <f t="shared" si="57"/>
        <v>1719218</v>
      </c>
      <c r="O653" s="93">
        <v>811455</v>
      </c>
      <c r="P653" s="93">
        <v>391270</v>
      </c>
      <c r="Q653" s="93">
        <v>432501</v>
      </c>
      <c r="R653" s="93">
        <f t="shared" si="58"/>
        <v>1635226</v>
      </c>
      <c r="S653" s="93">
        <f t="shared" si="59"/>
        <v>442770</v>
      </c>
    </row>
    <row r="654" spans="1:19" ht="18" hidden="1" outlineLevel="2">
      <c r="A654" s="91">
        <v>644</v>
      </c>
      <c r="B654" s="92" t="s">
        <v>1371</v>
      </c>
      <c r="C654" s="92" t="s">
        <v>1438</v>
      </c>
      <c r="D654" s="92" t="s">
        <v>540</v>
      </c>
      <c r="E654" s="92">
        <f t="shared" si="55"/>
        <v>821806</v>
      </c>
      <c r="F654" s="93">
        <v>18749</v>
      </c>
      <c r="G654" s="94">
        <f t="shared" si="56"/>
        <v>2.2814386850424553</v>
      </c>
      <c r="H654" s="93">
        <v>18698</v>
      </c>
      <c r="I654" s="93">
        <v>255648</v>
      </c>
      <c r="J654" s="93">
        <v>35418</v>
      </c>
      <c r="K654" s="93">
        <v>56871</v>
      </c>
      <c r="L654" s="93">
        <v>2058</v>
      </c>
      <c r="M654" s="93">
        <v>63846</v>
      </c>
      <c r="N654" s="93">
        <f t="shared" si="57"/>
        <v>413841</v>
      </c>
      <c r="O654" s="93">
        <v>216286</v>
      </c>
      <c r="P654" s="93">
        <v>100928</v>
      </c>
      <c r="Q654" s="93">
        <v>90751</v>
      </c>
      <c r="R654" s="93">
        <f t="shared" si="58"/>
        <v>407965</v>
      </c>
      <c r="S654" s="93">
        <f t="shared" si="59"/>
        <v>24574</v>
      </c>
    </row>
    <row r="655" spans="1:19" ht="18" hidden="1" outlineLevel="2">
      <c r="A655" s="91">
        <v>645</v>
      </c>
      <c r="B655" s="92" t="s">
        <v>1371</v>
      </c>
      <c r="C655" s="92" t="s">
        <v>1439</v>
      </c>
      <c r="D655" s="92" t="s">
        <v>540</v>
      </c>
      <c r="E655" s="92">
        <f t="shared" si="55"/>
        <v>1264259</v>
      </c>
      <c r="F655" s="93">
        <v>47221</v>
      </c>
      <c r="G655" s="94">
        <f t="shared" si="56"/>
        <v>3.7350732721697053</v>
      </c>
      <c r="H655" s="93">
        <v>20363</v>
      </c>
      <c r="I655" s="93">
        <v>367935</v>
      </c>
      <c r="J655" s="93">
        <v>34810</v>
      </c>
      <c r="K655" s="93">
        <v>75843</v>
      </c>
      <c r="L655" s="93">
        <v>6401</v>
      </c>
      <c r="M655" s="93">
        <v>145040</v>
      </c>
      <c r="N655" s="93">
        <f t="shared" si="57"/>
        <v>630029</v>
      </c>
      <c r="O655" s="93">
        <v>306003</v>
      </c>
      <c r="P655" s="93">
        <v>163536</v>
      </c>
      <c r="Q655" s="93">
        <v>164691</v>
      </c>
      <c r="R655" s="93">
        <f t="shared" si="58"/>
        <v>634230</v>
      </c>
      <c r="S655" s="93">
        <f t="shared" si="59"/>
        <v>16162</v>
      </c>
    </row>
    <row r="656" spans="1:19" ht="18" hidden="1" outlineLevel="2">
      <c r="A656" s="91">
        <v>646</v>
      </c>
      <c r="B656" s="92" t="s">
        <v>1371</v>
      </c>
      <c r="C656" s="92" t="s">
        <v>1440</v>
      </c>
      <c r="D656" s="92" t="s">
        <v>540</v>
      </c>
      <c r="E656" s="92">
        <f t="shared" si="55"/>
        <v>1359251</v>
      </c>
      <c r="F656" s="93">
        <v>46447</v>
      </c>
      <c r="G656" s="94">
        <f t="shared" si="56"/>
        <v>3.4171025071896213</v>
      </c>
      <c r="H656" s="93">
        <v>43740</v>
      </c>
      <c r="I656" s="93">
        <v>375996</v>
      </c>
      <c r="J656" s="93">
        <v>58230</v>
      </c>
      <c r="K656" s="93">
        <v>80129</v>
      </c>
      <c r="L656" s="93">
        <v>1902</v>
      </c>
      <c r="M656" s="93">
        <v>166589</v>
      </c>
      <c r="N656" s="93">
        <f t="shared" si="57"/>
        <v>682846</v>
      </c>
      <c r="O656" s="93">
        <v>252949</v>
      </c>
      <c r="P656" s="93">
        <v>242071</v>
      </c>
      <c r="Q656" s="93">
        <v>181385</v>
      </c>
      <c r="R656" s="93">
        <f t="shared" si="58"/>
        <v>676405</v>
      </c>
      <c r="S656" s="93">
        <f t="shared" si="59"/>
        <v>50181</v>
      </c>
    </row>
    <row r="657" spans="1:19" ht="18" hidden="1" outlineLevel="2">
      <c r="A657" s="91">
        <v>647</v>
      </c>
      <c r="B657" s="92" t="s">
        <v>1371</v>
      </c>
      <c r="C657" s="92" t="s">
        <v>1441</v>
      </c>
      <c r="D657" s="92" t="s">
        <v>540</v>
      </c>
      <c r="E657" s="92">
        <f t="shared" si="55"/>
        <v>1686940</v>
      </c>
      <c r="F657" s="93">
        <v>25373</v>
      </c>
      <c r="G657" s="94">
        <f t="shared" si="56"/>
        <v>1.5040843183515715</v>
      </c>
      <c r="H657" s="93">
        <v>69461</v>
      </c>
      <c r="I657" s="93">
        <v>418285</v>
      </c>
      <c r="J657" s="93">
        <v>79856</v>
      </c>
      <c r="K657" s="93">
        <v>80052</v>
      </c>
      <c r="L657" s="93">
        <v>6274</v>
      </c>
      <c r="M657" s="93">
        <v>243837</v>
      </c>
      <c r="N657" s="93">
        <f t="shared" si="57"/>
        <v>828304</v>
      </c>
      <c r="O657" s="93">
        <v>278174</v>
      </c>
      <c r="P657" s="93">
        <v>290448</v>
      </c>
      <c r="Q657" s="93">
        <v>290014</v>
      </c>
      <c r="R657" s="93">
        <f t="shared" si="58"/>
        <v>858636</v>
      </c>
      <c r="S657" s="93">
        <f t="shared" si="59"/>
        <v>39129</v>
      </c>
    </row>
    <row r="658" spans="1:19" ht="18" hidden="1" outlineLevel="2">
      <c r="A658" s="91">
        <v>648</v>
      </c>
      <c r="B658" s="92" t="s">
        <v>1371</v>
      </c>
      <c r="C658" s="92" t="s">
        <v>1442</v>
      </c>
      <c r="D658" s="92" t="s">
        <v>540</v>
      </c>
      <c r="E658" s="92">
        <f t="shared" si="55"/>
        <v>1434007</v>
      </c>
      <c r="F658" s="93">
        <v>89452</v>
      </c>
      <c r="G658" s="94">
        <f t="shared" si="56"/>
        <v>6.2379053937672548</v>
      </c>
      <c r="H658" s="93">
        <v>85047</v>
      </c>
      <c r="I658" s="93">
        <v>438269</v>
      </c>
      <c r="J658" s="93">
        <v>20010</v>
      </c>
      <c r="K658" s="93">
        <v>10458</v>
      </c>
      <c r="L658" s="93">
        <v>24601</v>
      </c>
      <c r="M658" s="93">
        <v>233106</v>
      </c>
      <c r="N658" s="93">
        <f t="shared" si="57"/>
        <v>726444</v>
      </c>
      <c r="O658" s="93">
        <v>358041</v>
      </c>
      <c r="P658" s="93">
        <v>147143</v>
      </c>
      <c r="Q658" s="93">
        <v>202379</v>
      </c>
      <c r="R658" s="93">
        <f t="shared" si="58"/>
        <v>707563</v>
      </c>
      <c r="S658" s="93">
        <f t="shared" si="59"/>
        <v>103928</v>
      </c>
    </row>
    <row r="659" spans="1:19" ht="18" hidden="1" outlineLevel="2">
      <c r="A659" s="91">
        <v>649</v>
      </c>
      <c r="B659" s="92" t="s">
        <v>1371</v>
      </c>
      <c r="C659" s="92" t="s">
        <v>1443</v>
      </c>
      <c r="D659" s="92" t="s">
        <v>540</v>
      </c>
      <c r="E659" s="92">
        <f t="shared" si="55"/>
        <v>1605679</v>
      </c>
      <c r="F659" s="93">
        <v>72797</v>
      </c>
      <c r="G659" s="94">
        <f t="shared" si="56"/>
        <v>4.5337206253553797</v>
      </c>
      <c r="H659" s="93">
        <v>45653</v>
      </c>
      <c r="I659" s="93">
        <v>453942</v>
      </c>
      <c r="J659" s="93">
        <v>50424</v>
      </c>
      <c r="K659" s="93">
        <v>112389</v>
      </c>
      <c r="L659" s="93">
        <v>9455</v>
      </c>
      <c r="M659" s="93">
        <v>195220</v>
      </c>
      <c r="N659" s="93">
        <f t="shared" si="57"/>
        <v>821430</v>
      </c>
      <c r="O659" s="93">
        <v>396971</v>
      </c>
      <c r="P659" s="93">
        <v>175713</v>
      </c>
      <c r="Q659" s="93">
        <v>211565</v>
      </c>
      <c r="R659" s="93">
        <f t="shared" si="58"/>
        <v>784249</v>
      </c>
      <c r="S659" s="93">
        <f t="shared" si="59"/>
        <v>82834</v>
      </c>
    </row>
    <row r="660" spans="1:19" ht="18" hidden="1" outlineLevel="2">
      <c r="A660" s="91">
        <v>650</v>
      </c>
      <c r="B660" s="92" t="s">
        <v>1371</v>
      </c>
      <c r="C660" s="92" t="s">
        <v>1444</v>
      </c>
      <c r="D660" s="92" t="s">
        <v>603</v>
      </c>
      <c r="E660" s="92">
        <f t="shared" si="55"/>
        <v>711633</v>
      </c>
      <c r="F660" s="93">
        <v>87129</v>
      </c>
      <c r="G660" s="94">
        <f t="shared" si="56"/>
        <v>12.243530021794943</v>
      </c>
      <c r="H660" s="93">
        <v>19556</v>
      </c>
      <c r="I660" s="93">
        <v>200292</v>
      </c>
      <c r="J660" s="93">
        <v>44487</v>
      </c>
      <c r="K660" s="93">
        <v>34991</v>
      </c>
      <c r="L660" s="93">
        <v>282</v>
      </c>
      <c r="M660" s="93">
        <v>73205</v>
      </c>
      <c r="N660" s="93">
        <f t="shared" si="57"/>
        <v>353257</v>
      </c>
      <c r="O660" s="93">
        <v>239018</v>
      </c>
      <c r="P660" s="93">
        <v>91805</v>
      </c>
      <c r="Q660" s="93">
        <v>27553</v>
      </c>
      <c r="R660" s="93">
        <f t="shared" si="58"/>
        <v>358376</v>
      </c>
      <c r="S660" s="93">
        <f t="shared" si="59"/>
        <v>14437</v>
      </c>
    </row>
    <row r="661" spans="1:19" ht="18" hidden="1" outlineLevel="2">
      <c r="A661" s="91">
        <v>651</v>
      </c>
      <c r="B661" s="92" t="s">
        <v>1371</v>
      </c>
      <c r="C661" s="92" t="s">
        <v>1445</v>
      </c>
      <c r="D661" s="92" t="s">
        <v>603</v>
      </c>
      <c r="E661" s="92">
        <f t="shared" si="55"/>
        <v>1073603</v>
      </c>
      <c r="F661" s="93">
        <v>29082</v>
      </c>
      <c r="G661" s="94">
        <f t="shared" si="56"/>
        <v>2.7088225349593844</v>
      </c>
      <c r="H661" s="93">
        <v>5356</v>
      </c>
      <c r="I661" s="93">
        <v>342953</v>
      </c>
      <c r="J661" s="93">
        <v>36061</v>
      </c>
      <c r="K661" s="93">
        <v>54170</v>
      </c>
      <c r="L661" s="93">
        <v>1598</v>
      </c>
      <c r="M661" s="93">
        <v>102861</v>
      </c>
      <c r="N661" s="93">
        <f t="shared" si="57"/>
        <v>537643</v>
      </c>
      <c r="O661" s="93">
        <v>267852</v>
      </c>
      <c r="P661" s="93">
        <v>166929</v>
      </c>
      <c r="Q661" s="93">
        <v>101179</v>
      </c>
      <c r="R661" s="93">
        <f t="shared" si="58"/>
        <v>535960</v>
      </c>
      <c r="S661" s="93">
        <f t="shared" si="59"/>
        <v>7039</v>
      </c>
    </row>
    <row r="662" spans="1:19" ht="18" hidden="1" outlineLevel="2">
      <c r="A662" s="91">
        <v>652</v>
      </c>
      <c r="B662" s="92" t="s">
        <v>1371</v>
      </c>
      <c r="C662" s="92" t="s">
        <v>1446</v>
      </c>
      <c r="D662" s="92" t="s">
        <v>603</v>
      </c>
      <c r="E662" s="92">
        <f t="shared" si="55"/>
        <v>884374</v>
      </c>
      <c r="F662" s="93">
        <v>36809</v>
      </c>
      <c r="G662" s="94">
        <f t="shared" si="56"/>
        <v>4.1621531162155376</v>
      </c>
      <c r="H662" s="93">
        <v>2627</v>
      </c>
      <c r="I662" s="93">
        <v>187030</v>
      </c>
      <c r="J662" s="93">
        <v>32497</v>
      </c>
      <c r="K662" s="93">
        <v>31647</v>
      </c>
      <c r="L662" s="93">
        <v>363</v>
      </c>
      <c r="M662" s="93">
        <v>192566</v>
      </c>
      <c r="N662" s="93">
        <f t="shared" si="57"/>
        <v>444103</v>
      </c>
      <c r="O662" s="93">
        <v>165320</v>
      </c>
      <c r="P662" s="93">
        <v>51846</v>
      </c>
      <c r="Q662" s="93">
        <v>223105</v>
      </c>
      <c r="R662" s="93">
        <f t="shared" si="58"/>
        <v>440271</v>
      </c>
      <c r="S662" s="93">
        <f t="shared" si="59"/>
        <v>6459</v>
      </c>
    </row>
    <row r="663" spans="1:19" ht="18" hidden="1" outlineLevel="2">
      <c r="A663" s="91">
        <v>653</v>
      </c>
      <c r="B663" s="92" t="s">
        <v>1371</v>
      </c>
      <c r="C663" s="92" t="s">
        <v>1447</v>
      </c>
      <c r="D663" s="92" t="s">
        <v>603</v>
      </c>
      <c r="E663" s="92">
        <f t="shared" si="55"/>
        <v>622393</v>
      </c>
      <c r="F663" s="93">
        <v>14981</v>
      </c>
      <c r="G663" s="94">
        <f t="shared" si="56"/>
        <v>2.4070000787283918</v>
      </c>
      <c r="H663" s="93">
        <v>1605</v>
      </c>
      <c r="I663" s="93">
        <v>192008</v>
      </c>
      <c r="J663" s="93">
        <v>25822</v>
      </c>
      <c r="K663" s="93">
        <v>38279</v>
      </c>
      <c r="L663" s="93">
        <v>625</v>
      </c>
      <c r="M663" s="93">
        <v>57658</v>
      </c>
      <c r="N663" s="93">
        <f t="shared" si="57"/>
        <v>314392</v>
      </c>
      <c r="O663" s="93">
        <v>169968</v>
      </c>
      <c r="P663" s="93">
        <v>82600</v>
      </c>
      <c r="Q663" s="93">
        <v>55433</v>
      </c>
      <c r="R663" s="93">
        <f t="shared" si="58"/>
        <v>308001</v>
      </c>
      <c r="S663" s="93">
        <f t="shared" si="59"/>
        <v>7996</v>
      </c>
    </row>
    <row r="664" spans="1:19" ht="18" hidden="1" outlineLevel="2">
      <c r="A664" s="91">
        <v>654</v>
      </c>
      <c r="B664" s="92" t="s">
        <v>1371</v>
      </c>
      <c r="C664" s="92" t="s">
        <v>1448</v>
      </c>
      <c r="D664" s="92" t="s">
        <v>603</v>
      </c>
      <c r="E664" s="92">
        <f t="shared" si="55"/>
        <v>897355</v>
      </c>
      <c r="F664" s="93">
        <v>12818</v>
      </c>
      <c r="G664" s="94">
        <f t="shared" si="56"/>
        <v>1.4284201904485962</v>
      </c>
      <c r="H664" s="93">
        <v>23877</v>
      </c>
      <c r="I664" s="93">
        <v>283409</v>
      </c>
      <c r="J664" s="93">
        <v>47324</v>
      </c>
      <c r="K664" s="93">
        <v>40768</v>
      </c>
      <c r="L664" s="93">
        <v>1723</v>
      </c>
      <c r="M664" s="93">
        <v>81018</v>
      </c>
      <c r="N664" s="93">
        <f t="shared" si="57"/>
        <v>454242</v>
      </c>
      <c r="O664" s="93">
        <v>185840</v>
      </c>
      <c r="P664" s="93">
        <v>168639</v>
      </c>
      <c r="Q664" s="93">
        <v>88634</v>
      </c>
      <c r="R664" s="93">
        <f t="shared" si="58"/>
        <v>443113</v>
      </c>
      <c r="S664" s="93">
        <f t="shared" si="59"/>
        <v>35006</v>
      </c>
    </row>
    <row r="665" spans="1:19" ht="18" hidden="1" outlineLevel="2">
      <c r="A665" s="91">
        <v>655</v>
      </c>
      <c r="B665" s="92" t="s">
        <v>1371</v>
      </c>
      <c r="C665" s="92" t="s">
        <v>1449</v>
      </c>
      <c r="D665" s="92" t="s">
        <v>603</v>
      </c>
      <c r="E665" s="92">
        <f t="shared" si="55"/>
        <v>815979</v>
      </c>
      <c r="F665" s="93">
        <v>1403</v>
      </c>
      <c r="G665" s="94">
        <f t="shared" si="56"/>
        <v>0.17194069945427518</v>
      </c>
      <c r="H665" s="93">
        <v>31099</v>
      </c>
      <c r="I665" s="93">
        <v>249279</v>
      </c>
      <c r="J665" s="93">
        <v>21500</v>
      </c>
      <c r="K665" s="93">
        <v>34826</v>
      </c>
      <c r="L665" s="93">
        <v>1148</v>
      </c>
      <c r="M665" s="93">
        <v>86761</v>
      </c>
      <c r="N665" s="93">
        <f t="shared" si="57"/>
        <v>393514</v>
      </c>
      <c r="O665" s="93">
        <v>201432</v>
      </c>
      <c r="P665" s="93">
        <v>109377</v>
      </c>
      <c r="Q665" s="93">
        <v>111656</v>
      </c>
      <c r="R665" s="93">
        <f t="shared" si="58"/>
        <v>422465</v>
      </c>
      <c r="S665" s="93">
        <f t="shared" si="59"/>
        <v>2148</v>
      </c>
    </row>
    <row r="666" spans="1:19" ht="18" hidden="1" outlineLevel="2">
      <c r="A666" s="91">
        <v>656</v>
      </c>
      <c r="B666" s="92" t="s">
        <v>1371</v>
      </c>
      <c r="C666" s="92" t="s">
        <v>1450</v>
      </c>
      <c r="D666" s="92" t="s">
        <v>603</v>
      </c>
      <c r="E666" s="92">
        <f t="shared" si="55"/>
        <v>904744</v>
      </c>
      <c r="F666" s="93">
        <v>129368</v>
      </c>
      <c r="G666" s="94">
        <f t="shared" si="56"/>
        <v>14.298851387795885</v>
      </c>
      <c r="H666" s="93">
        <v>6487</v>
      </c>
      <c r="I666" s="93">
        <v>307700</v>
      </c>
      <c r="J666" s="93">
        <v>33074</v>
      </c>
      <c r="K666" s="93">
        <v>45423</v>
      </c>
      <c r="L666" s="93">
        <v>0</v>
      </c>
      <c r="M666" s="93">
        <v>67797</v>
      </c>
      <c r="N666" s="93">
        <f t="shared" si="57"/>
        <v>453994</v>
      </c>
      <c r="O666" s="93">
        <v>239210</v>
      </c>
      <c r="P666" s="93">
        <v>160354</v>
      </c>
      <c r="Q666" s="93">
        <v>51186</v>
      </c>
      <c r="R666" s="93">
        <f t="shared" si="58"/>
        <v>450750</v>
      </c>
      <c r="S666" s="93">
        <f t="shared" si="59"/>
        <v>9731</v>
      </c>
    </row>
    <row r="667" spans="1:19" ht="18" outlineLevel="1" collapsed="1">
      <c r="A667" s="91"/>
      <c r="B667" s="110" t="s">
        <v>1561</v>
      </c>
      <c r="C667" s="92"/>
      <c r="D667" s="92"/>
      <c r="E667" s="92">
        <f t="shared" ref="E667:S667" si="60">SUBTOTAL(9,E589:E666)</f>
        <v>86804209</v>
      </c>
      <c r="F667" s="93">
        <f t="shared" si="60"/>
        <v>3483519</v>
      </c>
      <c r="G667" s="94">
        <f t="shared" si="60"/>
        <v>327.35848232632259</v>
      </c>
      <c r="H667" s="93">
        <f t="shared" si="60"/>
        <v>3966030</v>
      </c>
      <c r="I667" s="93">
        <f t="shared" si="60"/>
        <v>26554708</v>
      </c>
      <c r="J667" s="93">
        <f t="shared" si="60"/>
        <v>2716221</v>
      </c>
      <c r="K667" s="93">
        <f t="shared" si="60"/>
        <v>4636395</v>
      </c>
      <c r="L667" s="93">
        <f t="shared" si="60"/>
        <v>616332</v>
      </c>
      <c r="M667" s="93">
        <f t="shared" si="60"/>
        <v>9150514</v>
      </c>
      <c r="N667" s="93">
        <f t="shared" si="60"/>
        <v>43674170</v>
      </c>
      <c r="O667" s="93">
        <f t="shared" si="60"/>
        <v>21624105</v>
      </c>
      <c r="P667" s="93">
        <f t="shared" si="60"/>
        <v>12601220</v>
      </c>
      <c r="Q667" s="93">
        <f t="shared" si="60"/>
        <v>8904714</v>
      </c>
      <c r="R667" s="93">
        <f t="shared" si="60"/>
        <v>43130039</v>
      </c>
      <c r="S667" s="93">
        <f t="shared" si="60"/>
        <v>4510161</v>
      </c>
    </row>
    <row r="668" spans="1:19" ht="18" hidden="1" outlineLevel="2">
      <c r="A668" s="91">
        <v>657</v>
      </c>
      <c r="B668" s="92" t="s">
        <v>1451</v>
      </c>
      <c r="C668" s="92" t="s">
        <v>1452</v>
      </c>
      <c r="D668" s="92" t="s">
        <v>635</v>
      </c>
      <c r="E668" s="92">
        <f t="shared" si="55"/>
        <v>1392178</v>
      </c>
      <c r="F668" s="93">
        <v>40192</v>
      </c>
      <c r="G668" s="94">
        <f t="shared" si="56"/>
        <v>2.8869871525049238</v>
      </c>
      <c r="H668" s="93">
        <v>22822</v>
      </c>
      <c r="I668" s="93">
        <v>548254</v>
      </c>
      <c r="J668" s="93">
        <v>64030</v>
      </c>
      <c r="K668" s="93">
        <v>75076</v>
      </c>
      <c r="L668" s="93">
        <v>2903</v>
      </c>
      <c r="M668" s="93">
        <v>9053</v>
      </c>
      <c r="N668" s="93">
        <f t="shared" si="57"/>
        <v>699316</v>
      </c>
      <c r="O668" s="93">
        <v>477554</v>
      </c>
      <c r="P668" s="93">
        <v>215308</v>
      </c>
      <c r="Q668" s="93">
        <v>0</v>
      </c>
      <c r="R668" s="93">
        <f t="shared" si="58"/>
        <v>692862</v>
      </c>
      <c r="S668" s="93">
        <f t="shared" si="59"/>
        <v>29276</v>
      </c>
    </row>
    <row r="669" spans="1:19" ht="18" hidden="1" outlineLevel="2">
      <c r="A669" s="91">
        <v>658</v>
      </c>
      <c r="B669" s="92" t="s">
        <v>1451</v>
      </c>
      <c r="C669" s="92" t="s">
        <v>1453</v>
      </c>
      <c r="D669" s="92" t="s">
        <v>635</v>
      </c>
      <c r="E669" s="92">
        <f t="shared" si="55"/>
        <v>1119895</v>
      </c>
      <c r="F669" s="93">
        <v>26587</v>
      </c>
      <c r="G669" s="94">
        <f t="shared" si="56"/>
        <v>2.3740618540130995</v>
      </c>
      <c r="H669" s="93">
        <v>26273</v>
      </c>
      <c r="I669" s="93">
        <v>447764</v>
      </c>
      <c r="J669" s="93">
        <v>34442</v>
      </c>
      <c r="K669" s="93">
        <v>71003</v>
      </c>
      <c r="L669" s="93">
        <v>3421</v>
      </c>
      <c r="M669" s="93">
        <v>6680</v>
      </c>
      <c r="N669" s="93">
        <f t="shared" si="57"/>
        <v>563310</v>
      </c>
      <c r="O669" s="93">
        <v>382806</v>
      </c>
      <c r="P669" s="93">
        <v>173779</v>
      </c>
      <c r="Q669" s="93">
        <v>0</v>
      </c>
      <c r="R669" s="93">
        <f t="shared" si="58"/>
        <v>556585</v>
      </c>
      <c r="S669" s="93">
        <f t="shared" si="59"/>
        <v>32998</v>
      </c>
    </row>
    <row r="670" spans="1:19" ht="18" hidden="1" outlineLevel="2">
      <c r="A670" s="91">
        <v>659</v>
      </c>
      <c r="B670" s="92" t="s">
        <v>1451</v>
      </c>
      <c r="C670" s="92" t="s">
        <v>1454</v>
      </c>
      <c r="D670" s="92" t="s">
        <v>635</v>
      </c>
      <c r="E670" s="92">
        <f t="shared" si="55"/>
        <v>810469</v>
      </c>
      <c r="F670" s="93">
        <v>11737</v>
      </c>
      <c r="G670" s="94">
        <f t="shared" si="56"/>
        <v>1.4481738351497713</v>
      </c>
      <c r="H670" s="93">
        <v>31492</v>
      </c>
      <c r="I670" s="93">
        <v>335360</v>
      </c>
      <c r="J670" s="93">
        <v>17047</v>
      </c>
      <c r="K670" s="93">
        <v>50935</v>
      </c>
      <c r="L670" s="93">
        <v>3061</v>
      </c>
      <c r="M670" s="93">
        <v>2232</v>
      </c>
      <c r="N670" s="93">
        <f t="shared" si="57"/>
        <v>408635</v>
      </c>
      <c r="O670" s="93">
        <v>316001</v>
      </c>
      <c r="P670" s="93">
        <v>85833</v>
      </c>
      <c r="Q670" s="93">
        <v>0</v>
      </c>
      <c r="R670" s="93">
        <f t="shared" si="58"/>
        <v>401834</v>
      </c>
      <c r="S670" s="93">
        <f t="shared" si="59"/>
        <v>38293</v>
      </c>
    </row>
    <row r="671" spans="1:19" ht="18" hidden="1" outlineLevel="2">
      <c r="A671" s="91">
        <v>660</v>
      </c>
      <c r="B671" s="92" t="s">
        <v>1451</v>
      </c>
      <c r="C671" s="92" t="s">
        <v>1455</v>
      </c>
      <c r="D671" s="92" t="s">
        <v>635</v>
      </c>
      <c r="E671" s="92">
        <f t="shared" si="55"/>
        <v>1251892</v>
      </c>
      <c r="F671" s="93">
        <v>34499</v>
      </c>
      <c r="G671" s="94">
        <f t="shared" si="56"/>
        <v>2.7557488984672798</v>
      </c>
      <c r="H671" s="93">
        <v>52385</v>
      </c>
      <c r="I671" s="93">
        <v>515061</v>
      </c>
      <c r="J671" s="93">
        <v>33541</v>
      </c>
      <c r="K671" s="93">
        <v>76075</v>
      </c>
      <c r="L671" s="93">
        <v>2046</v>
      </c>
      <c r="M671" s="93">
        <v>4387</v>
      </c>
      <c r="N671" s="93">
        <f t="shared" si="57"/>
        <v>631110</v>
      </c>
      <c r="O671" s="93">
        <v>417920</v>
      </c>
      <c r="P671" s="93">
        <v>202862</v>
      </c>
      <c r="Q671" s="93">
        <v>0</v>
      </c>
      <c r="R671" s="93">
        <f t="shared" si="58"/>
        <v>620782</v>
      </c>
      <c r="S671" s="93">
        <f t="shared" si="59"/>
        <v>62713</v>
      </c>
    </row>
    <row r="672" spans="1:19" ht="18" hidden="1" outlineLevel="2">
      <c r="A672" s="91">
        <v>661</v>
      </c>
      <c r="B672" s="92" t="s">
        <v>1451</v>
      </c>
      <c r="C672" s="92" t="s">
        <v>1456</v>
      </c>
      <c r="D672" s="92" t="s">
        <v>635</v>
      </c>
      <c r="E672" s="92">
        <f t="shared" si="55"/>
        <v>1074142</v>
      </c>
      <c r="F672" s="93">
        <v>11870</v>
      </c>
      <c r="G672" s="94">
        <f t="shared" si="56"/>
        <v>1.1050680450070847</v>
      </c>
      <c r="H672" s="93">
        <v>65373</v>
      </c>
      <c r="I672" s="93">
        <v>395207</v>
      </c>
      <c r="J672" s="93">
        <v>29772</v>
      </c>
      <c r="K672" s="93">
        <v>70409</v>
      </c>
      <c r="L672" s="93">
        <v>4430</v>
      </c>
      <c r="M672" s="93">
        <v>24166</v>
      </c>
      <c r="N672" s="93">
        <f t="shared" si="57"/>
        <v>523984</v>
      </c>
      <c r="O672" s="93">
        <v>480577</v>
      </c>
      <c r="P672" s="93">
        <v>69581</v>
      </c>
      <c r="Q672" s="93">
        <v>0</v>
      </c>
      <c r="R672" s="93">
        <f t="shared" si="58"/>
        <v>550158</v>
      </c>
      <c r="S672" s="93">
        <f t="shared" si="59"/>
        <v>39199</v>
      </c>
    </row>
    <row r="673" spans="1:19" ht="18" hidden="1" outlineLevel="2">
      <c r="A673" s="91">
        <v>662</v>
      </c>
      <c r="B673" s="92" t="s">
        <v>1451</v>
      </c>
      <c r="C673" s="92" t="s">
        <v>1457</v>
      </c>
      <c r="D673" s="92" t="s">
        <v>635</v>
      </c>
      <c r="E673" s="92">
        <f t="shared" si="55"/>
        <v>1240526</v>
      </c>
      <c r="F673" s="93">
        <v>22216</v>
      </c>
      <c r="G673" s="94">
        <f t="shared" si="56"/>
        <v>1.7908532348374802</v>
      </c>
      <c r="H673" s="93">
        <v>0</v>
      </c>
      <c r="I673" s="93">
        <v>498022</v>
      </c>
      <c r="J673" s="93">
        <v>38978</v>
      </c>
      <c r="K673" s="93">
        <v>76812</v>
      </c>
      <c r="L673" s="93">
        <v>9486</v>
      </c>
      <c r="M673" s="93">
        <v>7087</v>
      </c>
      <c r="N673" s="93">
        <f t="shared" si="57"/>
        <v>630385</v>
      </c>
      <c r="O673" s="93">
        <v>405118</v>
      </c>
      <c r="P673" s="93">
        <v>205023</v>
      </c>
      <c r="Q673" s="93">
        <v>0</v>
      </c>
      <c r="R673" s="93">
        <f t="shared" si="58"/>
        <v>610141</v>
      </c>
      <c r="S673" s="93">
        <f t="shared" si="59"/>
        <v>20244</v>
      </c>
    </row>
    <row r="674" spans="1:19" ht="18" hidden="1" outlineLevel="2">
      <c r="A674" s="91">
        <v>663</v>
      </c>
      <c r="B674" s="92" t="s">
        <v>1451</v>
      </c>
      <c r="C674" s="92" t="s">
        <v>1458</v>
      </c>
      <c r="D674" s="92" t="s">
        <v>635</v>
      </c>
      <c r="E674" s="92">
        <f t="shared" si="55"/>
        <v>1383459</v>
      </c>
      <c r="F674" s="93">
        <v>56236</v>
      </c>
      <c r="G674" s="94">
        <f t="shared" si="56"/>
        <v>4.064883744296</v>
      </c>
      <c r="H674" s="93">
        <v>34993</v>
      </c>
      <c r="I674" s="93">
        <v>543459</v>
      </c>
      <c r="J674" s="93">
        <v>56537</v>
      </c>
      <c r="K674" s="93">
        <v>83356</v>
      </c>
      <c r="L674" s="93">
        <v>16509</v>
      </c>
      <c r="M674" s="93">
        <v>1942</v>
      </c>
      <c r="N674" s="93">
        <f t="shared" si="57"/>
        <v>701803</v>
      </c>
      <c r="O674" s="93">
        <v>533648</v>
      </c>
      <c r="P674" s="93">
        <v>148008</v>
      </c>
      <c r="Q674" s="93">
        <v>0</v>
      </c>
      <c r="R674" s="93">
        <f t="shared" si="58"/>
        <v>681656</v>
      </c>
      <c r="S674" s="93">
        <f t="shared" si="59"/>
        <v>55140</v>
      </c>
    </row>
    <row r="675" spans="1:19" ht="18" hidden="1" outlineLevel="2">
      <c r="A675" s="91">
        <v>664</v>
      </c>
      <c r="B675" s="92" t="s">
        <v>1451</v>
      </c>
      <c r="C675" s="92" t="s">
        <v>1459</v>
      </c>
      <c r="D675" s="92" t="s">
        <v>635</v>
      </c>
      <c r="E675" s="92">
        <f t="shared" si="55"/>
        <v>1469548</v>
      </c>
      <c r="F675" s="93">
        <v>32647</v>
      </c>
      <c r="G675" s="94">
        <f t="shared" si="56"/>
        <v>2.2215674479499818</v>
      </c>
      <c r="H675" s="93">
        <v>64945</v>
      </c>
      <c r="I675" s="93">
        <v>586340</v>
      </c>
      <c r="J675" s="93">
        <v>28854</v>
      </c>
      <c r="K675" s="93">
        <v>90148</v>
      </c>
      <c r="L675" s="93">
        <v>7797</v>
      </c>
      <c r="M675" s="93">
        <v>17279</v>
      </c>
      <c r="N675" s="93">
        <f t="shared" si="57"/>
        <v>730418</v>
      </c>
      <c r="O675" s="93">
        <v>536346</v>
      </c>
      <c r="P675" s="93">
        <v>202784</v>
      </c>
      <c r="Q675" s="93">
        <v>0</v>
      </c>
      <c r="R675" s="93">
        <f t="shared" si="58"/>
        <v>739130</v>
      </c>
      <c r="S675" s="93">
        <f t="shared" si="59"/>
        <v>56233</v>
      </c>
    </row>
    <row r="676" spans="1:19" ht="18" hidden="1" outlineLevel="2">
      <c r="A676" s="91">
        <v>665</v>
      </c>
      <c r="B676" s="92" t="s">
        <v>1451</v>
      </c>
      <c r="C676" s="92" t="s">
        <v>1460</v>
      </c>
      <c r="D676" s="92" t="s">
        <v>635</v>
      </c>
      <c r="E676" s="92">
        <f t="shared" si="55"/>
        <v>1239823</v>
      </c>
      <c r="F676" s="93">
        <v>38729</v>
      </c>
      <c r="G676" s="94">
        <f t="shared" si="56"/>
        <v>3.1237523420681823</v>
      </c>
      <c r="H676" s="93">
        <v>62398</v>
      </c>
      <c r="I676" s="93">
        <v>494634</v>
      </c>
      <c r="J676" s="93">
        <v>23833</v>
      </c>
      <c r="K676" s="93">
        <v>75368</v>
      </c>
      <c r="L676" s="93">
        <v>4544</v>
      </c>
      <c r="M676" s="93">
        <v>11686</v>
      </c>
      <c r="N676" s="93">
        <f t="shared" si="57"/>
        <v>610065</v>
      </c>
      <c r="O676" s="93">
        <v>474157</v>
      </c>
      <c r="P676" s="93">
        <v>155601</v>
      </c>
      <c r="Q676" s="93">
        <v>0</v>
      </c>
      <c r="R676" s="93">
        <f t="shared" si="58"/>
        <v>629758</v>
      </c>
      <c r="S676" s="93">
        <f t="shared" si="59"/>
        <v>42705</v>
      </c>
    </row>
    <row r="677" spans="1:19" ht="18" hidden="1" outlineLevel="2">
      <c r="A677" s="91">
        <v>666</v>
      </c>
      <c r="B677" s="92" t="s">
        <v>1451</v>
      </c>
      <c r="C677" s="92" t="s">
        <v>1461</v>
      </c>
      <c r="D677" s="92" t="s">
        <v>635</v>
      </c>
      <c r="E677" s="92">
        <f t="shared" si="55"/>
        <v>1274014</v>
      </c>
      <c r="F677" s="93">
        <v>20232</v>
      </c>
      <c r="G677" s="94">
        <f t="shared" si="56"/>
        <v>1.588051622666627</v>
      </c>
      <c r="H677" s="93">
        <v>23704</v>
      </c>
      <c r="I677" s="93">
        <v>514870</v>
      </c>
      <c r="J677" s="93">
        <v>33634</v>
      </c>
      <c r="K677" s="93">
        <v>67837</v>
      </c>
      <c r="L677" s="93">
        <v>4216</v>
      </c>
      <c r="M677" s="93">
        <v>27279</v>
      </c>
      <c r="N677" s="93">
        <f t="shared" si="57"/>
        <v>647836</v>
      </c>
      <c r="O677" s="93">
        <v>411149</v>
      </c>
      <c r="P677" s="93">
        <v>215029</v>
      </c>
      <c r="Q677" s="93">
        <v>0</v>
      </c>
      <c r="R677" s="93">
        <f t="shared" si="58"/>
        <v>626178</v>
      </c>
      <c r="S677" s="93">
        <f t="shared" si="59"/>
        <v>45362</v>
      </c>
    </row>
    <row r="678" spans="1:19" ht="18" hidden="1" outlineLevel="2">
      <c r="A678" s="91">
        <v>667</v>
      </c>
      <c r="B678" s="92" t="s">
        <v>1451</v>
      </c>
      <c r="C678" s="92" t="s">
        <v>1462</v>
      </c>
      <c r="D678" s="92" t="s">
        <v>1463</v>
      </c>
      <c r="E678" s="92">
        <f t="shared" si="55"/>
        <v>850266</v>
      </c>
      <c r="F678" s="93">
        <v>5856</v>
      </c>
      <c r="G678" s="94">
        <f t="shared" si="56"/>
        <v>0.68872564585670837</v>
      </c>
      <c r="H678" s="93">
        <v>57545</v>
      </c>
      <c r="I678" s="93">
        <v>303438</v>
      </c>
      <c r="J678" s="93">
        <v>34753</v>
      </c>
      <c r="K678" s="93">
        <v>61597</v>
      </c>
      <c r="L678" s="93">
        <v>10431</v>
      </c>
      <c r="M678" s="93">
        <v>19290</v>
      </c>
      <c r="N678" s="93">
        <f t="shared" si="57"/>
        <v>429509</v>
      </c>
      <c r="O678" s="93">
        <v>249761</v>
      </c>
      <c r="P678" s="93">
        <v>170996</v>
      </c>
      <c r="Q678" s="93">
        <v>0</v>
      </c>
      <c r="R678" s="93">
        <f t="shared" si="58"/>
        <v>420757</v>
      </c>
      <c r="S678" s="93">
        <f t="shared" si="59"/>
        <v>66297</v>
      </c>
    </row>
    <row r="679" spans="1:19" ht="18" hidden="1" outlineLevel="2">
      <c r="A679" s="91">
        <v>668</v>
      </c>
      <c r="B679" s="92" t="s">
        <v>1451</v>
      </c>
      <c r="C679" s="92" t="s">
        <v>1464</v>
      </c>
      <c r="D679" s="92" t="s">
        <v>1463</v>
      </c>
      <c r="E679" s="92">
        <f t="shared" si="55"/>
        <v>802847</v>
      </c>
      <c r="F679" s="93">
        <v>4887</v>
      </c>
      <c r="G679" s="94">
        <f t="shared" si="56"/>
        <v>0.60870875770850486</v>
      </c>
      <c r="H679" s="93">
        <v>37748</v>
      </c>
      <c r="I679" s="93">
        <v>240528</v>
      </c>
      <c r="J679" s="93">
        <v>24414</v>
      </c>
      <c r="K679" s="93">
        <v>52313</v>
      </c>
      <c r="L679" s="93">
        <v>7339</v>
      </c>
      <c r="M679" s="93">
        <v>78240</v>
      </c>
      <c r="N679" s="93">
        <f t="shared" si="57"/>
        <v>402834</v>
      </c>
      <c r="O679" s="93">
        <v>187244</v>
      </c>
      <c r="P679" s="93">
        <v>99568</v>
      </c>
      <c r="Q679" s="93">
        <v>113201</v>
      </c>
      <c r="R679" s="93">
        <f t="shared" si="58"/>
        <v>400013</v>
      </c>
      <c r="S679" s="93">
        <f t="shared" si="59"/>
        <v>40569</v>
      </c>
    </row>
    <row r="680" spans="1:19" ht="18" hidden="1" outlineLevel="2">
      <c r="A680" s="91">
        <v>669</v>
      </c>
      <c r="B680" s="92" t="s">
        <v>1451</v>
      </c>
      <c r="C680" s="92" t="s">
        <v>1465</v>
      </c>
      <c r="D680" s="92" t="s">
        <v>1463</v>
      </c>
      <c r="E680" s="92">
        <f t="shared" si="55"/>
        <v>1403961</v>
      </c>
      <c r="F680" s="93">
        <v>12958</v>
      </c>
      <c r="G680" s="94">
        <f t="shared" si="56"/>
        <v>0.92296011071532602</v>
      </c>
      <c r="H680" s="93">
        <v>25167</v>
      </c>
      <c r="I680" s="93">
        <v>540825</v>
      </c>
      <c r="J680" s="93">
        <v>21715</v>
      </c>
      <c r="K680" s="93">
        <v>102357</v>
      </c>
      <c r="L680" s="93">
        <v>27790</v>
      </c>
      <c r="M680" s="93">
        <v>48790</v>
      </c>
      <c r="N680" s="93">
        <f t="shared" si="57"/>
        <v>741477</v>
      </c>
      <c r="O680" s="93">
        <v>381251</v>
      </c>
      <c r="P680" s="93">
        <v>281233</v>
      </c>
      <c r="Q680" s="93">
        <v>0</v>
      </c>
      <c r="R680" s="93">
        <f t="shared" si="58"/>
        <v>662484</v>
      </c>
      <c r="S680" s="93">
        <f t="shared" si="59"/>
        <v>104160</v>
      </c>
    </row>
    <row r="681" spans="1:19" ht="18" hidden="1" outlineLevel="2">
      <c r="A681" s="91">
        <v>670</v>
      </c>
      <c r="B681" s="92" t="s">
        <v>1451</v>
      </c>
      <c r="C681" s="92" t="s">
        <v>1466</v>
      </c>
      <c r="D681" s="92" t="s">
        <v>1463</v>
      </c>
      <c r="E681" s="92">
        <f t="shared" si="55"/>
        <v>1317798</v>
      </c>
      <c r="F681" s="93">
        <v>31235</v>
      </c>
      <c r="G681" s="94">
        <f t="shared" si="56"/>
        <v>2.37024187318542</v>
      </c>
      <c r="H681" s="93">
        <v>89071</v>
      </c>
      <c r="I681" s="93">
        <v>355618</v>
      </c>
      <c r="J681" s="93">
        <v>37928</v>
      </c>
      <c r="K681" s="93">
        <v>75168</v>
      </c>
      <c r="L681" s="93">
        <v>132391</v>
      </c>
      <c r="M681" s="93">
        <v>54326</v>
      </c>
      <c r="N681" s="93">
        <f t="shared" si="57"/>
        <v>655431</v>
      </c>
      <c r="O681" s="93">
        <v>287426</v>
      </c>
      <c r="P681" s="93">
        <v>187963</v>
      </c>
      <c r="Q681" s="93">
        <v>186978</v>
      </c>
      <c r="R681" s="93">
        <f t="shared" si="58"/>
        <v>662367</v>
      </c>
      <c r="S681" s="93">
        <f t="shared" si="59"/>
        <v>82135</v>
      </c>
    </row>
    <row r="682" spans="1:19" ht="18" hidden="1" outlineLevel="2">
      <c r="A682" s="91">
        <v>671</v>
      </c>
      <c r="B682" s="92" t="s">
        <v>1451</v>
      </c>
      <c r="C682" s="92" t="s">
        <v>1467</v>
      </c>
      <c r="D682" s="92" t="s">
        <v>1463</v>
      </c>
      <c r="E682" s="92">
        <f t="shared" si="55"/>
        <v>3367305</v>
      </c>
      <c r="F682" s="93">
        <v>102410</v>
      </c>
      <c r="G682" s="94">
        <f t="shared" si="56"/>
        <v>3.0413045447323603</v>
      </c>
      <c r="H682" s="93">
        <v>214856</v>
      </c>
      <c r="I682" s="93">
        <v>783771</v>
      </c>
      <c r="J682" s="93">
        <v>46861</v>
      </c>
      <c r="K682" s="93">
        <v>154880</v>
      </c>
      <c r="L682" s="93">
        <v>216916</v>
      </c>
      <c r="M682" s="93">
        <v>468036</v>
      </c>
      <c r="N682" s="93">
        <f t="shared" si="57"/>
        <v>1670464</v>
      </c>
      <c r="O682" s="93">
        <v>666698</v>
      </c>
      <c r="P682" s="93">
        <v>526500</v>
      </c>
      <c r="Q682" s="93">
        <v>503643</v>
      </c>
      <c r="R682" s="93">
        <f t="shared" si="58"/>
        <v>1696841</v>
      </c>
      <c r="S682" s="93">
        <f t="shared" si="59"/>
        <v>188479</v>
      </c>
    </row>
    <row r="683" spans="1:19" ht="18" hidden="1" outlineLevel="2">
      <c r="A683" s="91">
        <v>672</v>
      </c>
      <c r="B683" s="92" t="s">
        <v>1451</v>
      </c>
      <c r="C683" s="92" t="s">
        <v>1468</v>
      </c>
      <c r="D683" s="92" t="s">
        <v>1463</v>
      </c>
      <c r="E683" s="92">
        <f t="shared" si="55"/>
        <v>1479567</v>
      </c>
      <c r="F683" s="93">
        <v>39856</v>
      </c>
      <c r="G683" s="94">
        <f t="shared" si="56"/>
        <v>2.6937610800997858</v>
      </c>
      <c r="H683" s="93">
        <v>101852</v>
      </c>
      <c r="I683" s="93">
        <v>548064</v>
      </c>
      <c r="J683" s="93">
        <v>29043</v>
      </c>
      <c r="K683" s="93">
        <v>101547</v>
      </c>
      <c r="L683" s="93">
        <v>25917</v>
      </c>
      <c r="M683" s="93">
        <v>38206</v>
      </c>
      <c r="N683" s="93">
        <f t="shared" si="57"/>
        <v>742777</v>
      </c>
      <c r="O683" s="93">
        <v>523319</v>
      </c>
      <c r="P683" s="93">
        <v>213471</v>
      </c>
      <c r="Q683" s="93">
        <v>0</v>
      </c>
      <c r="R683" s="93">
        <f t="shared" si="58"/>
        <v>736790</v>
      </c>
      <c r="S683" s="93">
        <f t="shared" si="59"/>
        <v>107839</v>
      </c>
    </row>
    <row r="684" spans="1:19" ht="18" hidden="1" outlineLevel="2">
      <c r="A684" s="91">
        <v>673</v>
      </c>
      <c r="B684" s="92" t="s">
        <v>1451</v>
      </c>
      <c r="C684" s="92" t="s">
        <v>1469</v>
      </c>
      <c r="D684" s="92" t="s">
        <v>1463</v>
      </c>
      <c r="E684" s="92">
        <f t="shared" si="55"/>
        <v>1551602</v>
      </c>
      <c r="F684" s="93">
        <v>52368</v>
      </c>
      <c r="G684" s="94">
        <f t="shared" si="56"/>
        <v>3.3750923239335857</v>
      </c>
      <c r="H684" s="93">
        <v>171895</v>
      </c>
      <c r="I684" s="93">
        <v>578742</v>
      </c>
      <c r="J684" s="93">
        <v>22829</v>
      </c>
      <c r="K684" s="93">
        <v>117891</v>
      </c>
      <c r="L684" s="93">
        <v>25282</v>
      </c>
      <c r="M684" s="93">
        <v>57577</v>
      </c>
      <c r="N684" s="93">
        <f t="shared" si="57"/>
        <v>802321</v>
      </c>
      <c r="O684" s="93">
        <v>532432</v>
      </c>
      <c r="P684" s="93">
        <v>216849</v>
      </c>
      <c r="Q684" s="93">
        <v>0</v>
      </c>
      <c r="R684" s="93">
        <f t="shared" si="58"/>
        <v>749281</v>
      </c>
      <c r="S684" s="93">
        <f t="shared" si="59"/>
        <v>224935</v>
      </c>
    </row>
    <row r="685" spans="1:19" ht="18" hidden="1" outlineLevel="2">
      <c r="A685" s="91">
        <v>674</v>
      </c>
      <c r="B685" s="92" t="s">
        <v>1451</v>
      </c>
      <c r="C685" s="92" t="s">
        <v>1470</v>
      </c>
      <c r="D685" s="92" t="s">
        <v>1463</v>
      </c>
      <c r="E685" s="92">
        <f t="shared" si="55"/>
        <v>1595332</v>
      </c>
      <c r="F685" s="93">
        <v>23581</v>
      </c>
      <c r="G685" s="94">
        <f t="shared" si="56"/>
        <v>1.4781249294817631</v>
      </c>
      <c r="H685" s="93">
        <v>210132</v>
      </c>
      <c r="I685" s="93">
        <v>587088</v>
      </c>
      <c r="J685" s="93">
        <v>40082</v>
      </c>
      <c r="K685" s="93">
        <v>103486</v>
      </c>
      <c r="L685" s="93">
        <v>28272</v>
      </c>
      <c r="M685" s="93">
        <v>45468</v>
      </c>
      <c r="N685" s="93">
        <f t="shared" si="57"/>
        <v>804396</v>
      </c>
      <c r="O685" s="93">
        <v>575016</v>
      </c>
      <c r="P685" s="93">
        <v>215920</v>
      </c>
      <c r="Q685" s="93">
        <v>0</v>
      </c>
      <c r="R685" s="93">
        <f t="shared" si="58"/>
        <v>790936</v>
      </c>
      <c r="S685" s="93">
        <f t="shared" si="59"/>
        <v>223592</v>
      </c>
    </row>
    <row r="686" spans="1:19" ht="18" hidden="1" outlineLevel="2">
      <c r="A686" s="91">
        <v>675</v>
      </c>
      <c r="B686" s="92" t="s">
        <v>1451</v>
      </c>
      <c r="C686" s="92" t="s">
        <v>1471</v>
      </c>
      <c r="D686" s="92" t="s">
        <v>1463</v>
      </c>
      <c r="E686" s="92">
        <f t="shared" si="55"/>
        <v>1465767</v>
      </c>
      <c r="F686" s="93">
        <v>38363</v>
      </c>
      <c r="G686" s="94">
        <f t="shared" si="56"/>
        <v>2.6172645447741694</v>
      </c>
      <c r="H686" s="93">
        <v>183708</v>
      </c>
      <c r="I686" s="93">
        <v>444656</v>
      </c>
      <c r="J686" s="93">
        <v>11420</v>
      </c>
      <c r="K686" s="93">
        <v>119978</v>
      </c>
      <c r="L686" s="93">
        <v>12846</v>
      </c>
      <c r="M686" s="93">
        <v>169725</v>
      </c>
      <c r="N686" s="93">
        <f t="shared" si="57"/>
        <v>758625</v>
      </c>
      <c r="O686" s="93">
        <v>536751</v>
      </c>
      <c r="P686" s="93">
        <v>170391</v>
      </c>
      <c r="Q686" s="93">
        <v>0</v>
      </c>
      <c r="R686" s="93">
        <f t="shared" si="58"/>
        <v>707142</v>
      </c>
      <c r="S686" s="93">
        <f t="shared" si="59"/>
        <v>235191</v>
      </c>
    </row>
    <row r="687" spans="1:19" ht="18" hidden="1" outlineLevel="2">
      <c r="A687" s="91">
        <v>676</v>
      </c>
      <c r="B687" s="92" t="s">
        <v>1451</v>
      </c>
      <c r="C687" s="92" t="s">
        <v>1472</v>
      </c>
      <c r="D687" s="92" t="s">
        <v>656</v>
      </c>
      <c r="E687" s="92">
        <f t="shared" si="55"/>
        <v>1113350</v>
      </c>
      <c r="F687" s="93">
        <v>40849</v>
      </c>
      <c r="G687" s="94">
        <f t="shared" si="56"/>
        <v>3.6690169308842684</v>
      </c>
      <c r="H687" s="93">
        <v>38077</v>
      </c>
      <c r="I687" s="93">
        <v>345563</v>
      </c>
      <c r="J687" s="93">
        <v>35793</v>
      </c>
      <c r="K687" s="93">
        <v>84356</v>
      </c>
      <c r="L687" s="93">
        <v>2473</v>
      </c>
      <c r="M687" s="93">
        <v>83897</v>
      </c>
      <c r="N687" s="93">
        <f t="shared" si="57"/>
        <v>552082</v>
      </c>
      <c r="O687" s="93">
        <v>274242</v>
      </c>
      <c r="P687" s="93">
        <v>171116</v>
      </c>
      <c r="Q687" s="93">
        <v>115910</v>
      </c>
      <c r="R687" s="93">
        <f t="shared" si="58"/>
        <v>561268</v>
      </c>
      <c r="S687" s="93">
        <f t="shared" si="59"/>
        <v>28891</v>
      </c>
    </row>
    <row r="688" spans="1:19" ht="18" hidden="1" outlineLevel="2">
      <c r="A688" s="91">
        <v>677</v>
      </c>
      <c r="B688" s="92" t="s">
        <v>1451</v>
      </c>
      <c r="C688" s="92" t="s">
        <v>1473</v>
      </c>
      <c r="D688" s="92" t="s">
        <v>656</v>
      </c>
      <c r="E688" s="92">
        <f t="shared" si="55"/>
        <v>1069805</v>
      </c>
      <c r="F688" s="93">
        <v>25545</v>
      </c>
      <c r="G688" s="94">
        <f t="shared" si="56"/>
        <v>2.3878183407256461</v>
      </c>
      <c r="H688" s="93">
        <v>57549</v>
      </c>
      <c r="I688" s="93">
        <v>304090</v>
      </c>
      <c r="J688" s="93">
        <v>37841</v>
      </c>
      <c r="K688" s="93">
        <v>74293</v>
      </c>
      <c r="L688" s="93">
        <v>16731</v>
      </c>
      <c r="M688" s="93">
        <v>124254</v>
      </c>
      <c r="N688" s="93">
        <f t="shared" si="57"/>
        <v>557209</v>
      </c>
      <c r="O688" s="93">
        <v>245723</v>
      </c>
      <c r="P688" s="93">
        <v>106422</v>
      </c>
      <c r="Q688" s="93">
        <v>160451</v>
      </c>
      <c r="R688" s="93">
        <f t="shared" si="58"/>
        <v>512596</v>
      </c>
      <c r="S688" s="93">
        <f t="shared" si="59"/>
        <v>102162</v>
      </c>
    </row>
    <row r="689" spans="1:19" ht="18" hidden="1" outlineLevel="2">
      <c r="A689" s="91">
        <v>678</v>
      </c>
      <c r="B689" s="92" t="s">
        <v>1451</v>
      </c>
      <c r="C689" s="92" t="s">
        <v>1474</v>
      </c>
      <c r="D689" s="92" t="s">
        <v>656</v>
      </c>
      <c r="E689" s="92">
        <f t="shared" si="55"/>
        <v>1071462</v>
      </c>
      <c r="F689" s="93">
        <v>18675</v>
      </c>
      <c r="G689" s="94">
        <f t="shared" si="56"/>
        <v>1.7429456200966531</v>
      </c>
      <c r="H689" s="93">
        <v>130493</v>
      </c>
      <c r="I689" s="93">
        <v>284992</v>
      </c>
      <c r="J689" s="93">
        <v>25516</v>
      </c>
      <c r="K689" s="93">
        <v>74207</v>
      </c>
      <c r="L689" s="93">
        <v>15188</v>
      </c>
      <c r="M689" s="93">
        <v>107485</v>
      </c>
      <c r="N689" s="93">
        <f t="shared" si="57"/>
        <v>507388</v>
      </c>
      <c r="O689" s="93">
        <v>272795</v>
      </c>
      <c r="P689" s="93">
        <v>174507</v>
      </c>
      <c r="Q689" s="93">
        <v>116772</v>
      </c>
      <c r="R689" s="93">
        <f t="shared" si="58"/>
        <v>564074</v>
      </c>
      <c r="S689" s="93">
        <f t="shared" si="59"/>
        <v>73807</v>
      </c>
    </row>
    <row r="690" spans="1:19" ht="18" hidden="1" outlineLevel="2">
      <c r="A690" s="91">
        <v>679</v>
      </c>
      <c r="B690" s="92" t="s">
        <v>1451</v>
      </c>
      <c r="C690" s="92" t="s">
        <v>1475</v>
      </c>
      <c r="D690" s="92" t="s">
        <v>656</v>
      </c>
      <c r="E690" s="92">
        <f t="shared" si="55"/>
        <v>1466062</v>
      </c>
      <c r="F690" s="93">
        <v>25704</v>
      </c>
      <c r="G690" s="94">
        <f t="shared" si="56"/>
        <v>1.7532682792405778</v>
      </c>
      <c r="H690" s="93">
        <v>128690</v>
      </c>
      <c r="I690" s="93">
        <v>404606</v>
      </c>
      <c r="J690" s="93">
        <v>22377</v>
      </c>
      <c r="K690" s="93">
        <v>108827</v>
      </c>
      <c r="L690" s="93">
        <v>10388</v>
      </c>
      <c r="M690" s="93">
        <v>157414</v>
      </c>
      <c r="N690" s="93">
        <f t="shared" si="57"/>
        <v>703612</v>
      </c>
      <c r="O690" s="93">
        <v>376783</v>
      </c>
      <c r="P690" s="93">
        <v>197359</v>
      </c>
      <c r="Q690" s="93">
        <v>188308</v>
      </c>
      <c r="R690" s="93">
        <f t="shared" si="58"/>
        <v>762450</v>
      </c>
      <c r="S690" s="93">
        <f t="shared" si="59"/>
        <v>69852</v>
      </c>
    </row>
    <row r="691" spans="1:19" ht="18" hidden="1" outlineLevel="2">
      <c r="A691" s="91">
        <v>680</v>
      </c>
      <c r="B691" s="92" t="s">
        <v>1451</v>
      </c>
      <c r="C691" s="92" t="s">
        <v>1476</v>
      </c>
      <c r="D691" s="92" t="s">
        <v>656</v>
      </c>
      <c r="E691" s="92">
        <f t="shared" si="55"/>
        <v>966701</v>
      </c>
      <c r="F691" s="93">
        <v>35659</v>
      </c>
      <c r="G691" s="94">
        <f t="shared" si="56"/>
        <v>3.6887310554142383</v>
      </c>
      <c r="H691" s="93">
        <v>85664</v>
      </c>
      <c r="I691" s="93">
        <v>376223</v>
      </c>
      <c r="J691" s="93">
        <v>16285</v>
      </c>
      <c r="K691" s="93">
        <v>76831</v>
      </c>
      <c r="L691" s="93">
        <v>4926</v>
      </c>
      <c r="M691" s="93">
        <v>9592</v>
      </c>
      <c r="N691" s="93">
        <f t="shared" si="57"/>
        <v>483857</v>
      </c>
      <c r="O691" s="93">
        <v>324700</v>
      </c>
      <c r="P691" s="93">
        <v>158144</v>
      </c>
      <c r="Q691" s="93">
        <v>0</v>
      </c>
      <c r="R691" s="93">
        <f t="shared" si="58"/>
        <v>482844</v>
      </c>
      <c r="S691" s="93">
        <f t="shared" si="59"/>
        <v>86677</v>
      </c>
    </row>
    <row r="692" spans="1:19" ht="18" hidden="1" outlineLevel="2">
      <c r="A692" s="91">
        <v>681</v>
      </c>
      <c r="B692" s="92" t="s">
        <v>1451</v>
      </c>
      <c r="C692" s="92" t="s">
        <v>1477</v>
      </c>
      <c r="D692" s="92" t="s">
        <v>656</v>
      </c>
      <c r="E692" s="92">
        <f t="shared" si="55"/>
        <v>1452170</v>
      </c>
      <c r="F692" s="93">
        <v>32083</v>
      </c>
      <c r="G692" s="94">
        <f t="shared" si="56"/>
        <v>2.209314336475757</v>
      </c>
      <c r="H692" s="93">
        <v>42116</v>
      </c>
      <c r="I692" s="93">
        <v>522703</v>
      </c>
      <c r="J692" s="93">
        <v>31337</v>
      </c>
      <c r="K692" s="93">
        <v>108473</v>
      </c>
      <c r="L692" s="93">
        <v>42260</v>
      </c>
      <c r="M692" s="93">
        <v>35167</v>
      </c>
      <c r="N692" s="93">
        <f t="shared" si="57"/>
        <v>739940</v>
      </c>
      <c r="O692" s="93">
        <v>515077</v>
      </c>
      <c r="P692" s="93">
        <v>197153</v>
      </c>
      <c r="Q692" s="93">
        <v>0</v>
      </c>
      <c r="R692" s="93">
        <f t="shared" si="58"/>
        <v>712230</v>
      </c>
      <c r="S692" s="93">
        <f t="shared" si="59"/>
        <v>69826</v>
      </c>
    </row>
    <row r="693" spans="1:19" ht="18" hidden="1" outlineLevel="2">
      <c r="A693" s="91">
        <v>682</v>
      </c>
      <c r="B693" s="92" t="s">
        <v>1451</v>
      </c>
      <c r="C693" s="92" t="s">
        <v>1478</v>
      </c>
      <c r="D693" s="92" t="s">
        <v>656</v>
      </c>
      <c r="E693" s="92">
        <f t="shared" si="55"/>
        <v>2561517</v>
      </c>
      <c r="F693" s="93">
        <v>56318</v>
      </c>
      <c r="G693" s="94">
        <f t="shared" si="56"/>
        <v>2.1986190214626724</v>
      </c>
      <c r="H693" s="93">
        <v>82680</v>
      </c>
      <c r="I693" s="93">
        <v>702197</v>
      </c>
      <c r="J693" s="93">
        <v>47179</v>
      </c>
      <c r="K693" s="93">
        <v>173120</v>
      </c>
      <c r="L693" s="93">
        <v>111326</v>
      </c>
      <c r="M693" s="93">
        <v>238350</v>
      </c>
      <c r="N693" s="93">
        <f t="shared" si="57"/>
        <v>1272172</v>
      </c>
      <c r="O693" s="93">
        <v>531072</v>
      </c>
      <c r="P693" s="93">
        <v>410554</v>
      </c>
      <c r="Q693" s="93">
        <v>347719</v>
      </c>
      <c r="R693" s="93">
        <f t="shared" si="58"/>
        <v>1289345</v>
      </c>
      <c r="S693" s="93">
        <f t="shared" si="59"/>
        <v>65507</v>
      </c>
    </row>
    <row r="694" spans="1:19" ht="18" hidden="1" outlineLevel="2">
      <c r="A694" s="91">
        <v>683</v>
      </c>
      <c r="B694" s="92" t="s">
        <v>1451</v>
      </c>
      <c r="C694" s="92" t="s">
        <v>1479</v>
      </c>
      <c r="D694" s="92" t="s">
        <v>656</v>
      </c>
      <c r="E694" s="92">
        <f t="shared" si="55"/>
        <v>1549251</v>
      </c>
      <c r="F694" s="93">
        <v>57288</v>
      </c>
      <c r="G694" s="94">
        <f t="shared" si="56"/>
        <v>3.6977868660404285</v>
      </c>
      <c r="H694" s="93">
        <v>105588</v>
      </c>
      <c r="I694" s="93">
        <v>414903</v>
      </c>
      <c r="J694" s="93">
        <v>35402</v>
      </c>
      <c r="K694" s="93">
        <v>113623</v>
      </c>
      <c r="L694" s="93">
        <v>24306</v>
      </c>
      <c r="M694" s="93">
        <v>226293</v>
      </c>
      <c r="N694" s="93">
        <f t="shared" si="57"/>
        <v>814527</v>
      </c>
      <c r="O694" s="93">
        <v>315027</v>
      </c>
      <c r="P694" s="93">
        <v>179294</v>
      </c>
      <c r="Q694" s="93">
        <v>240403</v>
      </c>
      <c r="R694" s="93">
        <f t="shared" si="58"/>
        <v>734724</v>
      </c>
      <c r="S694" s="93">
        <f t="shared" si="59"/>
        <v>185391</v>
      </c>
    </row>
    <row r="695" spans="1:19" ht="18" hidden="1" outlineLevel="2">
      <c r="A695" s="91">
        <v>684</v>
      </c>
      <c r="B695" s="92" t="s">
        <v>1451</v>
      </c>
      <c r="C695" s="92" t="s">
        <v>1480</v>
      </c>
      <c r="D695" s="92" t="s">
        <v>656</v>
      </c>
      <c r="E695" s="92">
        <f t="shared" si="55"/>
        <v>2023067</v>
      </c>
      <c r="F695" s="93">
        <v>60671</v>
      </c>
      <c r="G695" s="94">
        <f t="shared" si="56"/>
        <v>2.9989614777958415</v>
      </c>
      <c r="H695" s="93">
        <v>220500</v>
      </c>
      <c r="I695" s="93">
        <v>502272</v>
      </c>
      <c r="J695" s="93">
        <v>37598</v>
      </c>
      <c r="K695" s="93">
        <v>159780</v>
      </c>
      <c r="L695" s="93">
        <v>51381</v>
      </c>
      <c r="M695" s="93">
        <v>302799</v>
      </c>
      <c r="N695" s="93">
        <f t="shared" si="57"/>
        <v>1053830</v>
      </c>
      <c r="O695" s="93">
        <v>417923</v>
      </c>
      <c r="P695" s="93">
        <v>241254</v>
      </c>
      <c r="Q695" s="93">
        <v>310060</v>
      </c>
      <c r="R695" s="93">
        <f t="shared" si="58"/>
        <v>969237</v>
      </c>
      <c r="S695" s="93">
        <f t="shared" si="59"/>
        <v>305093</v>
      </c>
    </row>
    <row r="696" spans="1:19" ht="18" hidden="1" outlineLevel="2">
      <c r="A696" s="91">
        <v>685</v>
      </c>
      <c r="B696" s="92" t="s">
        <v>1451</v>
      </c>
      <c r="C696" s="92" t="s">
        <v>1481</v>
      </c>
      <c r="D696" s="92" t="s">
        <v>656</v>
      </c>
      <c r="E696" s="92">
        <f t="shared" si="55"/>
        <v>2139864</v>
      </c>
      <c r="F696" s="93">
        <v>157936</v>
      </c>
      <c r="G696" s="94">
        <f t="shared" si="56"/>
        <v>7.3806559669212621</v>
      </c>
      <c r="H696" s="93">
        <v>193367</v>
      </c>
      <c r="I696" s="93">
        <v>831286</v>
      </c>
      <c r="J696" s="93">
        <v>46987</v>
      </c>
      <c r="K696" s="93">
        <v>195084</v>
      </c>
      <c r="L696" s="93">
        <v>29411</v>
      </c>
      <c r="M696" s="93">
        <v>43444</v>
      </c>
      <c r="N696" s="93">
        <f t="shared" si="57"/>
        <v>1146212</v>
      </c>
      <c r="O696" s="93">
        <v>650413</v>
      </c>
      <c r="P696" s="93">
        <v>343239</v>
      </c>
      <c r="Q696" s="93">
        <v>0</v>
      </c>
      <c r="R696" s="93">
        <f t="shared" si="58"/>
        <v>993652</v>
      </c>
      <c r="S696" s="93">
        <f t="shared" si="59"/>
        <v>345927</v>
      </c>
    </row>
    <row r="697" spans="1:19" ht="18" hidden="1" outlineLevel="2">
      <c r="A697" s="91">
        <v>686</v>
      </c>
      <c r="B697" s="92" t="s">
        <v>1451</v>
      </c>
      <c r="C697" s="92" t="s">
        <v>1482</v>
      </c>
      <c r="D697" s="92" t="s">
        <v>656</v>
      </c>
      <c r="E697" s="92">
        <f t="shared" si="55"/>
        <v>1821228</v>
      </c>
      <c r="F697" s="93">
        <v>41912</v>
      </c>
      <c r="G697" s="94">
        <f t="shared" si="56"/>
        <v>2.301304394617258</v>
      </c>
      <c r="H697" s="93">
        <v>97215</v>
      </c>
      <c r="I697" s="93">
        <v>668813</v>
      </c>
      <c r="J697" s="93">
        <v>37347</v>
      </c>
      <c r="K697" s="93">
        <v>147006</v>
      </c>
      <c r="L697" s="93">
        <v>32353</v>
      </c>
      <c r="M697" s="93">
        <v>44205</v>
      </c>
      <c r="N697" s="93">
        <f t="shared" si="57"/>
        <v>929724</v>
      </c>
      <c r="O697" s="93">
        <v>629960</v>
      </c>
      <c r="P697" s="93">
        <v>261544</v>
      </c>
      <c r="Q697" s="93">
        <v>0</v>
      </c>
      <c r="R697" s="93">
        <f t="shared" si="58"/>
        <v>891504</v>
      </c>
      <c r="S697" s="93">
        <f t="shared" si="59"/>
        <v>135435</v>
      </c>
    </row>
    <row r="698" spans="1:19" ht="18" hidden="1" outlineLevel="2">
      <c r="A698" s="91">
        <v>687</v>
      </c>
      <c r="B698" s="92" t="s">
        <v>1451</v>
      </c>
      <c r="C698" s="92" t="s">
        <v>1483</v>
      </c>
      <c r="D698" s="92" t="s">
        <v>656</v>
      </c>
      <c r="E698" s="92">
        <f t="shared" si="55"/>
        <v>2536761</v>
      </c>
      <c r="F698" s="93">
        <v>69274</v>
      </c>
      <c r="G698" s="94">
        <f t="shared" si="56"/>
        <v>2.7308051487704201</v>
      </c>
      <c r="H698" s="93">
        <v>239405</v>
      </c>
      <c r="I698" s="93">
        <v>882169</v>
      </c>
      <c r="J698" s="93">
        <v>32153</v>
      </c>
      <c r="K698" s="93">
        <v>209891</v>
      </c>
      <c r="L698" s="93">
        <v>81104</v>
      </c>
      <c r="M698" s="93">
        <v>108743</v>
      </c>
      <c r="N698" s="93">
        <f t="shared" si="57"/>
        <v>1314060</v>
      </c>
      <c r="O698" s="93">
        <v>893065</v>
      </c>
      <c r="P698" s="93">
        <v>329636</v>
      </c>
      <c r="Q698" s="93">
        <v>0</v>
      </c>
      <c r="R698" s="93">
        <f t="shared" si="58"/>
        <v>1222701</v>
      </c>
      <c r="S698" s="93">
        <f t="shared" si="59"/>
        <v>330764</v>
      </c>
    </row>
    <row r="699" spans="1:19" ht="18" hidden="1" outlineLevel="2">
      <c r="A699" s="91">
        <v>688</v>
      </c>
      <c r="B699" s="92" t="s">
        <v>1451</v>
      </c>
      <c r="C699" s="92" t="s">
        <v>1484</v>
      </c>
      <c r="D699" s="92" t="s">
        <v>656</v>
      </c>
      <c r="E699" s="92">
        <f t="shared" si="55"/>
        <v>4173643</v>
      </c>
      <c r="F699" s="93">
        <v>105165</v>
      </c>
      <c r="G699" s="94">
        <f t="shared" si="56"/>
        <v>2.5197411470027502</v>
      </c>
      <c r="H699" s="93">
        <v>194379</v>
      </c>
      <c r="I699" s="93">
        <v>1338449</v>
      </c>
      <c r="J699" s="93">
        <v>71146</v>
      </c>
      <c r="K699" s="93">
        <v>416496</v>
      </c>
      <c r="L699" s="93">
        <v>200070</v>
      </c>
      <c r="M699" s="93">
        <v>103639</v>
      </c>
      <c r="N699" s="93">
        <f t="shared" si="57"/>
        <v>2129800</v>
      </c>
      <c r="O699" s="93">
        <v>1292498</v>
      </c>
      <c r="P699" s="93">
        <v>751345</v>
      </c>
      <c r="Q699" s="93">
        <v>0</v>
      </c>
      <c r="R699" s="93">
        <f t="shared" si="58"/>
        <v>2043843</v>
      </c>
      <c r="S699" s="93">
        <f t="shared" si="59"/>
        <v>280336</v>
      </c>
    </row>
    <row r="700" spans="1:19" ht="18" hidden="1" outlineLevel="2">
      <c r="A700" s="91">
        <v>689</v>
      </c>
      <c r="B700" s="92" t="s">
        <v>1451</v>
      </c>
      <c r="C700" s="92" t="s">
        <v>1485</v>
      </c>
      <c r="D700" s="92" t="s">
        <v>1486</v>
      </c>
      <c r="E700" s="92">
        <f t="shared" si="55"/>
        <v>940762</v>
      </c>
      <c r="F700" s="93">
        <v>15358</v>
      </c>
      <c r="G700" s="94">
        <f t="shared" si="56"/>
        <v>1.632506415012511</v>
      </c>
      <c r="H700" s="93">
        <v>37125</v>
      </c>
      <c r="I700" s="93">
        <v>328518</v>
      </c>
      <c r="J700" s="93">
        <v>17603</v>
      </c>
      <c r="K700" s="93">
        <v>54330</v>
      </c>
      <c r="L700" s="93">
        <v>4374</v>
      </c>
      <c r="M700" s="93">
        <v>57909</v>
      </c>
      <c r="N700" s="93">
        <f t="shared" si="57"/>
        <v>462734</v>
      </c>
      <c r="O700" s="93">
        <v>273730</v>
      </c>
      <c r="P700" s="93">
        <v>125560</v>
      </c>
      <c r="Q700" s="93">
        <v>78738</v>
      </c>
      <c r="R700" s="93">
        <f t="shared" si="58"/>
        <v>478028</v>
      </c>
      <c r="S700" s="93">
        <f t="shared" si="59"/>
        <v>21831</v>
      </c>
    </row>
    <row r="701" spans="1:19" ht="18" hidden="1" outlineLevel="2">
      <c r="A701" s="91">
        <v>690</v>
      </c>
      <c r="B701" s="92" t="s">
        <v>1451</v>
      </c>
      <c r="C701" s="92" t="s">
        <v>1487</v>
      </c>
      <c r="D701" s="92" t="s">
        <v>1486</v>
      </c>
      <c r="E701" s="92">
        <f t="shared" si="55"/>
        <v>1100551</v>
      </c>
      <c r="F701" s="93">
        <v>3757</v>
      </c>
      <c r="G701" s="94">
        <f t="shared" si="56"/>
        <v>0.34137445697655083</v>
      </c>
      <c r="H701" s="93">
        <v>10157</v>
      </c>
      <c r="I701" s="93">
        <v>338787</v>
      </c>
      <c r="J701" s="93">
        <v>20575</v>
      </c>
      <c r="K701" s="93">
        <v>60910</v>
      </c>
      <c r="L701" s="93">
        <v>4102</v>
      </c>
      <c r="M701" s="93">
        <v>128670</v>
      </c>
      <c r="N701" s="93">
        <f t="shared" si="57"/>
        <v>553044</v>
      </c>
      <c r="O701" s="93">
        <v>283535</v>
      </c>
      <c r="P701" s="93">
        <v>134270</v>
      </c>
      <c r="Q701" s="93">
        <v>129702</v>
      </c>
      <c r="R701" s="93">
        <f t="shared" si="58"/>
        <v>547507</v>
      </c>
      <c r="S701" s="93">
        <f t="shared" si="59"/>
        <v>15694</v>
      </c>
    </row>
    <row r="702" spans="1:19" ht="18" hidden="1" outlineLevel="2">
      <c r="A702" s="91">
        <v>691</v>
      </c>
      <c r="B702" s="92" t="s">
        <v>1451</v>
      </c>
      <c r="C702" s="92" t="s">
        <v>1488</v>
      </c>
      <c r="D702" s="92" t="s">
        <v>1486</v>
      </c>
      <c r="E702" s="92">
        <f t="shared" si="55"/>
        <v>830562</v>
      </c>
      <c r="F702" s="93">
        <v>4939</v>
      </c>
      <c r="G702" s="94">
        <f t="shared" si="56"/>
        <v>0.59465759329225276</v>
      </c>
      <c r="H702" s="93">
        <v>-3085</v>
      </c>
      <c r="I702" s="93">
        <v>273441</v>
      </c>
      <c r="J702" s="93">
        <v>15383</v>
      </c>
      <c r="K702" s="93">
        <v>51964</v>
      </c>
      <c r="L702" s="93">
        <v>5991</v>
      </c>
      <c r="M702" s="93">
        <v>75250</v>
      </c>
      <c r="N702" s="93">
        <f t="shared" si="57"/>
        <v>422029</v>
      </c>
      <c r="O702" s="93">
        <v>281390</v>
      </c>
      <c r="P702" s="93">
        <v>116925</v>
      </c>
      <c r="Q702" s="93">
        <v>10218</v>
      </c>
      <c r="R702" s="93">
        <f t="shared" si="58"/>
        <v>408533</v>
      </c>
      <c r="S702" s="93">
        <f t="shared" si="59"/>
        <v>10411</v>
      </c>
    </row>
    <row r="703" spans="1:19" ht="18" hidden="1" outlineLevel="2">
      <c r="A703" s="91">
        <v>692</v>
      </c>
      <c r="B703" s="92" t="s">
        <v>1451</v>
      </c>
      <c r="C703" s="92" t="s">
        <v>1489</v>
      </c>
      <c r="D703" s="92" t="s">
        <v>1486</v>
      </c>
      <c r="E703" s="92">
        <f t="shared" si="55"/>
        <v>1113286</v>
      </c>
      <c r="F703" s="93">
        <v>21881</v>
      </c>
      <c r="G703" s="94">
        <f t="shared" si="56"/>
        <v>1.9654428421807153</v>
      </c>
      <c r="H703" s="93">
        <v>7420</v>
      </c>
      <c r="I703" s="93">
        <v>377204</v>
      </c>
      <c r="J703" s="93">
        <v>41034</v>
      </c>
      <c r="K703" s="93">
        <v>65784</v>
      </c>
      <c r="L703" s="93">
        <v>6209</v>
      </c>
      <c r="M703" s="93">
        <v>70926</v>
      </c>
      <c r="N703" s="93">
        <f t="shared" si="57"/>
        <v>561157</v>
      </c>
      <c r="O703" s="93">
        <v>260720</v>
      </c>
      <c r="P703" s="93">
        <v>197050</v>
      </c>
      <c r="Q703" s="93">
        <v>94359</v>
      </c>
      <c r="R703" s="93">
        <f t="shared" si="58"/>
        <v>552129</v>
      </c>
      <c r="S703" s="93">
        <f t="shared" si="59"/>
        <v>16448</v>
      </c>
    </row>
    <row r="704" spans="1:19" ht="18" hidden="1" outlineLevel="2">
      <c r="A704" s="91">
        <v>693</v>
      </c>
      <c r="B704" s="92" t="s">
        <v>1451</v>
      </c>
      <c r="C704" s="92" t="s">
        <v>1490</v>
      </c>
      <c r="D704" s="92" t="s">
        <v>1486</v>
      </c>
      <c r="E704" s="92">
        <f t="shared" si="55"/>
        <v>1218472</v>
      </c>
      <c r="F704" s="93">
        <v>5858</v>
      </c>
      <c r="G704" s="94">
        <f t="shared" si="56"/>
        <v>0.4807660742306758</v>
      </c>
      <c r="H704" s="93">
        <v>23893</v>
      </c>
      <c r="I704" s="93">
        <v>441411</v>
      </c>
      <c r="J704" s="93">
        <v>23697</v>
      </c>
      <c r="K704" s="93">
        <v>56070</v>
      </c>
      <c r="L704" s="93">
        <v>5246</v>
      </c>
      <c r="M704" s="93">
        <v>81365</v>
      </c>
      <c r="N704" s="93">
        <f t="shared" si="57"/>
        <v>607789</v>
      </c>
      <c r="O704" s="93">
        <v>341973</v>
      </c>
      <c r="P704" s="93">
        <v>217064</v>
      </c>
      <c r="Q704" s="93">
        <v>51646</v>
      </c>
      <c r="R704" s="93">
        <f t="shared" si="58"/>
        <v>610683</v>
      </c>
      <c r="S704" s="93">
        <f t="shared" si="59"/>
        <v>20999</v>
      </c>
    </row>
    <row r="705" spans="1:19" ht="18" hidden="1" outlineLevel="2">
      <c r="A705" s="91">
        <v>694</v>
      </c>
      <c r="B705" s="92" t="s">
        <v>1451</v>
      </c>
      <c r="C705" s="92" t="s">
        <v>1491</v>
      </c>
      <c r="D705" s="92" t="s">
        <v>1486</v>
      </c>
      <c r="E705" s="92">
        <f t="shared" si="55"/>
        <v>1617876</v>
      </c>
      <c r="F705" s="93">
        <v>6651</v>
      </c>
      <c r="G705" s="94">
        <f t="shared" si="56"/>
        <v>0.41109454618277302</v>
      </c>
      <c r="H705" s="93">
        <v>18747</v>
      </c>
      <c r="I705" s="93">
        <v>563999</v>
      </c>
      <c r="J705" s="93">
        <v>28812</v>
      </c>
      <c r="K705" s="93">
        <v>93967</v>
      </c>
      <c r="L705" s="93">
        <v>20591</v>
      </c>
      <c r="M705" s="93">
        <v>113509</v>
      </c>
      <c r="N705" s="93">
        <f t="shared" si="57"/>
        <v>820878</v>
      </c>
      <c r="O705" s="93">
        <v>349992</v>
      </c>
      <c r="P705" s="93">
        <v>309112</v>
      </c>
      <c r="Q705" s="93">
        <v>137894</v>
      </c>
      <c r="R705" s="93">
        <f t="shared" si="58"/>
        <v>796998</v>
      </c>
      <c r="S705" s="93">
        <f t="shared" si="59"/>
        <v>42627</v>
      </c>
    </row>
    <row r="706" spans="1:19" ht="18" hidden="1" outlineLevel="2">
      <c r="A706" s="91">
        <v>695</v>
      </c>
      <c r="B706" s="92" t="s">
        <v>1451</v>
      </c>
      <c r="C706" s="92" t="s">
        <v>1492</v>
      </c>
      <c r="D706" s="92" t="s">
        <v>1486</v>
      </c>
      <c r="E706" s="92">
        <f t="shared" si="55"/>
        <v>1364559</v>
      </c>
      <c r="F706" s="93">
        <v>26328</v>
      </c>
      <c r="G706" s="94">
        <f t="shared" si="56"/>
        <v>1.9294145581099826</v>
      </c>
      <c r="H706" s="93">
        <v>71148</v>
      </c>
      <c r="I706" s="93">
        <v>445893</v>
      </c>
      <c r="J706" s="93">
        <v>32506</v>
      </c>
      <c r="K706" s="93">
        <v>68786</v>
      </c>
      <c r="L706" s="93">
        <v>17301</v>
      </c>
      <c r="M706" s="93">
        <v>119256</v>
      </c>
      <c r="N706" s="93">
        <f t="shared" si="57"/>
        <v>683742</v>
      </c>
      <c r="O706" s="93">
        <v>277721</v>
      </c>
      <c r="P706" s="93">
        <v>238043</v>
      </c>
      <c r="Q706" s="93">
        <v>165053</v>
      </c>
      <c r="R706" s="93">
        <f t="shared" si="58"/>
        <v>680817</v>
      </c>
      <c r="S706" s="93">
        <f t="shared" si="59"/>
        <v>74073</v>
      </c>
    </row>
    <row r="707" spans="1:19" ht="18" hidden="1" outlineLevel="2">
      <c r="A707" s="91">
        <v>696</v>
      </c>
      <c r="B707" s="92" t="s">
        <v>1451</v>
      </c>
      <c r="C707" s="92" t="s">
        <v>1493</v>
      </c>
      <c r="D707" s="92" t="s">
        <v>646</v>
      </c>
      <c r="E707" s="92">
        <f t="shared" si="55"/>
        <v>835841</v>
      </c>
      <c r="F707" s="93">
        <v>8263</v>
      </c>
      <c r="G707" s="94">
        <f t="shared" si="56"/>
        <v>0.98858514956792021</v>
      </c>
      <c r="H707" s="93">
        <v>46943</v>
      </c>
      <c r="I707" s="93">
        <v>307910</v>
      </c>
      <c r="J707" s="93">
        <v>26563</v>
      </c>
      <c r="K707" s="93">
        <v>61479</v>
      </c>
      <c r="L707" s="93">
        <v>7336</v>
      </c>
      <c r="M707" s="93">
        <v>5746</v>
      </c>
      <c r="N707" s="93">
        <f t="shared" si="57"/>
        <v>409034</v>
      </c>
      <c r="O707" s="93">
        <v>172070</v>
      </c>
      <c r="P707" s="93">
        <v>178149</v>
      </c>
      <c r="Q707" s="93">
        <v>76588</v>
      </c>
      <c r="R707" s="93">
        <f t="shared" si="58"/>
        <v>426807</v>
      </c>
      <c r="S707" s="93">
        <f t="shared" si="59"/>
        <v>29170</v>
      </c>
    </row>
    <row r="708" spans="1:19" ht="18" hidden="1" outlineLevel="2">
      <c r="A708" s="91">
        <v>697</v>
      </c>
      <c r="B708" s="92" t="s">
        <v>1451</v>
      </c>
      <c r="C708" s="92" t="s">
        <v>1494</v>
      </c>
      <c r="D708" s="92" t="s">
        <v>646</v>
      </c>
      <c r="E708" s="92">
        <f t="shared" si="55"/>
        <v>870355</v>
      </c>
      <c r="F708" s="93">
        <v>8209</v>
      </c>
      <c r="G708" s="94">
        <f t="shared" si="56"/>
        <v>0.94317835825611396</v>
      </c>
      <c r="H708" s="93">
        <v>41954</v>
      </c>
      <c r="I708" s="93">
        <v>325306</v>
      </c>
      <c r="J708" s="93">
        <v>25095</v>
      </c>
      <c r="K708" s="93">
        <v>65918</v>
      </c>
      <c r="L708" s="93">
        <v>2460</v>
      </c>
      <c r="M708" s="93">
        <v>11251</v>
      </c>
      <c r="N708" s="93">
        <f t="shared" si="57"/>
        <v>430030</v>
      </c>
      <c r="O708" s="93">
        <v>233638</v>
      </c>
      <c r="P708" s="93">
        <v>149078</v>
      </c>
      <c r="Q708" s="93">
        <v>57609</v>
      </c>
      <c r="R708" s="93">
        <f t="shared" si="58"/>
        <v>440325</v>
      </c>
      <c r="S708" s="93">
        <f t="shared" si="59"/>
        <v>31659</v>
      </c>
    </row>
    <row r="709" spans="1:19" ht="18" hidden="1" outlineLevel="2">
      <c r="A709" s="91">
        <v>698</v>
      </c>
      <c r="B709" s="92" t="s">
        <v>1451</v>
      </c>
      <c r="C709" s="92" t="s">
        <v>1495</v>
      </c>
      <c r="D709" s="92" t="s">
        <v>646</v>
      </c>
      <c r="E709" s="92">
        <f t="shared" si="55"/>
        <v>771023</v>
      </c>
      <c r="F709" s="93">
        <v>31900</v>
      </c>
      <c r="G709" s="94">
        <f t="shared" si="56"/>
        <v>4.1373603640877121</v>
      </c>
      <c r="H709" s="93">
        <v>11467</v>
      </c>
      <c r="I709" s="93">
        <v>302328</v>
      </c>
      <c r="J709" s="93">
        <v>12753</v>
      </c>
      <c r="K709" s="93">
        <v>58692</v>
      </c>
      <c r="L709" s="93">
        <v>2100</v>
      </c>
      <c r="M709" s="93">
        <v>5351</v>
      </c>
      <c r="N709" s="93">
        <f t="shared" si="57"/>
        <v>381224</v>
      </c>
      <c r="O709" s="93">
        <v>214192</v>
      </c>
      <c r="P709" s="93">
        <v>149353</v>
      </c>
      <c r="Q709" s="93">
        <v>26254</v>
      </c>
      <c r="R709" s="93">
        <f t="shared" si="58"/>
        <v>389799</v>
      </c>
      <c r="S709" s="93">
        <f t="shared" si="59"/>
        <v>2892</v>
      </c>
    </row>
    <row r="710" spans="1:19" ht="18" hidden="1" outlineLevel="2">
      <c r="A710" s="91">
        <v>699</v>
      </c>
      <c r="B710" s="92" t="s">
        <v>1451</v>
      </c>
      <c r="C710" s="92" t="s">
        <v>1496</v>
      </c>
      <c r="D710" s="92" t="s">
        <v>646</v>
      </c>
      <c r="E710" s="92">
        <f t="shared" si="55"/>
        <v>846555</v>
      </c>
      <c r="F710" s="93">
        <v>16269</v>
      </c>
      <c r="G710" s="94">
        <f t="shared" si="56"/>
        <v>1.9217888973545723</v>
      </c>
      <c r="H710" s="93">
        <v>545</v>
      </c>
      <c r="I710" s="93">
        <v>316666</v>
      </c>
      <c r="J710" s="93">
        <v>35476</v>
      </c>
      <c r="K710" s="93">
        <v>66602</v>
      </c>
      <c r="L710" s="93">
        <v>4351</v>
      </c>
      <c r="M710" s="93">
        <v>8276</v>
      </c>
      <c r="N710" s="93">
        <f t="shared" si="57"/>
        <v>431371</v>
      </c>
      <c r="O710" s="93">
        <v>254516</v>
      </c>
      <c r="P710" s="93">
        <v>97930</v>
      </c>
      <c r="Q710" s="93">
        <v>62738</v>
      </c>
      <c r="R710" s="93">
        <f t="shared" si="58"/>
        <v>415184</v>
      </c>
      <c r="S710" s="93">
        <f t="shared" si="59"/>
        <v>16732</v>
      </c>
    </row>
    <row r="711" spans="1:19" ht="18" hidden="1" outlineLevel="2">
      <c r="A711" s="91">
        <v>700</v>
      </c>
      <c r="B711" s="92" t="s">
        <v>1451</v>
      </c>
      <c r="C711" s="92" t="s">
        <v>1497</v>
      </c>
      <c r="D711" s="92" t="s">
        <v>646</v>
      </c>
      <c r="E711" s="92">
        <f t="shared" si="55"/>
        <v>1160110</v>
      </c>
      <c r="F711" s="93">
        <v>21463</v>
      </c>
      <c r="G711" s="94">
        <f t="shared" si="56"/>
        <v>1.8500831817672463</v>
      </c>
      <c r="H711" s="93">
        <v>32167</v>
      </c>
      <c r="I711" s="93">
        <v>392198</v>
      </c>
      <c r="J711" s="93">
        <v>21178</v>
      </c>
      <c r="K711" s="93">
        <v>74603</v>
      </c>
      <c r="L711" s="93">
        <v>2668</v>
      </c>
      <c r="M711" s="93">
        <v>122627</v>
      </c>
      <c r="N711" s="93">
        <f t="shared" si="57"/>
        <v>613274</v>
      </c>
      <c r="O711" s="93">
        <v>309400</v>
      </c>
      <c r="P711" s="93">
        <v>159876</v>
      </c>
      <c r="Q711" s="93">
        <v>77560</v>
      </c>
      <c r="R711" s="93">
        <f t="shared" si="58"/>
        <v>546836</v>
      </c>
      <c r="S711" s="93">
        <f t="shared" si="59"/>
        <v>98605</v>
      </c>
    </row>
    <row r="712" spans="1:19" ht="18" hidden="1" outlineLevel="2">
      <c r="A712" s="91">
        <v>701</v>
      </c>
      <c r="B712" s="92" t="s">
        <v>1451</v>
      </c>
      <c r="C712" s="92" t="s">
        <v>1498</v>
      </c>
      <c r="D712" s="92" t="s">
        <v>646</v>
      </c>
      <c r="E712" s="92">
        <f t="shared" si="55"/>
        <v>942895</v>
      </c>
      <c r="F712" s="93">
        <v>6871</v>
      </c>
      <c r="G712" s="94">
        <f t="shared" si="56"/>
        <v>0.72871316530472641</v>
      </c>
      <c r="H712" s="93">
        <v>30515</v>
      </c>
      <c r="I712" s="93">
        <v>278883</v>
      </c>
      <c r="J712" s="93">
        <v>18571</v>
      </c>
      <c r="K712" s="93">
        <v>64123</v>
      </c>
      <c r="L712" s="93">
        <v>3875</v>
      </c>
      <c r="M712" s="93">
        <v>102787</v>
      </c>
      <c r="N712" s="93">
        <f t="shared" si="57"/>
        <v>468239</v>
      </c>
      <c r="O712" s="93">
        <v>214743</v>
      </c>
      <c r="P712" s="93">
        <v>146284</v>
      </c>
      <c r="Q712" s="93">
        <v>113629</v>
      </c>
      <c r="R712" s="93">
        <f t="shared" si="58"/>
        <v>474656</v>
      </c>
      <c r="S712" s="93">
        <f t="shared" si="59"/>
        <v>24098</v>
      </c>
    </row>
    <row r="713" spans="1:19" ht="18" hidden="1" outlineLevel="2">
      <c r="A713" s="91">
        <v>702</v>
      </c>
      <c r="B713" s="92" t="s">
        <v>1451</v>
      </c>
      <c r="C713" s="92" t="s">
        <v>1499</v>
      </c>
      <c r="D713" s="92" t="s">
        <v>646</v>
      </c>
      <c r="E713" s="92">
        <f t="shared" si="55"/>
        <v>1011693</v>
      </c>
      <c r="F713" s="93">
        <v>9773</v>
      </c>
      <c r="G713" s="94">
        <f t="shared" si="56"/>
        <v>0.96600450927307002</v>
      </c>
      <c r="H713" s="93">
        <v>51432</v>
      </c>
      <c r="I713" s="93">
        <v>288576</v>
      </c>
      <c r="J713" s="93">
        <v>23480</v>
      </c>
      <c r="K713" s="93">
        <v>69916</v>
      </c>
      <c r="L713" s="93">
        <v>2714</v>
      </c>
      <c r="M713" s="93">
        <v>124790</v>
      </c>
      <c r="N713" s="93">
        <f t="shared" si="57"/>
        <v>509476</v>
      </c>
      <c r="O713" s="93">
        <v>244153</v>
      </c>
      <c r="P713" s="93">
        <v>89647</v>
      </c>
      <c r="Q713" s="93">
        <v>168417</v>
      </c>
      <c r="R713" s="93">
        <f t="shared" si="58"/>
        <v>502217</v>
      </c>
      <c r="S713" s="93">
        <f t="shared" si="59"/>
        <v>58691</v>
      </c>
    </row>
    <row r="714" spans="1:19" ht="18" hidden="1" outlineLevel="2">
      <c r="A714" s="91">
        <v>703</v>
      </c>
      <c r="B714" s="92" t="s">
        <v>1451</v>
      </c>
      <c r="C714" s="92" t="s">
        <v>1500</v>
      </c>
      <c r="D714" s="92" t="s">
        <v>646</v>
      </c>
      <c r="E714" s="92">
        <f t="shared" si="55"/>
        <v>1481150</v>
      </c>
      <c r="F714" s="93">
        <v>37277</v>
      </c>
      <c r="G714" s="94">
        <f t="shared" si="56"/>
        <v>2.5167606251898862</v>
      </c>
      <c r="H714" s="93">
        <v>59562</v>
      </c>
      <c r="I714" s="93">
        <v>465724</v>
      </c>
      <c r="J714" s="93">
        <v>14365</v>
      </c>
      <c r="K714" s="93">
        <v>91047</v>
      </c>
      <c r="L714" s="93">
        <v>11763</v>
      </c>
      <c r="M714" s="93">
        <v>158044</v>
      </c>
      <c r="N714" s="93">
        <f t="shared" si="57"/>
        <v>740943</v>
      </c>
      <c r="O714" s="93">
        <v>392295</v>
      </c>
      <c r="P714" s="93">
        <v>168148</v>
      </c>
      <c r="Q714" s="93">
        <v>179764</v>
      </c>
      <c r="R714" s="93">
        <f t="shared" si="58"/>
        <v>740207</v>
      </c>
      <c r="S714" s="93">
        <f t="shared" si="59"/>
        <v>60298</v>
      </c>
    </row>
    <row r="715" spans="1:19" ht="18" hidden="1" outlineLevel="2">
      <c r="A715" s="91">
        <v>704</v>
      </c>
      <c r="B715" s="92" t="s">
        <v>1451</v>
      </c>
      <c r="C715" s="92" t="s">
        <v>1501</v>
      </c>
      <c r="D715" s="92" t="s">
        <v>646</v>
      </c>
      <c r="E715" s="92">
        <f t="shared" si="55"/>
        <v>1301596</v>
      </c>
      <c r="F715" s="93">
        <v>13862</v>
      </c>
      <c r="G715" s="94">
        <f t="shared" si="56"/>
        <v>1.0650001997547625</v>
      </c>
      <c r="H715" s="93">
        <v>77556</v>
      </c>
      <c r="I715" s="93">
        <v>402817</v>
      </c>
      <c r="J715" s="93">
        <v>28290</v>
      </c>
      <c r="K715" s="93">
        <v>86732</v>
      </c>
      <c r="L715" s="93">
        <v>11156</v>
      </c>
      <c r="M715" s="93">
        <v>129051</v>
      </c>
      <c r="N715" s="93">
        <f t="shared" si="57"/>
        <v>658046</v>
      </c>
      <c r="O715" s="93">
        <v>316949</v>
      </c>
      <c r="P715" s="93">
        <v>156936</v>
      </c>
      <c r="Q715" s="93">
        <v>169665</v>
      </c>
      <c r="R715" s="93">
        <f t="shared" si="58"/>
        <v>643550</v>
      </c>
      <c r="S715" s="93">
        <f t="shared" si="59"/>
        <v>92052</v>
      </c>
    </row>
    <row r="716" spans="1:19" ht="18" hidden="1" outlineLevel="2">
      <c r="A716" s="91">
        <v>705</v>
      </c>
      <c r="B716" s="92" t="s">
        <v>1451</v>
      </c>
      <c r="C716" s="92" t="s">
        <v>1502</v>
      </c>
      <c r="D716" s="92" t="s">
        <v>696</v>
      </c>
      <c r="E716" s="92">
        <f t="shared" si="55"/>
        <v>844358</v>
      </c>
      <c r="F716" s="93">
        <v>30902</v>
      </c>
      <c r="G716" s="94">
        <f t="shared" si="56"/>
        <v>3.6598220186224326</v>
      </c>
      <c r="H716" s="93">
        <v>24576</v>
      </c>
      <c r="I716" s="93">
        <v>272409</v>
      </c>
      <c r="J716" s="93">
        <v>32072</v>
      </c>
      <c r="K716" s="93">
        <v>55356</v>
      </c>
      <c r="L716" s="93">
        <v>2851</v>
      </c>
      <c r="M716" s="93">
        <v>65742</v>
      </c>
      <c r="N716" s="93">
        <f t="shared" si="57"/>
        <v>428430</v>
      </c>
      <c r="O716" s="93">
        <v>220330</v>
      </c>
      <c r="P716" s="93">
        <v>118834</v>
      </c>
      <c r="Q716" s="93">
        <v>76764</v>
      </c>
      <c r="R716" s="93">
        <f t="shared" si="58"/>
        <v>415928</v>
      </c>
      <c r="S716" s="93">
        <f t="shared" si="59"/>
        <v>37078</v>
      </c>
    </row>
    <row r="717" spans="1:19" ht="18" hidden="1" outlineLevel="2">
      <c r="A717" s="91">
        <v>706</v>
      </c>
      <c r="B717" s="92" t="s">
        <v>1451</v>
      </c>
      <c r="C717" s="92" t="s">
        <v>1503</v>
      </c>
      <c r="D717" s="92" t="s">
        <v>696</v>
      </c>
      <c r="E717" s="92">
        <f t="shared" ref="E717:E755" si="61">N717+R717</f>
        <v>1033862</v>
      </c>
      <c r="F717" s="93">
        <v>20403</v>
      </c>
      <c r="G717" s="94">
        <f t="shared" ref="G717:G759" si="62">F717/E717*100</f>
        <v>1.9734742160946044</v>
      </c>
      <c r="H717" s="93">
        <v>73982</v>
      </c>
      <c r="I717" s="93">
        <v>349058</v>
      </c>
      <c r="J717" s="93">
        <v>20606</v>
      </c>
      <c r="K717" s="93">
        <v>47641</v>
      </c>
      <c r="L717" s="93">
        <v>2917</v>
      </c>
      <c r="M717" s="93">
        <v>95398</v>
      </c>
      <c r="N717" s="93">
        <f t="shared" ref="N717:N755" si="63">SUM(I717:M717)</f>
        <v>515620</v>
      </c>
      <c r="O717" s="93">
        <v>265777</v>
      </c>
      <c r="P717" s="93">
        <v>134195</v>
      </c>
      <c r="Q717" s="93">
        <v>118270</v>
      </c>
      <c r="R717" s="93">
        <f t="shared" ref="R717:R755" si="64">SUM(O717:Q717)</f>
        <v>518242</v>
      </c>
      <c r="S717" s="93">
        <f t="shared" ref="S717:S755" si="65">H717+N717-R717</f>
        <v>71360</v>
      </c>
    </row>
    <row r="718" spans="1:19" ht="18" hidden="1" outlineLevel="2">
      <c r="A718" s="91">
        <v>707</v>
      </c>
      <c r="B718" s="92" t="s">
        <v>1451</v>
      </c>
      <c r="C718" s="92" t="s">
        <v>1504</v>
      </c>
      <c r="D718" s="92" t="s">
        <v>696</v>
      </c>
      <c r="E718" s="92">
        <f t="shared" si="61"/>
        <v>1010278</v>
      </c>
      <c r="F718" s="93">
        <v>46995</v>
      </c>
      <c r="G718" s="94">
        <f t="shared" si="62"/>
        <v>4.651689930890309</v>
      </c>
      <c r="H718" s="93">
        <v>78913</v>
      </c>
      <c r="I718" s="93">
        <v>364733</v>
      </c>
      <c r="J718" s="93">
        <v>33543</v>
      </c>
      <c r="K718" s="93">
        <v>49266</v>
      </c>
      <c r="L718" s="93">
        <v>1232</v>
      </c>
      <c r="M718" s="93">
        <v>61003</v>
      </c>
      <c r="N718" s="93">
        <f t="shared" si="63"/>
        <v>509777</v>
      </c>
      <c r="O718" s="93">
        <v>318618</v>
      </c>
      <c r="P718" s="93">
        <v>94489</v>
      </c>
      <c r="Q718" s="93">
        <v>87394</v>
      </c>
      <c r="R718" s="93">
        <f t="shared" si="64"/>
        <v>500501</v>
      </c>
      <c r="S718" s="93">
        <f t="shared" si="65"/>
        <v>88189</v>
      </c>
    </row>
    <row r="719" spans="1:19" ht="18" hidden="1" outlineLevel="2">
      <c r="A719" s="91">
        <v>708</v>
      </c>
      <c r="B719" s="92" t="s">
        <v>1451</v>
      </c>
      <c r="C719" s="92" t="s">
        <v>1505</v>
      </c>
      <c r="D719" s="92" t="s">
        <v>696</v>
      </c>
      <c r="E719" s="92">
        <f t="shared" si="61"/>
        <v>1082274</v>
      </c>
      <c r="F719" s="93">
        <v>17799</v>
      </c>
      <c r="G719" s="94">
        <f t="shared" si="62"/>
        <v>1.6445927741034156</v>
      </c>
      <c r="H719" s="93">
        <v>19986</v>
      </c>
      <c r="I719" s="93">
        <v>362758</v>
      </c>
      <c r="J719" s="93">
        <v>29462</v>
      </c>
      <c r="K719" s="93">
        <v>56273</v>
      </c>
      <c r="L719" s="93">
        <v>6371</v>
      </c>
      <c r="M719" s="93">
        <v>88475</v>
      </c>
      <c r="N719" s="93">
        <f t="shared" si="63"/>
        <v>543339</v>
      </c>
      <c r="O719" s="93">
        <v>281080</v>
      </c>
      <c r="P719" s="93">
        <v>174123</v>
      </c>
      <c r="Q719" s="93">
        <v>83732</v>
      </c>
      <c r="R719" s="93">
        <f t="shared" si="64"/>
        <v>538935</v>
      </c>
      <c r="S719" s="93">
        <f t="shared" si="65"/>
        <v>24390</v>
      </c>
    </row>
    <row r="720" spans="1:19" ht="18" hidden="1" outlineLevel="2">
      <c r="A720" s="91">
        <v>709</v>
      </c>
      <c r="B720" s="92" t="s">
        <v>1451</v>
      </c>
      <c r="C720" s="92" t="s">
        <v>1506</v>
      </c>
      <c r="D720" s="92" t="s">
        <v>696</v>
      </c>
      <c r="E720" s="92">
        <f t="shared" si="61"/>
        <v>1026807</v>
      </c>
      <c r="F720" s="93">
        <v>7101</v>
      </c>
      <c r="G720" s="94">
        <f t="shared" si="62"/>
        <v>0.69156131580715752</v>
      </c>
      <c r="H720" s="93">
        <v>2594</v>
      </c>
      <c r="I720" s="93">
        <v>363306</v>
      </c>
      <c r="J720" s="93">
        <v>29283</v>
      </c>
      <c r="K720" s="93">
        <v>57045</v>
      </c>
      <c r="L720" s="93">
        <v>4741</v>
      </c>
      <c r="M720" s="93">
        <v>62317</v>
      </c>
      <c r="N720" s="93">
        <f t="shared" si="63"/>
        <v>516692</v>
      </c>
      <c r="O720" s="93">
        <v>276808</v>
      </c>
      <c r="P720" s="93">
        <v>169201</v>
      </c>
      <c r="Q720" s="93">
        <v>64106</v>
      </c>
      <c r="R720" s="93">
        <f t="shared" si="64"/>
        <v>510115</v>
      </c>
      <c r="S720" s="93">
        <f t="shared" si="65"/>
        <v>9171</v>
      </c>
    </row>
    <row r="721" spans="1:19" ht="18" hidden="1" outlineLevel="2">
      <c r="A721" s="91">
        <v>710</v>
      </c>
      <c r="B721" s="92" t="s">
        <v>1451</v>
      </c>
      <c r="C721" s="92" t="s">
        <v>1507</v>
      </c>
      <c r="D721" s="92" t="s">
        <v>696</v>
      </c>
      <c r="E721" s="92">
        <f t="shared" si="61"/>
        <v>853099</v>
      </c>
      <c r="F721" s="93">
        <v>16215</v>
      </c>
      <c r="G721" s="94">
        <f t="shared" si="62"/>
        <v>1.9007172672808197</v>
      </c>
      <c r="H721" s="93">
        <v>47662</v>
      </c>
      <c r="I721" s="93">
        <v>268298</v>
      </c>
      <c r="J721" s="93">
        <v>30599</v>
      </c>
      <c r="K721" s="93">
        <v>38902</v>
      </c>
      <c r="L721" s="93">
        <v>4476</v>
      </c>
      <c r="M721" s="93">
        <v>74831</v>
      </c>
      <c r="N721" s="93">
        <f t="shared" si="63"/>
        <v>417106</v>
      </c>
      <c r="O721" s="93">
        <v>233341</v>
      </c>
      <c r="P721" s="93">
        <v>126613</v>
      </c>
      <c r="Q721" s="93">
        <v>76039</v>
      </c>
      <c r="R721" s="93">
        <f t="shared" si="64"/>
        <v>435993</v>
      </c>
      <c r="S721" s="93">
        <f t="shared" si="65"/>
        <v>28775</v>
      </c>
    </row>
    <row r="722" spans="1:19" ht="18" hidden="1" outlineLevel="2">
      <c r="A722" s="91">
        <v>711</v>
      </c>
      <c r="B722" s="92" t="s">
        <v>1451</v>
      </c>
      <c r="C722" s="92" t="s">
        <v>1508</v>
      </c>
      <c r="D722" s="92" t="s">
        <v>696</v>
      </c>
      <c r="E722" s="92">
        <f t="shared" si="61"/>
        <v>768535</v>
      </c>
      <c r="F722" s="93">
        <v>18180</v>
      </c>
      <c r="G722" s="94">
        <f t="shared" si="62"/>
        <v>2.3655396305958738</v>
      </c>
      <c r="H722" s="93">
        <v>6293</v>
      </c>
      <c r="I722" s="93">
        <v>280295</v>
      </c>
      <c r="J722" s="93">
        <v>26129</v>
      </c>
      <c r="K722" s="93">
        <v>40932</v>
      </c>
      <c r="L722" s="93">
        <v>2714</v>
      </c>
      <c r="M722" s="93">
        <v>38125</v>
      </c>
      <c r="N722" s="93">
        <f t="shared" si="63"/>
        <v>388195</v>
      </c>
      <c r="O722" s="93">
        <v>177945</v>
      </c>
      <c r="P722" s="93">
        <v>143150</v>
      </c>
      <c r="Q722" s="93">
        <v>59245</v>
      </c>
      <c r="R722" s="93">
        <f t="shared" si="64"/>
        <v>380340</v>
      </c>
      <c r="S722" s="93">
        <f t="shared" si="65"/>
        <v>14148</v>
      </c>
    </row>
    <row r="723" spans="1:19" ht="18" hidden="1" outlineLevel="2">
      <c r="A723" s="91">
        <v>712</v>
      </c>
      <c r="B723" s="92" t="s">
        <v>1451</v>
      </c>
      <c r="C723" s="92" t="s">
        <v>1509</v>
      </c>
      <c r="D723" s="92" t="s">
        <v>696</v>
      </c>
      <c r="E723" s="92">
        <f t="shared" si="61"/>
        <v>1382768</v>
      </c>
      <c r="F723" s="93">
        <v>56942</v>
      </c>
      <c r="G723" s="94">
        <f t="shared" si="62"/>
        <v>4.1179720676208875</v>
      </c>
      <c r="H723" s="93">
        <v>70051</v>
      </c>
      <c r="I723" s="93">
        <v>479545</v>
      </c>
      <c r="J723" s="93">
        <v>31013</v>
      </c>
      <c r="K723" s="93">
        <v>61284</v>
      </c>
      <c r="L723" s="93">
        <v>10435</v>
      </c>
      <c r="M723" s="93">
        <v>92379</v>
      </c>
      <c r="N723" s="93">
        <f t="shared" si="63"/>
        <v>674656</v>
      </c>
      <c r="O723" s="93">
        <v>342767</v>
      </c>
      <c r="P723" s="93">
        <v>207083</v>
      </c>
      <c r="Q723" s="93">
        <v>158262</v>
      </c>
      <c r="R723" s="93">
        <f t="shared" si="64"/>
        <v>708112</v>
      </c>
      <c r="S723" s="93">
        <f t="shared" si="65"/>
        <v>36595</v>
      </c>
    </row>
    <row r="724" spans="1:19" ht="18" hidden="1" outlineLevel="2">
      <c r="A724" s="91">
        <v>713</v>
      </c>
      <c r="B724" s="92" t="s">
        <v>1451</v>
      </c>
      <c r="C724" s="92" t="s">
        <v>1510</v>
      </c>
      <c r="D724" s="92" t="s">
        <v>696</v>
      </c>
      <c r="E724" s="92">
        <f t="shared" si="61"/>
        <v>1182238</v>
      </c>
      <c r="F724" s="93">
        <v>79382</v>
      </c>
      <c r="G724" s="94">
        <f t="shared" si="62"/>
        <v>6.7145532456239776</v>
      </c>
      <c r="H724" s="93">
        <v>17840</v>
      </c>
      <c r="I724" s="93">
        <v>431383</v>
      </c>
      <c r="J724" s="93">
        <v>24804</v>
      </c>
      <c r="K724" s="93">
        <v>65187</v>
      </c>
      <c r="L724" s="93">
        <v>4596</v>
      </c>
      <c r="M724" s="93">
        <v>68903</v>
      </c>
      <c r="N724" s="93">
        <f t="shared" si="63"/>
        <v>594873</v>
      </c>
      <c r="O724" s="93">
        <v>387734</v>
      </c>
      <c r="P724" s="93">
        <v>119986</v>
      </c>
      <c r="Q724" s="93">
        <v>79645</v>
      </c>
      <c r="R724" s="93">
        <f t="shared" si="64"/>
        <v>587365</v>
      </c>
      <c r="S724" s="93">
        <f t="shared" si="65"/>
        <v>25348</v>
      </c>
    </row>
    <row r="725" spans="1:19" ht="18" hidden="1" outlineLevel="2">
      <c r="A725" s="91">
        <v>714</v>
      </c>
      <c r="B725" s="92" t="s">
        <v>1451</v>
      </c>
      <c r="C725" s="92" t="s">
        <v>1511</v>
      </c>
      <c r="D725" s="92" t="s">
        <v>622</v>
      </c>
      <c r="E725" s="92">
        <f t="shared" si="61"/>
        <v>613588</v>
      </c>
      <c r="F725" s="93">
        <v>16395</v>
      </c>
      <c r="G725" s="94">
        <f t="shared" si="62"/>
        <v>2.6719883700463503</v>
      </c>
      <c r="H725" s="93">
        <v>8321</v>
      </c>
      <c r="I725" s="93">
        <v>196115</v>
      </c>
      <c r="J725" s="93">
        <v>18821</v>
      </c>
      <c r="K725" s="93">
        <v>44029</v>
      </c>
      <c r="L725" s="93">
        <v>515</v>
      </c>
      <c r="M725" s="93">
        <v>59269</v>
      </c>
      <c r="N725" s="93">
        <f t="shared" si="63"/>
        <v>318749</v>
      </c>
      <c r="O725" s="93">
        <v>181087</v>
      </c>
      <c r="P725" s="93">
        <v>96659</v>
      </c>
      <c r="Q725" s="93">
        <v>17093</v>
      </c>
      <c r="R725" s="93">
        <f t="shared" si="64"/>
        <v>294839</v>
      </c>
      <c r="S725" s="93">
        <f t="shared" si="65"/>
        <v>32231</v>
      </c>
    </row>
    <row r="726" spans="1:19" ht="18" hidden="1" outlineLevel="2">
      <c r="A726" s="91">
        <v>715</v>
      </c>
      <c r="B726" s="92" t="s">
        <v>1451</v>
      </c>
      <c r="C726" s="92" t="s">
        <v>1512</v>
      </c>
      <c r="D726" s="92" t="s">
        <v>622</v>
      </c>
      <c r="E726" s="92">
        <f t="shared" si="61"/>
        <v>999725</v>
      </c>
      <c r="F726" s="93">
        <v>13352</v>
      </c>
      <c r="G726" s="94">
        <f t="shared" si="62"/>
        <v>1.3355672810022756</v>
      </c>
      <c r="H726" s="93">
        <v>24017</v>
      </c>
      <c r="I726" s="93">
        <v>318342</v>
      </c>
      <c r="J726" s="93">
        <v>18898</v>
      </c>
      <c r="K726" s="93">
        <v>53607</v>
      </c>
      <c r="L726" s="93">
        <v>2787</v>
      </c>
      <c r="M726" s="93">
        <v>104431</v>
      </c>
      <c r="N726" s="93">
        <f t="shared" si="63"/>
        <v>498065</v>
      </c>
      <c r="O726" s="93">
        <v>270523</v>
      </c>
      <c r="P726" s="93">
        <v>121376</v>
      </c>
      <c r="Q726" s="93">
        <v>109761</v>
      </c>
      <c r="R726" s="93">
        <f t="shared" si="64"/>
        <v>501660</v>
      </c>
      <c r="S726" s="93">
        <f t="shared" si="65"/>
        <v>20422</v>
      </c>
    </row>
    <row r="727" spans="1:19" ht="18" hidden="1" outlineLevel="2">
      <c r="A727" s="91">
        <v>716</v>
      </c>
      <c r="B727" s="92" t="s">
        <v>1451</v>
      </c>
      <c r="C727" s="92" t="s">
        <v>1513</v>
      </c>
      <c r="D727" s="92" t="s">
        <v>622</v>
      </c>
      <c r="E727" s="92">
        <f t="shared" si="61"/>
        <v>918852</v>
      </c>
      <c r="F727" s="93">
        <v>13619</v>
      </c>
      <c r="G727" s="94">
        <f t="shared" si="62"/>
        <v>1.4821755843160815</v>
      </c>
      <c r="H727" s="93">
        <v>4358</v>
      </c>
      <c r="I727" s="93">
        <v>304144</v>
      </c>
      <c r="J727" s="93">
        <v>36301</v>
      </c>
      <c r="K727" s="93">
        <v>51863</v>
      </c>
      <c r="L727" s="93">
        <v>947</v>
      </c>
      <c r="M727" s="93">
        <v>67794</v>
      </c>
      <c r="N727" s="93">
        <f t="shared" si="63"/>
        <v>461049</v>
      </c>
      <c r="O727" s="93">
        <v>196722</v>
      </c>
      <c r="P727" s="93">
        <v>177951</v>
      </c>
      <c r="Q727" s="93">
        <v>83130</v>
      </c>
      <c r="R727" s="93">
        <f t="shared" si="64"/>
        <v>457803</v>
      </c>
      <c r="S727" s="93">
        <f t="shared" si="65"/>
        <v>7604</v>
      </c>
    </row>
    <row r="728" spans="1:19" ht="18" hidden="1" outlineLevel="2">
      <c r="A728" s="91">
        <v>717</v>
      </c>
      <c r="B728" s="92" t="s">
        <v>1451</v>
      </c>
      <c r="C728" s="92" t="s">
        <v>1514</v>
      </c>
      <c r="D728" s="92" t="s">
        <v>622</v>
      </c>
      <c r="E728" s="92">
        <f t="shared" si="61"/>
        <v>764115</v>
      </c>
      <c r="F728" s="93">
        <v>4894</v>
      </c>
      <c r="G728" s="94">
        <f t="shared" si="62"/>
        <v>0.6404795089744344</v>
      </c>
      <c r="H728" s="93">
        <v>49207</v>
      </c>
      <c r="I728" s="93">
        <v>241560</v>
      </c>
      <c r="J728" s="93">
        <v>25334</v>
      </c>
      <c r="K728" s="93">
        <v>43225</v>
      </c>
      <c r="L728" s="93">
        <v>3315</v>
      </c>
      <c r="M728" s="93">
        <v>74092</v>
      </c>
      <c r="N728" s="93">
        <f t="shared" si="63"/>
        <v>387526</v>
      </c>
      <c r="O728" s="93">
        <v>190057</v>
      </c>
      <c r="P728" s="93">
        <v>114234</v>
      </c>
      <c r="Q728" s="93">
        <v>72298</v>
      </c>
      <c r="R728" s="93">
        <f t="shared" si="64"/>
        <v>376589</v>
      </c>
      <c r="S728" s="93">
        <f t="shared" si="65"/>
        <v>60144</v>
      </c>
    </row>
    <row r="729" spans="1:19" ht="18" hidden="1" outlineLevel="2">
      <c r="A729" s="91">
        <v>718</v>
      </c>
      <c r="B729" s="92" t="s">
        <v>1451</v>
      </c>
      <c r="C729" s="92" t="s">
        <v>1515</v>
      </c>
      <c r="D729" s="92" t="s">
        <v>622</v>
      </c>
      <c r="E729" s="92">
        <f t="shared" si="61"/>
        <v>1133863</v>
      </c>
      <c r="F729" s="93">
        <v>14719</v>
      </c>
      <c r="G729" s="94">
        <f t="shared" si="62"/>
        <v>1.2981286098937879</v>
      </c>
      <c r="H729" s="93">
        <v>37255</v>
      </c>
      <c r="I729" s="93">
        <v>405217</v>
      </c>
      <c r="J729" s="93">
        <v>20379</v>
      </c>
      <c r="K729" s="93">
        <v>56460</v>
      </c>
      <c r="L729" s="93">
        <v>1659</v>
      </c>
      <c r="M729" s="93">
        <v>76747</v>
      </c>
      <c r="N729" s="93">
        <f t="shared" si="63"/>
        <v>560462</v>
      </c>
      <c r="O729" s="93">
        <v>280531</v>
      </c>
      <c r="P729" s="93">
        <v>186461</v>
      </c>
      <c r="Q729" s="93">
        <v>106409</v>
      </c>
      <c r="R729" s="93">
        <f t="shared" si="64"/>
        <v>573401</v>
      </c>
      <c r="S729" s="93">
        <f t="shared" si="65"/>
        <v>24316</v>
      </c>
    </row>
    <row r="730" spans="1:19" ht="18" hidden="1" outlineLevel="2">
      <c r="A730" s="91">
        <v>719</v>
      </c>
      <c r="B730" s="92" t="s">
        <v>1451</v>
      </c>
      <c r="C730" s="92" t="s">
        <v>1516</v>
      </c>
      <c r="D730" s="92" t="s">
        <v>622</v>
      </c>
      <c r="E730" s="92">
        <f t="shared" si="61"/>
        <v>1049067</v>
      </c>
      <c r="F730" s="93">
        <v>18978</v>
      </c>
      <c r="G730" s="94">
        <f t="shared" si="62"/>
        <v>1.8090360291573369</v>
      </c>
      <c r="H730" s="93">
        <v>19644</v>
      </c>
      <c r="I730" s="93">
        <v>374540</v>
      </c>
      <c r="J730" s="93">
        <v>17894</v>
      </c>
      <c r="K730" s="93">
        <v>53495</v>
      </c>
      <c r="L730" s="93">
        <v>1181</v>
      </c>
      <c r="M730" s="93">
        <v>80081</v>
      </c>
      <c r="N730" s="93">
        <f t="shared" si="63"/>
        <v>527191</v>
      </c>
      <c r="O730" s="93">
        <v>335906</v>
      </c>
      <c r="P730" s="93">
        <v>168844</v>
      </c>
      <c r="Q730" s="93">
        <v>17126</v>
      </c>
      <c r="R730" s="93">
        <f t="shared" si="64"/>
        <v>521876</v>
      </c>
      <c r="S730" s="93">
        <f t="shared" si="65"/>
        <v>24959</v>
      </c>
    </row>
    <row r="731" spans="1:19" ht="18" hidden="1" outlineLevel="2">
      <c r="A731" s="91">
        <v>720</v>
      </c>
      <c r="B731" s="92" t="s">
        <v>1451</v>
      </c>
      <c r="C731" s="92" t="s">
        <v>1517</v>
      </c>
      <c r="D731" s="92" t="s">
        <v>622</v>
      </c>
      <c r="E731" s="92">
        <f t="shared" si="61"/>
        <v>925137</v>
      </c>
      <c r="F731" s="93">
        <v>50238</v>
      </c>
      <c r="G731" s="94">
        <f t="shared" si="62"/>
        <v>5.430330859105192</v>
      </c>
      <c r="H731" s="93">
        <v>21081</v>
      </c>
      <c r="I731" s="93">
        <v>324427</v>
      </c>
      <c r="J731" s="93">
        <v>28605</v>
      </c>
      <c r="K731" s="93">
        <v>48371</v>
      </c>
      <c r="L731" s="93">
        <v>1388</v>
      </c>
      <c r="M731" s="93">
        <v>62803</v>
      </c>
      <c r="N731" s="93">
        <f t="shared" si="63"/>
        <v>465594</v>
      </c>
      <c r="O731" s="93">
        <v>213263</v>
      </c>
      <c r="P731" s="93">
        <v>194296</v>
      </c>
      <c r="Q731" s="93">
        <v>51984</v>
      </c>
      <c r="R731" s="93">
        <f t="shared" si="64"/>
        <v>459543</v>
      </c>
      <c r="S731" s="93">
        <f t="shared" si="65"/>
        <v>27132</v>
      </c>
    </row>
    <row r="732" spans="1:19" ht="18" hidden="1" outlineLevel="2">
      <c r="A732" s="91">
        <v>721</v>
      </c>
      <c r="B732" s="92" t="s">
        <v>1451</v>
      </c>
      <c r="C732" s="92" t="s">
        <v>1518</v>
      </c>
      <c r="D732" s="92" t="s">
        <v>622</v>
      </c>
      <c r="E732" s="92">
        <f t="shared" si="61"/>
        <v>986213</v>
      </c>
      <c r="F732" s="93">
        <v>36363</v>
      </c>
      <c r="G732" s="94">
        <f t="shared" si="62"/>
        <v>3.6871345236779476</v>
      </c>
      <c r="H732" s="93">
        <v>5336</v>
      </c>
      <c r="I732" s="93">
        <v>346636</v>
      </c>
      <c r="J732" s="93">
        <v>25644</v>
      </c>
      <c r="K732" s="93">
        <v>53097</v>
      </c>
      <c r="L732" s="93">
        <v>684</v>
      </c>
      <c r="M732" s="93">
        <v>72503</v>
      </c>
      <c r="N732" s="93">
        <f t="shared" si="63"/>
        <v>498564</v>
      </c>
      <c r="O732" s="93">
        <v>275881</v>
      </c>
      <c r="P732" s="93">
        <v>129066</v>
      </c>
      <c r="Q732" s="93">
        <v>82702</v>
      </c>
      <c r="R732" s="93">
        <f t="shared" si="64"/>
        <v>487649</v>
      </c>
      <c r="S732" s="93">
        <f t="shared" si="65"/>
        <v>16251</v>
      </c>
    </row>
    <row r="733" spans="1:19" ht="18" hidden="1" outlineLevel="2">
      <c r="A733" s="91">
        <v>722</v>
      </c>
      <c r="B733" s="92" t="s">
        <v>1451</v>
      </c>
      <c r="C733" s="92" t="s">
        <v>1519</v>
      </c>
      <c r="D733" s="92" t="s">
        <v>622</v>
      </c>
      <c r="E733" s="92">
        <f t="shared" si="61"/>
        <v>1135649</v>
      </c>
      <c r="F733" s="93">
        <v>1124</v>
      </c>
      <c r="G733" s="94">
        <f t="shared" si="62"/>
        <v>9.8974242921888722E-2</v>
      </c>
      <c r="H733" s="93">
        <v>37407</v>
      </c>
      <c r="I733" s="93">
        <v>376106</v>
      </c>
      <c r="J733" s="93">
        <v>27468</v>
      </c>
      <c r="K733" s="93">
        <v>62648</v>
      </c>
      <c r="L733" s="93">
        <v>1908</v>
      </c>
      <c r="M733" s="93">
        <v>90539</v>
      </c>
      <c r="N733" s="93">
        <f t="shared" si="63"/>
        <v>558669</v>
      </c>
      <c r="O733" s="93">
        <v>366467</v>
      </c>
      <c r="P733" s="93">
        <v>123926</v>
      </c>
      <c r="Q733" s="93">
        <v>86587</v>
      </c>
      <c r="R733" s="93">
        <f t="shared" si="64"/>
        <v>576980</v>
      </c>
      <c r="S733" s="93">
        <f t="shared" si="65"/>
        <v>19096</v>
      </c>
    </row>
    <row r="734" spans="1:19" ht="18" hidden="1" outlineLevel="2">
      <c r="A734" s="91">
        <v>723</v>
      </c>
      <c r="B734" s="92" t="s">
        <v>1451</v>
      </c>
      <c r="C734" s="92" t="s">
        <v>1520</v>
      </c>
      <c r="D734" s="92" t="s">
        <v>622</v>
      </c>
      <c r="E734" s="92">
        <f t="shared" si="61"/>
        <v>460096</v>
      </c>
      <c r="F734" s="93">
        <v>24990</v>
      </c>
      <c r="G734" s="94">
        <f t="shared" si="62"/>
        <v>5.4314751703992217</v>
      </c>
      <c r="H734" s="93">
        <v>5908</v>
      </c>
      <c r="I734" s="93">
        <v>158334</v>
      </c>
      <c r="J734" s="93">
        <v>23131</v>
      </c>
      <c r="K734" s="93">
        <v>31310</v>
      </c>
      <c r="L734" s="93">
        <v>773</v>
      </c>
      <c r="M734" s="93">
        <v>14859</v>
      </c>
      <c r="N734" s="93">
        <f t="shared" si="63"/>
        <v>228407</v>
      </c>
      <c r="O734" s="93">
        <v>121838</v>
      </c>
      <c r="P734" s="93">
        <v>94708</v>
      </c>
      <c r="Q734" s="93">
        <v>15143</v>
      </c>
      <c r="R734" s="93">
        <f t="shared" si="64"/>
        <v>231689</v>
      </c>
      <c r="S734" s="93">
        <f t="shared" si="65"/>
        <v>2626</v>
      </c>
    </row>
    <row r="735" spans="1:19" ht="18" hidden="1" outlineLevel="2">
      <c r="A735" s="91">
        <v>724</v>
      </c>
      <c r="B735" s="92" t="s">
        <v>1451</v>
      </c>
      <c r="C735" s="92" t="s">
        <v>1521</v>
      </c>
      <c r="D735" s="92" t="s">
        <v>622</v>
      </c>
      <c r="E735" s="92">
        <f t="shared" si="61"/>
        <v>1305579</v>
      </c>
      <c r="F735" s="93">
        <v>76586</v>
      </c>
      <c r="G735" s="94">
        <f t="shared" si="62"/>
        <v>5.8660563627325502</v>
      </c>
      <c r="H735" s="93">
        <v>73030</v>
      </c>
      <c r="I735" s="93">
        <v>459259</v>
      </c>
      <c r="J735" s="93">
        <v>35294</v>
      </c>
      <c r="K735" s="93">
        <v>67303</v>
      </c>
      <c r="L735" s="93">
        <v>19676</v>
      </c>
      <c r="M735" s="93">
        <v>96785</v>
      </c>
      <c r="N735" s="93">
        <f t="shared" si="63"/>
        <v>678317</v>
      </c>
      <c r="O735" s="93">
        <v>337806</v>
      </c>
      <c r="P735" s="93">
        <v>170762</v>
      </c>
      <c r="Q735" s="93">
        <v>118694</v>
      </c>
      <c r="R735" s="93">
        <f t="shared" si="64"/>
        <v>627262</v>
      </c>
      <c r="S735" s="93">
        <f t="shared" si="65"/>
        <v>124085</v>
      </c>
    </row>
    <row r="736" spans="1:19" ht="18" hidden="1" outlineLevel="2">
      <c r="A736" s="91">
        <v>725</v>
      </c>
      <c r="B736" s="92" t="s">
        <v>1451</v>
      </c>
      <c r="C736" s="92" t="s">
        <v>1522</v>
      </c>
      <c r="D736" s="92" t="s">
        <v>622</v>
      </c>
      <c r="E736" s="92">
        <f t="shared" si="61"/>
        <v>1592562</v>
      </c>
      <c r="F736" s="93">
        <v>118740</v>
      </c>
      <c r="G736" s="94">
        <f t="shared" si="62"/>
        <v>7.4559106647025359</v>
      </c>
      <c r="H736" s="93">
        <v>75428</v>
      </c>
      <c r="I736" s="93">
        <v>494719</v>
      </c>
      <c r="J736" s="93">
        <v>27223</v>
      </c>
      <c r="K736" s="93">
        <v>102333</v>
      </c>
      <c r="L736" s="93">
        <v>1650</v>
      </c>
      <c r="M736" s="93">
        <v>165592</v>
      </c>
      <c r="N736" s="93">
        <f t="shared" si="63"/>
        <v>791517</v>
      </c>
      <c r="O736" s="93">
        <v>466150</v>
      </c>
      <c r="P736" s="93">
        <v>213107</v>
      </c>
      <c r="Q736" s="93">
        <v>121788</v>
      </c>
      <c r="R736" s="93">
        <f t="shared" si="64"/>
        <v>801045</v>
      </c>
      <c r="S736" s="93">
        <f t="shared" si="65"/>
        <v>65900</v>
      </c>
    </row>
    <row r="737" spans="1:19" ht="18" hidden="1" outlineLevel="2">
      <c r="A737" s="91">
        <v>726</v>
      </c>
      <c r="B737" s="92" t="s">
        <v>1451</v>
      </c>
      <c r="C737" s="92" t="s">
        <v>1523</v>
      </c>
      <c r="D737" s="92" t="s">
        <v>612</v>
      </c>
      <c r="E737" s="92">
        <f t="shared" si="61"/>
        <v>834777</v>
      </c>
      <c r="F737" s="93">
        <v>24289</v>
      </c>
      <c r="G737" s="94">
        <f t="shared" si="62"/>
        <v>2.9096393408059877</v>
      </c>
      <c r="H737" s="93">
        <v>43832</v>
      </c>
      <c r="I737" s="93">
        <v>252517</v>
      </c>
      <c r="J737" s="93">
        <v>29807</v>
      </c>
      <c r="K737" s="93">
        <v>52613</v>
      </c>
      <c r="L737" s="93">
        <v>5070</v>
      </c>
      <c r="M737" s="93">
        <v>69639</v>
      </c>
      <c r="N737" s="93">
        <f t="shared" si="63"/>
        <v>409646</v>
      </c>
      <c r="O737" s="93">
        <v>140801</v>
      </c>
      <c r="P737" s="93">
        <v>188674</v>
      </c>
      <c r="Q737" s="93">
        <v>95656</v>
      </c>
      <c r="R737" s="93">
        <f t="shared" si="64"/>
        <v>425131</v>
      </c>
      <c r="S737" s="93">
        <f t="shared" si="65"/>
        <v>28347</v>
      </c>
    </row>
    <row r="738" spans="1:19" ht="18" hidden="1" outlineLevel="2">
      <c r="A738" s="91">
        <v>727</v>
      </c>
      <c r="B738" s="92" t="s">
        <v>1451</v>
      </c>
      <c r="C738" s="92" t="s">
        <v>1524</v>
      </c>
      <c r="D738" s="92" t="s">
        <v>612</v>
      </c>
      <c r="E738" s="92">
        <f t="shared" si="61"/>
        <v>877559</v>
      </c>
      <c r="F738" s="93">
        <v>63089</v>
      </c>
      <c r="G738" s="94">
        <f t="shared" si="62"/>
        <v>7.1891462568328732</v>
      </c>
      <c r="H738" s="93">
        <v>19446</v>
      </c>
      <c r="I738" s="93">
        <v>300752</v>
      </c>
      <c r="J738" s="93">
        <v>28813</v>
      </c>
      <c r="K738" s="93">
        <v>43046</v>
      </c>
      <c r="L738" s="93">
        <v>9894</v>
      </c>
      <c r="M738" s="93">
        <v>61980</v>
      </c>
      <c r="N738" s="93">
        <f t="shared" si="63"/>
        <v>444485</v>
      </c>
      <c r="O738" s="93">
        <v>215194</v>
      </c>
      <c r="P738" s="93">
        <v>161739</v>
      </c>
      <c r="Q738" s="93">
        <v>56141</v>
      </c>
      <c r="R738" s="93">
        <f t="shared" si="64"/>
        <v>433074</v>
      </c>
      <c r="S738" s="93">
        <f t="shared" si="65"/>
        <v>30857</v>
      </c>
    </row>
    <row r="739" spans="1:19" ht="18" hidden="1" outlineLevel="2">
      <c r="A739" s="91">
        <v>728</v>
      </c>
      <c r="B739" s="92" t="s">
        <v>1451</v>
      </c>
      <c r="C739" s="92" t="s">
        <v>1525</v>
      </c>
      <c r="D739" s="92" t="s">
        <v>612</v>
      </c>
      <c r="E739" s="92">
        <f t="shared" si="61"/>
        <v>717424</v>
      </c>
      <c r="F739" s="93">
        <v>59010</v>
      </c>
      <c r="G739" s="94">
        <f t="shared" si="62"/>
        <v>8.2252614911126489</v>
      </c>
      <c r="H739" s="93">
        <v>8281</v>
      </c>
      <c r="I739" s="93">
        <v>230830</v>
      </c>
      <c r="J739" s="93">
        <v>29385</v>
      </c>
      <c r="K739" s="93">
        <v>41776</v>
      </c>
      <c r="L739" s="93">
        <v>969</v>
      </c>
      <c r="M739" s="93">
        <v>65366</v>
      </c>
      <c r="N739" s="93">
        <f t="shared" si="63"/>
        <v>368326</v>
      </c>
      <c r="O739" s="93">
        <v>133955</v>
      </c>
      <c r="P739" s="93">
        <v>144014</v>
      </c>
      <c r="Q739" s="93">
        <v>71129</v>
      </c>
      <c r="R739" s="93">
        <f t="shared" si="64"/>
        <v>349098</v>
      </c>
      <c r="S739" s="93">
        <f t="shared" si="65"/>
        <v>27509</v>
      </c>
    </row>
    <row r="740" spans="1:19" ht="18" hidden="1" outlineLevel="2">
      <c r="A740" s="91">
        <v>729</v>
      </c>
      <c r="B740" s="92" t="s">
        <v>1451</v>
      </c>
      <c r="C740" s="92" t="s">
        <v>1526</v>
      </c>
      <c r="D740" s="92" t="s">
        <v>612</v>
      </c>
      <c r="E740" s="92">
        <f t="shared" si="61"/>
        <v>1121268</v>
      </c>
      <c r="F740" s="93">
        <v>25796</v>
      </c>
      <c r="G740" s="94">
        <f t="shared" si="62"/>
        <v>2.3006096669128167</v>
      </c>
      <c r="H740" s="93">
        <v>56351</v>
      </c>
      <c r="I740" s="93">
        <v>385659</v>
      </c>
      <c r="J740" s="93">
        <v>35537</v>
      </c>
      <c r="K740" s="93">
        <v>59264</v>
      </c>
      <c r="L740" s="93">
        <v>1686</v>
      </c>
      <c r="M740" s="93">
        <v>86465</v>
      </c>
      <c r="N740" s="93">
        <f t="shared" si="63"/>
        <v>568611</v>
      </c>
      <c r="O740" s="93">
        <v>256381</v>
      </c>
      <c r="P740" s="93">
        <v>171072</v>
      </c>
      <c r="Q740" s="93">
        <v>125204</v>
      </c>
      <c r="R740" s="93">
        <f t="shared" si="64"/>
        <v>552657</v>
      </c>
      <c r="S740" s="93">
        <f t="shared" si="65"/>
        <v>72305</v>
      </c>
    </row>
    <row r="741" spans="1:19" ht="18" hidden="1" outlineLevel="2">
      <c r="A741" s="91">
        <v>730</v>
      </c>
      <c r="B741" s="92" t="s">
        <v>1451</v>
      </c>
      <c r="C741" s="92" t="s">
        <v>1527</v>
      </c>
      <c r="D741" s="92" t="s">
        <v>612</v>
      </c>
      <c r="E741" s="92">
        <f t="shared" si="61"/>
        <v>885993</v>
      </c>
      <c r="F741" s="93">
        <v>15172</v>
      </c>
      <c r="G741" s="94">
        <f t="shared" si="62"/>
        <v>1.7124288792349376</v>
      </c>
      <c r="H741" s="93">
        <v>43803</v>
      </c>
      <c r="I741" s="93">
        <v>307066</v>
      </c>
      <c r="J741" s="93">
        <v>17561</v>
      </c>
      <c r="K741" s="93">
        <v>43134</v>
      </c>
      <c r="L741" s="93">
        <v>1011</v>
      </c>
      <c r="M741" s="93">
        <v>57769</v>
      </c>
      <c r="N741" s="93">
        <f t="shared" si="63"/>
        <v>426541</v>
      </c>
      <c r="O741" s="93">
        <v>250692</v>
      </c>
      <c r="P741" s="93">
        <v>131326</v>
      </c>
      <c r="Q741" s="93">
        <v>77434</v>
      </c>
      <c r="R741" s="93">
        <f t="shared" si="64"/>
        <v>459452</v>
      </c>
      <c r="S741" s="93">
        <f t="shared" si="65"/>
        <v>10892</v>
      </c>
    </row>
    <row r="742" spans="1:19" ht="18" hidden="1" outlineLevel="2">
      <c r="A742" s="91">
        <v>731</v>
      </c>
      <c r="B742" s="92" t="s">
        <v>1451</v>
      </c>
      <c r="C742" s="92" t="s">
        <v>1528</v>
      </c>
      <c r="D742" s="92" t="s">
        <v>612</v>
      </c>
      <c r="E742" s="92">
        <f t="shared" si="61"/>
        <v>1067184</v>
      </c>
      <c r="F742" s="93">
        <v>31177</v>
      </c>
      <c r="G742" s="94">
        <f t="shared" si="62"/>
        <v>2.9214268579738829</v>
      </c>
      <c r="H742" s="93">
        <v>22564</v>
      </c>
      <c r="I742" s="93">
        <v>348534</v>
      </c>
      <c r="J742" s="93">
        <v>28758</v>
      </c>
      <c r="K742" s="93">
        <v>63973</v>
      </c>
      <c r="L742" s="93">
        <v>2671</v>
      </c>
      <c r="M742" s="93">
        <v>103682</v>
      </c>
      <c r="N742" s="93">
        <f t="shared" si="63"/>
        <v>547618</v>
      </c>
      <c r="O742" s="93">
        <v>236941</v>
      </c>
      <c r="P742" s="93">
        <v>163893</v>
      </c>
      <c r="Q742" s="93">
        <v>118732</v>
      </c>
      <c r="R742" s="93">
        <f t="shared" si="64"/>
        <v>519566</v>
      </c>
      <c r="S742" s="93">
        <f t="shared" si="65"/>
        <v>50616</v>
      </c>
    </row>
    <row r="743" spans="1:19" ht="18" hidden="1" outlineLevel="2">
      <c r="A743" s="91">
        <v>732</v>
      </c>
      <c r="B743" s="92" t="s">
        <v>1451</v>
      </c>
      <c r="C743" s="92" t="s">
        <v>1529</v>
      </c>
      <c r="D743" s="92" t="s">
        <v>612</v>
      </c>
      <c r="E743" s="92">
        <f t="shared" si="61"/>
        <v>1242240</v>
      </c>
      <c r="F743" s="93">
        <v>46309</v>
      </c>
      <c r="G743" s="94">
        <f t="shared" si="62"/>
        <v>3.7278625708397732</v>
      </c>
      <c r="H743" s="93">
        <v>141595</v>
      </c>
      <c r="I743" s="93">
        <v>411279</v>
      </c>
      <c r="J743" s="93">
        <v>37659</v>
      </c>
      <c r="K743" s="93">
        <v>58479</v>
      </c>
      <c r="L743" s="93">
        <v>2037</v>
      </c>
      <c r="M743" s="93">
        <v>125854</v>
      </c>
      <c r="N743" s="93">
        <f t="shared" si="63"/>
        <v>635308</v>
      </c>
      <c r="O743" s="93">
        <v>339203</v>
      </c>
      <c r="P743" s="93">
        <v>162717</v>
      </c>
      <c r="Q743" s="93">
        <v>105012</v>
      </c>
      <c r="R743" s="93">
        <f t="shared" si="64"/>
        <v>606932</v>
      </c>
      <c r="S743" s="93">
        <f t="shared" si="65"/>
        <v>169971</v>
      </c>
    </row>
    <row r="744" spans="1:19" ht="18" hidden="1" outlineLevel="2">
      <c r="A744" s="91">
        <v>733</v>
      </c>
      <c r="B744" s="92" t="s">
        <v>1451</v>
      </c>
      <c r="C744" s="92" t="s">
        <v>1530</v>
      </c>
      <c r="D744" s="92" t="s">
        <v>612</v>
      </c>
      <c r="E744" s="92">
        <f t="shared" si="61"/>
        <v>1073837</v>
      </c>
      <c r="F744" s="93">
        <v>30878</v>
      </c>
      <c r="G744" s="94">
        <f t="shared" si="62"/>
        <v>2.8754829643605126</v>
      </c>
      <c r="H744" s="93">
        <v>42567</v>
      </c>
      <c r="I744" s="93">
        <v>354277</v>
      </c>
      <c r="J744" s="93">
        <v>34771</v>
      </c>
      <c r="K744" s="93">
        <v>61706</v>
      </c>
      <c r="L744" s="93">
        <v>8717</v>
      </c>
      <c r="M744" s="93">
        <v>84460</v>
      </c>
      <c r="N744" s="93">
        <f t="shared" si="63"/>
        <v>543931</v>
      </c>
      <c r="O744" s="93">
        <v>223085</v>
      </c>
      <c r="P744" s="93">
        <v>206277</v>
      </c>
      <c r="Q744" s="93">
        <v>100544</v>
      </c>
      <c r="R744" s="93">
        <f t="shared" si="64"/>
        <v>529906</v>
      </c>
      <c r="S744" s="93">
        <f t="shared" si="65"/>
        <v>56592</v>
      </c>
    </row>
    <row r="745" spans="1:19" ht="18" hidden="1" outlineLevel="2">
      <c r="A745" s="91">
        <v>734</v>
      </c>
      <c r="B745" s="92" t="s">
        <v>1451</v>
      </c>
      <c r="C745" s="92" t="s">
        <v>1531</v>
      </c>
      <c r="D745" s="92" t="s">
        <v>612</v>
      </c>
      <c r="E745" s="92">
        <f t="shared" si="61"/>
        <v>1075848</v>
      </c>
      <c r="F745" s="93">
        <v>35528</v>
      </c>
      <c r="G745" s="94">
        <f t="shared" si="62"/>
        <v>3.3023252355351316</v>
      </c>
      <c r="H745" s="93">
        <v>112634</v>
      </c>
      <c r="I745" s="93">
        <v>343017</v>
      </c>
      <c r="J745" s="93">
        <v>19394</v>
      </c>
      <c r="K745" s="93">
        <v>61490</v>
      </c>
      <c r="L745" s="93">
        <v>899</v>
      </c>
      <c r="M745" s="93">
        <v>84170</v>
      </c>
      <c r="N745" s="93">
        <f t="shared" si="63"/>
        <v>508970</v>
      </c>
      <c r="O745" s="93">
        <v>278064</v>
      </c>
      <c r="P745" s="93">
        <v>200030</v>
      </c>
      <c r="Q745" s="93">
        <v>88784</v>
      </c>
      <c r="R745" s="93">
        <f t="shared" si="64"/>
        <v>566878</v>
      </c>
      <c r="S745" s="93">
        <f t="shared" si="65"/>
        <v>54726</v>
      </c>
    </row>
    <row r="746" spans="1:19" ht="18" hidden="1" outlineLevel="2">
      <c r="A746" s="91">
        <v>735</v>
      </c>
      <c r="B746" s="92" t="s">
        <v>1451</v>
      </c>
      <c r="C746" s="92" t="s">
        <v>1532</v>
      </c>
      <c r="D746" s="92" t="s">
        <v>686</v>
      </c>
      <c r="E746" s="92">
        <f t="shared" si="61"/>
        <v>1005934</v>
      </c>
      <c r="F746" s="93">
        <v>63030</v>
      </c>
      <c r="G746" s="94">
        <f t="shared" si="62"/>
        <v>6.2658186322363099</v>
      </c>
      <c r="H746" s="93">
        <v>39454</v>
      </c>
      <c r="I746" s="93">
        <v>362179</v>
      </c>
      <c r="J746" s="93">
        <v>32724</v>
      </c>
      <c r="K746" s="93">
        <v>57651</v>
      </c>
      <c r="L746" s="93">
        <v>2371</v>
      </c>
      <c r="M746" s="93">
        <v>65208</v>
      </c>
      <c r="N746" s="93">
        <f t="shared" si="63"/>
        <v>520133</v>
      </c>
      <c r="O746" s="93">
        <v>391934</v>
      </c>
      <c r="P746" s="93">
        <v>91066</v>
      </c>
      <c r="Q746" s="93">
        <v>2801</v>
      </c>
      <c r="R746" s="93">
        <f t="shared" si="64"/>
        <v>485801</v>
      </c>
      <c r="S746" s="93">
        <f t="shared" si="65"/>
        <v>73786</v>
      </c>
    </row>
    <row r="747" spans="1:19" ht="18" hidden="1" outlineLevel="2">
      <c r="A747" s="91">
        <v>736</v>
      </c>
      <c r="B747" s="92" t="s">
        <v>1451</v>
      </c>
      <c r="C747" s="92" t="s">
        <v>1533</v>
      </c>
      <c r="D747" s="92" t="s">
        <v>686</v>
      </c>
      <c r="E747" s="92">
        <f t="shared" si="61"/>
        <v>1071645</v>
      </c>
      <c r="F747" s="93">
        <v>77342</v>
      </c>
      <c r="G747" s="94">
        <f t="shared" si="62"/>
        <v>7.2171288066477244</v>
      </c>
      <c r="H747" s="93">
        <v>50000</v>
      </c>
      <c r="I747" s="93">
        <v>378717</v>
      </c>
      <c r="J747" s="93">
        <v>24952</v>
      </c>
      <c r="K747" s="93">
        <v>74644</v>
      </c>
      <c r="L747" s="93">
        <v>978</v>
      </c>
      <c r="M747" s="93">
        <v>65843</v>
      </c>
      <c r="N747" s="93">
        <f t="shared" si="63"/>
        <v>545134</v>
      </c>
      <c r="O747" s="93">
        <v>334565</v>
      </c>
      <c r="P747" s="93">
        <v>191827</v>
      </c>
      <c r="Q747" s="93">
        <v>119</v>
      </c>
      <c r="R747" s="93">
        <f t="shared" si="64"/>
        <v>526511</v>
      </c>
      <c r="S747" s="93">
        <f t="shared" si="65"/>
        <v>68623</v>
      </c>
    </row>
    <row r="748" spans="1:19" ht="18" hidden="1" outlineLevel="2">
      <c r="A748" s="91">
        <v>737</v>
      </c>
      <c r="B748" s="92" t="s">
        <v>1451</v>
      </c>
      <c r="C748" s="92" t="s">
        <v>1534</v>
      </c>
      <c r="D748" s="92" t="s">
        <v>686</v>
      </c>
      <c r="E748" s="92">
        <f t="shared" si="61"/>
        <v>896216</v>
      </c>
      <c r="F748" s="93">
        <v>20431</v>
      </c>
      <c r="G748" s="94">
        <f t="shared" si="62"/>
        <v>2.2796959661510172</v>
      </c>
      <c r="H748" s="93">
        <v>100395</v>
      </c>
      <c r="I748" s="93">
        <v>314413</v>
      </c>
      <c r="J748" s="93">
        <v>29274</v>
      </c>
      <c r="K748" s="93">
        <v>51887</v>
      </c>
      <c r="L748" s="93">
        <v>2393</v>
      </c>
      <c r="M748" s="93">
        <v>16563</v>
      </c>
      <c r="N748" s="93">
        <f t="shared" si="63"/>
        <v>414530</v>
      </c>
      <c r="O748" s="93">
        <v>211485</v>
      </c>
      <c r="P748" s="93">
        <v>168709</v>
      </c>
      <c r="Q748" s="93">
        <v>101492</v>
      </c>
      <c r="R748" s="93">
        <f t="shared" si="64"/>
        <v>481686</v>
      </c>
      <c r="S748" s="93">
        <f t="shared" si="65"/>
        <v>33239</v>
      </c>
    </row>
    <row r="749" spans="1:19" ht="18" hidden="1" outlineLevel="2">
      <c r="A749" s="91">
        <v>738</v>
      </c>
      <c r="B749" s="92" t="s">
        <v>1451</v>
      </c>
      <c r="C749" s="92" t="s">
        <v>1535</v>
      </c>
      <c r="D749" s="92" t="s">
        <v>686</v>
      </c>
      <c r="E749" s="92">
        <f t="shared" si="61"/>
        <v>916587</v>
      </c>
      <c r="F749" s="93">
        <v>47338</v>
      </c>
      <c r="G749" s="94">
        <f t="shared" si="62"/>
        <v>5.164594304741394</v>
      </c>
      <c r="H749" s="93">
        <v>29624</v>
      </c>
      <c r="I749" s="93">
        <v>354837</v>
      </c>
      <c r="J749" s="93">
        <v>29459</v>
      </c>
      <c r="K749" s="93">
        <v>59129</v>
      </c>
      <c r="L749" s="93">
        <v>3123</v>
      </c>
      <c r="M749" s="93">
        <v>19732</v>
      </c>
      <c r="N749" s="93">
        <f t="shared" si="63"/>
        <v>466280</v>
      </c>
      <c r="O749" s="93">
        <v>242985</v>
      </c>
      <c r="P749" s="93">
        <v>153458</v>
      </c>
      <c r="Q749" s="93">
        <v>53864</v>
      </c>
      <c r="R749" s="93">
        <f t="shared" si="64"/>
        <v>450307</v>
      </c>
      <c r="S749" s="93">
        <f t="shared" si="65"/>
        <v>45597</v>
      </c>
    </row>
    <row r="750" spans="1:19" ht="18" hidden="1" outlineLevel="2">
      <c r="A750" s="91">
        <v>739</v>
      </c>
      <c r="B750" s="92" t="s">
        <v>1451</v>
      </c>
      <c r="C750" s="92" t="s">
        <v>1536</v>
      </c>
      <c r="D750" s="92" t="s">
        <v>686</v>
      </c>
      <c r="E750" s="92">
        <f t="shared" si="61"/>
        <v>1139331</v>
      </c>
      <c r="F750" s="93">
        <v>12219</v>
      </c>
      <c r="G750" s="94">
        <f t="shared" si="62"/>
        <v>1.0724714766823689</v>
      </c>
      <c r="H750" s="93">
        <v>9989</v>
      </c>
      <c r="I750" s="93">
        <v>385296</v>
      </c>
      <c r="J750" s="93">
        <v>29534</v>
      </c>
      <c r="K750" s="93">
        <v>68116</v>
      </c>
      <c r="L750" s="93">
        <v>9421</v>
      </c>
      <c r="M750" s="93">
        <v>101436</v>
      </c>
      <c r="N750" s="93">
        <f t="shared" si="63"/>
        <v>593803</v>
      </c>
      <c r="O750" s="93">
        <v>283469</v>
      </c>
      <c r="P750" s="93">
        <v>166057</v>
      </c>
      <c r="Q750" s="93">
        <v>96002</v>
      </c>
      <c r="R750" s="93">
        <f t="shared" si="64"/>
        <v>545528</v>
      </c>
      <c r="S750" s="93">
        <f t="shared" si="65"/>
        <v>58264</v>
      </c>
    </row>
    <row r="751" spans="1:19" ht="18" hidden="1" outlineLevel="2">
      <c r="A751" s="91">
        <v>740</v>
      </c>
      <c r="B751" s="92" t="s">
        <v>1451</v>
      </c>
      <c r="C751" s="92" t="s">
        <v>1537</v>
      </c>
      <c r="D751" s="92" t="s">
        <v>686</v>
      </c>
      <c r="E751" s="92">
        <f t="shared" si="61"/>
        <v>1163869</v>
      </c>
      <c r="F751" s="93">
        <v>102490</v>
      </c>
      <c r="G751" s="94">
        <f t="shared" si="62"/>
        <v>8.805973868193071</v>
      </c>
      <c r="H751" s="93">
        <v>6000</v>
      </c>
      <c r="I751" s="93">
        <v>383944</v>
      </c>
      <c r="J751" s="93">
        <v>26356</v>
      </c>
      <c r="K751" s="93">
        <v>66461</v>
      </c>
      <c r="L751" s="93">
        <v>1260</v>
      </c>
      <c r="M751" s="93">
        <v>105005</v>
      </c>
      <c r="N751" s="93">
        <f t="shared" si="63"/>
        <v>583026</v>
      </c>
      <c r="O751" s="93">
        <v>293270</v>
      </c>
      <c r="P751" s="93">
        <v>200695</v>
      </c>
      <c r="Q751" s="93">
        <v>86878</v>
      </c>
      <c r="R751" s="93">
        <f t="shared" si="64"/>
        <v>580843</v>
      </c>
      <c r="S751" s="93">
        <f t="shared" si="65"/>
        <v>8183</v>
      </c>
    </row>
    <row r="752" spans="1:19" ht="18" hidden="1" outlineLevel="2">
      <c r="A752" s="91">
        <v>741</v>
      </c>
      <c r="B752" s="92" t="s">
        <v>1451</v>
      </c>
      <c r="C752" s="92" t="s">
        <v>1538</v>
      </c>
      <c r="D752" s="92" t="s">
        <v>686</v>
      </c>
      <c r="E752" s="92">
        <f t="shared" si="61"/>
        <v>1284618</v>
      </c>
      <c r="F752" s="93">
        <v>36538</v>
      </c>
      <c r="G752" s="94">
        <f t="shared" si="62"/>
        <v>2.8442696583731508</v>
      </c>
      <c r="H752" s="93">
        <v>107549</v>
      </c>
      <c r="I752" s="93">
        <v>400783</v>
      </c>
      <c r="J752" s="93">
        <v>34489</v>
      </c>
      <c r="K752" s="93">
        <v>64004</v>
      </c>
      <c r="L752" s="93">
        <v>4217</v>
      </c>
      <c r="M752" s="93">
        <v>105602</v>
      </c>
      <c r="N752" s="93">
        <f t="shared" si="63"/>
        <v>609095</v>
      </c>
      <c r="O752" s="93">
        <v>452125</v>
      </c>
      <c r="P752" s="93">
        <v>167298</v>
      </c>
      <c r="Q752" s="93">
        <v>56100</v>
      </c>
      <c r="R752" s="93">
        <f t="shared" si="64"/>
        <v>675523</v>
      </c>
      <c r="S752" s="93">
        <f t="shared" si="65"/>
        <v>41121</v>
      </c>
    </row>
    <row r="753" spans="1:19" ht="18" hidden="1" outlineLevel="2">
      <c r="A753" s="91">
        <v>742</v>
      </c>
      <c r="B753" s="92" t="s">
        <v>1451</v>
      </c>
      <c r="C753" s="92" t="s">
        <v>1539</v>
      </c>
      <c r="D753" s="92" t="s">
        <v>686</v>
      </c>
      <c r="E753" s="92">
        <f t="shared" si="61"/>
        <v>1522968</v>
      </c>
      <c r="F753" s="93">
        <v>82969</v>
      </c>
      <c r="G753" s="94">
        <f t="shared" si="62"/>
        <v>5.4478491997205456</v>
      </c>
      <c r="H753" s="93">
        <v>53360</v>
      </c>
      <c r="I753" s="93">
        <v>516507</v>
      </c>
      <c r="J753" s="93">
        <v>17306</v>
      </c>
      <c r="K753" s="93">
        <v>88992</v>
      </c>
      <c r="L753" s="93">
        <v>4213</v>
      </c>
      <c r="M753" s="93">
        <v>150059</v>
      </c>
      <c r="N753" s="93">
        <f t="shared" si="63"/>
        <v>777077</v>
      </c>
      <c r="O753" s="93">
        <v>396618</v>
      </c>
      <c r="P753" s="93">
        <v>210568</v>
      </c>
      <c r="Q753" s="93">
        <v>138705</v>
      </c>
      <c r="R753" s="93">
        <f t="shared" si="64"/>
        <v>745891</v>
      </c>
      <c r="S753" s="93">
        <f t="shared" si="65"/>
        <v>84546</v>
      </c>
    </row>
    <row r="754" spans="1:19" ht="18" hidden="1" outlineLevel="2">
      <c r="A754" s="91">
        <v>743</v>
      </c>
      <c r="B754" s="92" t="s">
        <v>1451</v>
      </c>
      <c r="C754" s="92" t="s">
        <v>1540</v>
      </c>
      <c r="D754" s="92" t="s">
        <v>686</v>
      </c>
      <c r="E754" s="92">
        <f t="shared" si="61"/>
        <v>1542249</v>
      </c>
      <c r="F754" s="93">
        <v>17187</v>
      </c>
      <c r="G754" s="94">
        <f t="shared" si="62"/>
        <v>1.1144114860829866</v>
      </c>
      <c r="H754" s="93">
        <v>21502</v>
      </c>
      <c r="I754" s="93">
        <v>516215</v>
      </c>
      <c r="J754" s="93">
        <v>32282</v>
      </c>
      <c r="K754" s="93">
        <v>82538</v>
      </c>
      <c r="L754" s="93">
        <v>6065</v>
      </c>
      <c r="M754" s="93">
        <v>145169</v>
      </c>
      <c r="N754" s="93">
        <f t="shared" si="63"/>
        <v>782269</v>
      </c>
      <c r="O754" s="93">
        <v>562884</v>
      </c>
      <c r="P754" s="93">
        <v>136212</v>
      </c>
      <c r="Q754" s="93">
        <v>60884</v>
      </c>
      <c r="R754" s="93">
        <f t="shared" si="64"/>
        <v>759980</v>
      </c>
      <c r="S754" s="93">
        <f t="shared" si="65"/>
        <v>43791</v>
      </c>
    </row>
    <row r="755" spans="1:19" ht="18" hidden="1" outlineLevel="2">
      <c r="A755" s="91">
        <v>744</v>
      </c>
      <c r="B755" s="92" t="s">
        <v>1451</v>
      </c>
      <c r="C755" s="92" t="s">
        <v>1541</v>
      </c>
      <c r="D755" s="92" t="s">
        <v>686</v>
      </c>
      <c r="E755" s="92">
        <f t="shared" si="61"/>
        <v>1502236</v>
      </c>
      <c r="F755" s="93">
        <v>22926</v>
      </c>
      <c r="G755" s="94">
        <f t="shared" si="62"/>
        <v>1.5261250562494841</v>
      </c>
      <c r="H755" s="93">
        <v>27347</v>
      </c>
      <c r="I755" s="93">
        <v>536344</v>
      </c>
      <c r="J755" s="93">
        <v>25411</v>
      </c>
      <c r="K755" s="93">
        <v>75235</v>
      </c>
      <c r="L755" s="93">
        <v>5218</v>
      </c>
      <c r="M755" s="93">
        <v>136982</v>
      </c>
      <c r="N755" s="93">
        <f t="shared" si="63"/>
        <v>779190</v>
      </c>
      <c r="O755" s="93">
        <v>467843</v>
      </c>
      <c r="P755" s="93">
        <v>136738</v>
      </c>
      <c r="Q755" s="93">
        <v>118465</v>
      </c>
      <c r="R755" s="93">
        <f t="shared" si="64"/>
        <v>723046</v>
      </c>
      <c r="S755" s="93">
        <f t="shared" si="65"/>
        <v>83491</v>
      </c>
    </row>
    <row r="756" spans="1:19" ht="18" outlineLevel="1" collapsed="1">
      <c r="A756" s="91"/>
      <c r="B756" s="110" t="s">
        <v>1562</v>
      </c>
      <c r="C756" s="92"/>
      <c r="D756" s="92"/>
      <c r="E756" s="92">
        <f t="shared" ref="E756:S756" si="66">SUBTOTAL(9,E668:E755)</f>
        <v>109453006</v>
      </c>
      <c r="F756" s="93">
        <f t="shared" si="66"/>
        <v>3069832</v>
      </c>
      <c r="G756" s="94">
        <f t="shared" si="66"/>
        <v>244.7367329016931</v>
      </c>
      <c r="H756" s="93">
        <f t="shared" si="66"/>
        <v>5248810</v>
      </c>
      <c r="I756" s="93">
        <f t="shared" si="66"/>
        <v>36943978</v>
      </c>
      <c r="J756" s="93">
        <f t="shared" si="66"/>
        <v>2598030</v>
      </c>
      <c r="K756" s="93">
        <f t="shared" si="66"/>
        <v>6972911</v>
      </c>
      <c r="L756" s="93">
        <f t="shared" si="66"/>
        <v>1428780</v>
      </c>
      <c r="M756" s="93">
        <f t="shared" si="66"/>
        <v>7255191</v>
      </c>
      <c r="N756" s="93">
        <f t="shared" si="66"/>
        <v>55198890</v>
      </c>
      <c r="O756" s="93">
        <f t="shared" si="66"/>
        <v>30987594</v>
      </c>
      <c r="P756" s="93">
        <f t="shared" si="66"/>
        <v>16143125</v>
      </c>
      <c r="Q756" s="93">
        <f t="shared" si="66"/>
        <v>7123397</v>
      </c>
      <c r="R756" s="93">
        <f t="shared" si="66"/>
        <v>54254116</v>
      </c>
      <c r="S756" s="93">
        <f t="shared" si="66"/>
        <v>6193584</v>
      </c>
    </row>
    <row r="757" spans="1:19" ht="18">
      <c r="A757" s="91"/>
      <c r="B757" s="110" t="s">
        <v>1563</v>
      </c>
      <c r="C757" s="92"/>
      <c r="D757" s="92"/>
      <c r="E757" s="92">
        <f t="shared" ref="E757:S757" si="67">SUBTOTAL(9,E6:E755)</f>
        <v>993593153</v>
      </c>
      <c r="F757" s="93">
        <f t="shared" si="67"/>
        <v>41198086</v>
      </c>
      <c r="G757" s="94">
        <f t="shared" si="67"/>
        <v>3113.7674445082894</v>
      </c>
      <c r="H757" s="93">
        <f t="shared" si="67"/>
        <v>91773826</v>
      </c>
      <c r="I757" s="93">
        <f t="shared" si="67"/>
        <v>293597541</v>
      </c>
      <c r="J757" s="93">
        <f t="shared" si="67"/>
        <v>25306532</v>
      </c>
      <c r="K757" s="93">
        <f t="shared" si="67"/>
        <v>69016907</v>
      </c>
      <c r="L757" s="93">
        <f t="shared" si="67"/>
        <v>35285628</v>
      </c>
      <c r="M757" s="93">
        <f t="shared" si="67"/>
        <v>82504788</v>
      </c>
      <c r="N757" s="93">
        <f t="shared" si="67"/>
        <v>505711396</v>
      </c>
      <c r="O757" s="93">
        <f t="shared" si="67"/>
        <v>250641687</v>
      </c>
      <c r="P757" s="93">
        <f t="shared" si="67"/>
        <v>160325911</v>
      </c>
      <c r="Q757" s="93">
        <f t="shared" si="67"/>
        <v>76914159</v>
      </c>
      <c r="R757" s="93">
        <f t="shared" si="67"/>
        <v>487881757</v>
      </c>
      <c r="S757" s="93">
        <f t="shared" si="67"/>
        <v>109603465</v>
      </c>
    </row>
    <row r="758" spans="1:19" ht="18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</row>
    <row r="759" spans="1:19" ht="18">
      <c r="A759" s="95"/>
      <c r="B759" s="95"/>
      <c r="C759" s="92" t="s">
        <v>1542</v>
      </c>
      <c r="D759" s="95"/>
      <c r="E759" s="92">
        <f>SUBTOTAL(9,E6:E758)</f>
        <v>993593153</v>
      </c>
      <c r="F759" s="92">
        <f t="shared" ref="F759:S759" si="68">SUBTOTAL(9,F6:F758)</f>
        <v>41198086</v>
      </c>
      <c r="G759" s="94">
        <f t="shared" si="62"/>
        <v>4.1463737824288325</v>
      </c>
      <c r="H759" s="92">
        <f t="shared" si="68"/>
        <v>91773826</v>
      </c>
      <c r="I759" s="92">
        <f t="shared" si="68"/>
        <v>293597541</v>
      </c>
      <c r="J759" s="92">
        <f t="shared" si="68"/>
        <v>25306532</v>
      </c>
      <c r="K759" s="92">
        <f t="shared" si="68"/>
        <v>69016907</v>
      </c>
      <c r="L759" s="92">
        <f t="shared" si="68"/>
        <v>35285628</v>
      </c>
      <c r="M759" s="92">
        <f t="shared" si="68"/>
        <v>82504788</v>
      </c>
      <c r="N759" s="92">
        <f t="shared" si="68"/>
        <v>505711396</v>
      </c>
      <c r="O759" s="92">
        <f t="shared" si="68"/>
        <v>250641687</v>
      </c>
      <c r="P759" s="92">
        <f t="shared" si="68"/>
        <v>160325911</v>
      </c>
      <c r="Q759" s="92">
        <f t="shared" si="68"/>
        <v>76914159</v>
      </c>
      <c r="R759" s="92">
        <f t="shared" si="68"/>
        <v>487881757</v>
      </c>
      <c r="S759" s="92">
        <f t="shared" si="68"/>
        <v>109603465</v>
      </c>
    </row>
  </sheetData>
  <mergeCells count="3">
    <mergeCell ref="A1:S1"/>
    <mergeCell ref="A2:S2"/>
    <mergeCell ref="A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workbookViewId="0">
      <selection activeCell="L8" sqref="L8"/>
    </sheetView>
  </sheetViews>
  <sheetFormatPr defaultRowHeight="15"/>
  <cols>
    <col min="6" max="6" width="8" bestFit="1" customWidth="1"/>
    <col min="19" max="19" width="8" bestFit="1" customWidth="1"/>
  </cols>
  <sheetData>
    <row r="1" spans="1:19" ht="36">
      <c r="A1" s="157" t="s">
        <v>1543</v>
      </c>
      <c r="B1" s="157" t="s">
        <v>772</v>
      </c>
      <c r="C1" s="155" t="s">
        <v>18</v>
      </c>
      <c r="D1" s="155" t="s">
        <v>1</v>
      </c>
      <c r="E1" s="156" t="s">
        <v>754</v>
      </c>
      <c r="F1" s="156" t="s">
        <v>1544</v>
      </c>
      <c r="G1" s="155" t="s">
        <v>756</v>
      </c>
      <c r="H1" s="156" t="s">
        <v>6</v>
      </c>
      <c r="I1" s="155" t="s">
        <v>2</v>
      </c>
      <c r="J1" s="155"/>
      <c r="K1" s="155"/>
      <c r="L1" s="155"/>
      <c r="M1" s="155"/>
      <c r="N1" s="155"/>
      <c r="O1" s="155" t="s">
        <v>1545</v>
      </c>
      <c r="P1" s="155"/>
      <c r="Q1" s="155"/>
      <c r="R1" s="155"/>
      <c r="S1" s="97" t="s">
        <v>5</v>
      </c>
    </row>
    <row r="2" spans="1:19" ht="36">
      <c r="A2" s="157"/>
      <c r="B2" s="157"/>
      <c r="C2" s="155"/>
      <c r="D2" s="155"/>
      <c r="E2" s="156"/>
      <c r="F2" s="156"/>
      <c r="G2" s="155"/>
      <c r="H2" s="156"/>
      <c r="I2" s="97" t="s">
        <v>1546</v>
      </c>
      <c r="J2" s="97" t="s">
        <v>1547</v>
      </c>
      <c r="K2" s="97" t="s">
        <v>1548</v>
      </c>
      <c r="L2" s="97" t="s">
        <v>764</v>
      </c>
      <c r="M2" s="97" t="s">
        <v>1549</v>
      </c>
      <c r="N2" s="97" t="s">
        <v>3</v>
      </c>
      <c r="O2" s="97" t="s">
        <v>10</v>
      </c>
      <c r="P2" s="97" t="s">
        <v>1550</v>
      </c>
      <c r="Q2" s="97" t="s">
        <v>12</v>
      </c>
      <c r="R2" s="97" t="s">
        <v>13</v>
      </c>
      <c r="S2" s="97"/>
    </row>
    <row r="3" spans="1:19" ht="23.25">
      <c r="A3" s="98">
        <v>1</v>
      </c>
      <c r="B3" s="99" t="s">
        <v>1551</v>
      </c>
      <c r="C3" s="77" t="str">
        <f>'[2]बेरुजू वर्गिकरण'!C4</f>
        <v>साँगुरीगढी गाउँपालिका</v>
      </c>
      <c r="D3" s="77" t="str">
        <f>'[2]बेरुजू वर्गिकरण'!D4</f>
        <v>धनकुटा</v>
      </c>
      <c r="E3" s="100">
        <f>N3+R3</f>
        <v>910042</v>
      </c>
      <c r="F3" s="100">
        <f>'[2]बेरुजू वर्गिकरण'!M4</f>
        <v>7808</v>
      </c>
      <c r="G3" s="101">
        <f t="shared" ref="G3:G62" si="0">F3/E3*100</f>
        <v>0.85798237883526252</v>
      </c>
      <c r="H3" s="102">
        <v>23590</v>
      </c>
      <c r="I3" s="102">
        <v>278979</v>
      </c>
      <c r="J3" s="102">
        <v>33290</v>
      </c>
      <c r="K3" s="102">
        <v>47193</v>
      </c>
      <c r="L3" s="102">
        <v>16363</v>
      </c>
      <c r="M3" s="102">
        <v>85833</v>
      </c>
      <c r="N3" s="100">
        <f t="shared" ref="N3:N11" si="1">SUM(I3:M3)</f>
        <v>461658</v>
      </c>
      <c r="O3" s="102">
        <v>213424</v>
      </c>
      <c r="P3" s="102">
        <v>137141</v>
      </c>
      <c r="Q3" s="102">
        <v>97819</v>
      </c>
      <c r="R3" s="100">
        <f t="shared" ref="R3:R11" si="2">SUM(O3:Q3)</f>
        <v>448384</v>
      </c>
      <c r="S3" s="100">
        <f>H3+N3-R3</f>
        <v>36864</v>
      </c>
    </row>
    <row r="4" spans="1:19" ht="23.25">
      <c r="A4" s="98">
        <v>2</v>
      </c>
      <c r="B4" s="99" t="s">
        <v>1551</v>
      </c>
      <c r="C4" s="77" t="str">
        <f>'[2]बेरुजू वर्गिकरण'!C5</f>
        <v>चौविसे गाउँपालिका</v>
      </c>
      <c r="D4" s="77" t="str">
        <f>'[2]बेरुजू वर्गिकरण'!D5</f>
        <v>धनकुटा</v>
      </c>
      <c r="E4" s="100">
        <f t="shared" ref="E4:E61" si="3">N4+R4</f>
        <v>808213</v>
      </c>
      <c r="F4" s="100">
        <f>'[2]बेरुजू वर्गिकरण'!M5</f>
        <v>8924</v>
      </c>
      <c r="G4" s="101">
        <f t="shared" si="0"/>
        <v>1.104164372510712</v>
      </c>
      <c r="H4" s="102">
        <v>58869</v>
      </c>
      <c r="I4" s="102">
        <v>310023</v>
      </c>
      <c r="J4" s="102">
        <v>39669</v>
      </c>
      <c r="K4" s="102">
        <v>47415</v>
      </c>
      <c r="L4" s="102">
        <v>5009</v>
      </c>
      <c r="M4" s="102">
        <v>18443</v>
      </c>
      <c r="N4" s="100">
        <f t="shared" si="1"/>
        <v>420559</v>
      </c>
      <c r="O4" s="102">
        <v>246629</v>
      </c>
      <c r="P4" s="102">
        <v>117473</v>
      </c>
      <c r="Q4" s="102">
        <v>23552</v>
      </c>
      <c r="R4" s="100">
        <f t="shared" si="2"/>
        <v>387654</v>
      </c>
      <c r="S4" s="100">
        <f t="shared" ref="S4:S61" si="4">H4+N4-R4</f>
        <v>91774</v>
      </c>
    </row>
    <row r="5" spans="1:19" ht="23.25">
      <c r="A5" s="98">
        <v>3</v>
      </c>
      <c r="B5" s="99" t="s">
        <v>1551</v>
      </c>
      <c r="C5" s="77" t="str">
        <f>'[2]बेरुजू वर्गिकरण'!C6</f>
        <v>कटहरी गाउपालिका</v>
      </c>
      <c r="D5" s="77" t="str">
        <f>'[2]बेरुजू वर्गिकरण'!D6</f>
        <v>मोरङ</v>
      </c>
      <c r="E5" s="100">
        <f t="shared" si="3"/>
        <v>1038739</v>
      </c>
      <c r="F5" s="100">
        <f>'[2]बेरुजू वर्गिकरण'!M6</f>
        <v>49644</v>
      </c>
      <c r="G5" s="101">
        <f t="shared" si="0"/>
        <v>4.7792563868305704</v>
      </c>
      <c r="H5" s="102">
        <v>61287</v>
      </c>
      <c r="I5" s="102">
        <v>272254</v>
      </c>
      <c r="J5" s="102">
        <v>46120</v>
      </c>
      <c r="K5" s="102">
        <v>59341</v>
      </c>
      <c r="L5" s="102">
        <v>38692</v>
      </c>
      <c r="M5" s="102">
        <v>118649</v>
      </c>
      <c r="N5" s="100">
        <f t="shared" si="1"/>
        <v>535056</v>
      </c>
      <c r="O5" s="102">
        <v>178548</v>
      </c>
      <c r="P5" s="102">
        <v>190115</v>
      </c>
      <c r="Q5" s="102">
        <v>135020</v>
      </c>
      <c r="R5" s="100">
        <f t="shared" si="2"/>
        <v>503683</v>
      </c>
      <c r="S5" s="100">
        <f t="shared" si="4"/>
        <v>92660</v>
      </c>
    </row>
    <row r="6" spans="1:19" ht="23.25">
      <c r="A6" s="98">
        <v>4</v>
      </c>
      <c r="B6" s="99" t="s">
        <v>1551</v>
      </c>
      <c r="C6" s="77" t="str">
        <f>'[2]बेरुजू वर्गिकरण'!C7</f>
        <v>विर्तामोड नगरपालिका</v>
      </c>
      <c r="D6" s="77" t="str">
        <f>'[2]बेरुजू वर्गिकरण'!D7</f>
        <v>झापा</v>
      </c>
      <c r="E6" s="100">
        <f t="shared" si="3"/>
        <v>2422931</v>
      </c>
      <c r="F6" s="100">
        <f>'[2]बेरुजू वर्गिकरण'!M7</f>
        <v>92083</v>
      </c>
      <c r="G6" s="101">
        <f t="shared" si="0"/>
        <v>3.8004796669818499</v>
      </c>
      <c r="H6" s="102">
        <v>45738</v>
      </c>
      <c r="I6" s="102">
        <v>591496</v>
      </c>
      <c r="J6" s="102">
        <v>81340</v>
      </c>
      <c r="K6" s="102">
        <v>223348</v>
      </c>
      <c r="L6" s="102">
        <v>45072</v>
      </c>
      <c r="M6" s="102">
        <v>320474</v>
      </c>
      <c r="N6" s="100">
        <f t="shared" si="1"/>
        <v>1261730</v>
      </c>
      <c r="O6" s="102">
        <v>389644</v>
      </c>
      <c r="P6" s="102">
        <v>489863</v>
      </c>
      <c r="Q6" s="102">
        <v>281694</v>
      </c>
      <c r="R6" s="100">
        <f t="shared" si="2"/>
        <v>1161201</v>
      </c>
      <c r="S6" s="100">
        <f t="shared" si="4"/>
        <v>146267</v>
      </c>
    </row>
    <row r="7" spans="1:19" ht="23.25">
      <c r="A7" s="98">
        <v>5</v>
      </c>
      <c r="B7" s="99" t="s">
        <v>1552</v>
      </c>
      <c r="C7" s="77" t="str">
        <f>'[2]बेरुजू वर्गिकरण'!C8</f>
        <v>धनकौला गाउँपालिका</v>
      </c>
      <c r="D7" s="77" t="str">
        <f>'[2]बेरुजू वर्गिकरण'!D8</f>
        <v>सर्लाही</v>
      </c>
      <c r="E7" s="100">
        <f t="shared" si="3"/>
        <v>0</v>
      </c>
      <c r="F7" s="100">
        <f>'[2]बेरुजू वर्गिकरण'!M8</f>
        <v>0</v>
      </c>
      <c r="G7" s="101" t="e">
        <f t="shared" si="0"/>
        <v>#DIV/0!</v>
      </c>
      <c r="H7" s="102"/>
      <c r="I7" s="102"/>
      <c r="J7" s="102"/>
      <c r="K7" s="102"/>
      <c r="L7" s="102"/>
      <c r="M7" s="102"/>
      <c r="N7" s="100">
        <f t="shared" si="1"/>
        <v>0</v>
      </c>
      <c r="O7" s="102"/>
      <c r="P7" s="102"/>
      <c r="Q7" s="102"/>
      <c r="R7" s="100">
        <f t="shared" si="2"/>
        <v>0</v>
      </c>
      <c r="S7" s="100">
        <f t="shared" si="4"/>
        <v>0</v>
      </c>
    </row>
    <row r="8" spans="1:19" ht="23.25">
      <c r="A8" s="98">
        <v>6</v>
      </c>
      <c r="B8" s="99" t="s">
        <v>1552</v>
      </c>
      <c r="C8" s="77" t="str">
        <f>'[2]बेरुजू वर्गिकरण'!C9</f>
        <v>रामनगर गाउँपालिका</v>
      </c>
      <c r="D8" s="77" t="str">
        <f>'[2]बेरुजू वर्गिकरण'!D9</f>
        <v>सर्लाही</v>
      </c>
      <c r="E8" s="100">
        <f t="shared" si="3"/>
        <v>739001</v>
      </c>
      <c r="F8" s="100">
        <f>'[2]बेरुजू वर्गिकरण'!M9</f>
        <v>109900</v>
      </c>
      <c r="G8" s="101">
        <f t="shared" si="0"/>
        <v>14.871427778852803</v>
      </c>
      <c r="H8" s="102">
        <v>84461</v>
      </c>
      <c r="I8" s="102">
        <v>208439</v>
      </c>
      <c r="J8" s="102">
        <v>17172</v>
      </c>
      <c r="K8" s="102">
        <v>47091</v>
      </c>
      <c r="L8" s="102">
        <v>488</v>
      </c>
      <c r="M8" s="102">
        <v>84104</v>
      </c>
      <c r="N8" s="100">
        <f t="shared" si="1"/>
        <v>357294</v>
      </c>
      <c r="O8" s="102">
        <v>148689</v>
      </c>
      <c r="P8" s="102">
        <v>131057</v>
      </c>
      <c r="Q8" s="102">
        <v>101961</v>
      </c>
      <c r="R8" s="100">
        <f t="shared" si="2"/>
        <v>381707</v>
      </c>
      <c r="S8" s="100">
        <f t="shared" si="4"/>
        <v>60048</v>
      </c>
    </row>
    <row r="9" spans="1:19" ht="23.25">
      <c r="A9" s="98">
        <v>7</v>
      </c>
      <c r="B9" s="99" t="s">
        <v>1552</v>
      </c>
      <c r="C9" s="77" t="str">
        <f>'[2]बेरुजू वर्गिकरण'!C10</f>
        <v>कटहरिया नगरपालिका</v>
      </c>
      <c r="D9" s="77" t="str">
        <f>'[2]बेरुजू वर्गिकरण'!D10</f>
        <v>रौतहट</v>
      </c>
      <c r="E9" s="100">
        <f t="shared" si="3"/>
        <v>0</v>
      </c>
      <c r="F9" s="100">
        <f>'[2]बेरुजू वर्गिकरण'!M10</f>
        <v>0</v>
      </c>
      <c r="G9" s="101" t="e">
        <f t="shared" si="0"/>
        <v>#DIV/0!</v>
      </c>
      <c r="H9" s="102"/>
      <c r="I9" s="102"/>
      <c r="J9" s="102"/>
      <c r="K9" s="102"/>
      <c r="L9" s="102"/>
      <c r="M9" s="102"/>
      <c r="N9" s="100">
        <f t="shared" si="1"/>
        <v>0</v>
      </c>
      <c r="O9" s="102"/>
      <c r="P9" s="102"/>
      <c r="Q9" s="102"/>
      <c r="R9" s="100">
        <f t="shared" si="2"/>
        <v>0</v>
      </c>
      <c r="S9" s="100">
        <f t="shared" si="4"/>
        <v>0</v>
      </c>
    </row>
    <row r="10" spans="1:19" ht="23.25">
      <c r="A10" s="98">
        <v>8</v>
      </c>
      <c r="B10" s="99" t="s">
        <v>1552</v>
      </c>
      <c r="C10" s="77" t="str">
        <f>'[2]बेरुजू वर्गिकरण'!C11</f>
        <v>गढीमाई नगरपालिका</v>
      </c>
      <c r="D10" s="77" t="str">
        <f>'[2]बेरुजू वर्गिकरण'!D11</f>
        <v>रौतहट</v>
      </c>
      <c r="E10" s="100">
        <f t="shared" si="3"/>
        <v>0</v>
      </c>
      <c r="F10" s="100">
        <f>'[2]बेरुजू वर्गिकरण'!M11</f>
        <v>0</v>
      </c>
      <c r="G10" s="101" t="e">
        <f t="shared" si="0"/>
        <v>#DIV/0!</v>
      </c>
      <c r="H10" s="102"/>
      <c r="I10" s="102"/>
      <c r="J10" s="102"/>
      <c r="K10" s="102"/>
      <c r="L10" s="102"/>
      <c r="M10" s="102"/>
      <c r="N10" s="100">
        <f t="shared" si="1"/>
        <v>0</v>
      </c>
      <c r="O10" s="102"/>
      <c r="P10" s="102"/>
      <c r="Q10" s="102"/>
      <c r="R10" s="100">
        <f t="shared" si="2"/>
        <v>0</v>
      </c>
      <c r="S10" s="100">
        <f t="shared" si="4"/>
        <v>0</v>
      </c>
    </row>
    <row r="11" spans="1:19" ht="23.25">
      <c r="A11" s="98">
        <v>9</v>
      </c>
      <c r="B11" s="99" t="s">
        <v>1552</v>
      </c>
      <c r="C11" s="77" t="str">
        <f>'[2]बेरुजू वर्गिकरण'!C12</f>
        <v>पकाहा मैनपुर गाउँपालिका</v>
      </c>
      <c r="D11" s="77" t="str">
        <f>'[2]बेरुजू वर्गिकरण'!D12</f>
        <v>पर्सा</v>
      </c>
      <c r="E11" s="100">
        <f t="shared" si="3"/>
        <v>0</v>
      </c>
      <c r="F11" s="100">
        <f>'[2]बेरुजू वर्गिकरण'!M12</f>
        <v>0</v>
      </c>
      <c r="G11" s="101" t="e">
        <f t="shared" si="0"/>
        <v>#DIV/0!</v>
      </c>
      <c r="H11" s="102"/>
      <c r="I11" s="102"/>
      <c r="J11" s="102"/>
      <c r="K11" s="102"/>
      <c r="L11" s="102"/>
      <c r="M11" s="102"/>
      <c r="N11" s="100">
        <f t="shared" si="1"/>
        <v>0</v>
      </c>
      <c r="O11" s="102"/>
      <c r="P11" s="102"/>
      <c r="Q11" s="102"/>
      <c r="R11" s="100">
        <f t="shared" si="2"/>
        <v>0</v>
      </c>
      <c r="S11" s="100">
        <f t="shared" si="4"/>
        <v>0</v>
      </c>
    </row>
    <row r="12" spans="1:19" ht="23.25">
      <c r="A12" s="98">
        <v>10</v>
      </c>
      <c r="B12" s="99" t="s">
        <v>1553</v>
      </c>
      <c r="C12" s="77" t="str">
        <f>'[2]बेरुजू वर्गिकरण'!C13</f>
        <v>लिखु गाउँपालिका</v>
      </c>
      <c r="D12" s="77" t="str">
        <f>'[2]बेरुजू वर्गिकरण'!D13</f>
        <v>रामेछाप</v>
      </c>
      <c r="E12" s="100">
        <f t="shared" si="3"/>
        <v>961887</v>
      </c>
      <c r="F12" s="100">
        <f>'[2]बेरुजू वर्गिकरण'!M13</f>
        <v>50636</v>
      </c>
      <c r="G12" s="101">
        <f t="shared" si="0"/>
        <v>5.2642358198000387</v>
      </c>
      <c r="H12" s="102">
        <f>5671+18728+2848+3757</f>
        <v>31004</v>
      </c>
      <c r="I12" s="102">
        <f>130800+176127</f>
        <v>306927</v>
      </c>
      <c r="J12" s="102">
        <f>9978+11709</f>
        <v>21687</v>
      </c>
      <c r="K12" s="102">
        <f>46547+14202+2971+26008</f>
        <v>89728</v>
      </c>
      <c r="L12" s="102">
        <f>258</f>
        <v>258</v>
      </c>
      <c r="M12" s="102">
        <f>5000+970+79951+352+501+732+10+1500+1000+247</f>
        <v>90263</v>
      </c>
      <c r="N12" s="100">
        <f>SUM(I12:M12)</f>
        <v>508863</v>
      </c>
      <c r="O12" s="102">
        <f>49106+2887+156893+77713</f>
        <v>286599</v>
      </c>
      <c r="P12" s="102">
        <f>146015+10126+2578+970</f>
        <v>159689</v>
      </c>
      <c r="Q12" s="102">
        <f>352+732+2793+2859</f>
        <v>6736</v>
      </c>
      <c r="R12" s="100">
        <f>SUM(O12:Q12)</f>
        <v>453024</v>
      </c>
      <c r="S12" s="100">
        <f t="shared" si="4"/>
        <v>86843</v>
      </c>
    </row>
    <row r="13" spans="1:19" ht="23.25">
      <c r="A13" s="98">
        <v>11</v>
      </c>
      <c r="B13" s="99" t="s">
        <v>1553</v>
      </c>
      <c r="C13" s="77" t="str">
        <f>'[2]बेरुजू वर्गिकरण'!C14</f>
        <v>लिसंखुपाखर गाउँपालिका</v>
      </c>
      <c r="D13" s="77" t="str">
        <f>'[2]बेरुजू वर्गिकरण'!D14</f>
        <v>सिन्धुपाल्चोक</v>
      </c>
      <c r="E13" s="100">
        <f t="shared" si="3"/>
        <v>821310</v>
      </c>
      <c r="F13" s="100">
        <f>'[2]बेरुजू वर्गिकरण'!M14</f>
        <v>24390</v>
      </c>
      <c r="G13" s="101">
        <f t="shared" si="0"/>
        <v>2.9696460532563829</v>
      </c>
      <c r="H13" s="102">
        <v>31792</v>
      </c>
      <c r="I13" s="102">
        <v>239565</v>
      </c>
      <c r="J13" s="102">
        <v>36465</v>
      </c>
      <c r="K13" s="102">
        <v>48810</v>
      </c>
      <c r="L13" s="102">
        <v>2206</v>
      </c>
      <c r="M13" s="102">
        <v>90017</v>
      </c>
      <c r="N13" s="100">
        <f t="shared" ref="N13:N61" si="5">SUM(I13:M13)</f>
        <v>417063</v>
      </c>
      <c r="O13" s="102">
        <v>133025</v>
      </c>
      <c r="P13" s="102">
        <v>104018</v>
      </c>
      <c r="Q13" s="102">
        <v>167204</v>
      </c>
      <c r="R13" s="100">
        <f t="shared" ref="R13:R61" si="6">SUM(O13:Q13)</f>
        <v>404247</v>
      </c>
      <c r="S13" s="100">
        <f t="shared" si="4"/>
        <v>44608</v>
      </c>
    </row>
    <row r="14" spans="1:19" ht="23.25">
      <c r="A14" s="98">
        <v>12</v>
      </c>
      <c r="B14" s="99" t="s">
        <v>1553</v>
      </c>
      <c r="C14" s="77" t="str">
        <f>'[2]बेरुजू वर्गिकरण'!C15</f>
        <v>सुनकोशी गाउँपालिका</v>
      </c>
      <c r="D14" s="77" t="str">
        <f>'[2]बेरुजू वर्गिकरण'!D15</f>
        <v>सिन्धुपाल्चोक</v>
      </c>
      <c r="E14" s="100">
        <f t="shared" si="3"/>
        <v>907747</v>
      </c>
      <c r="F14" s="100">
        <f>'[2]बेरुजू वर्गिकरण'!M15</f>
        <v>27761</v>
      </c>
      <c r="G14" s="101">
        <f t="shared" si="0"/>
        <v>3.0582309828619647</v>
      </c>
      <c r="H14" s="102">
        <v>14548</v>
      </c>
      <c r="I14" s="102">
        <v>294541</v>
      </c>
      <c r="J14" s="102">
        <v>21642</v>
      </c>
      <c r="K14" s="102">
        <v>52478</v>
      </c>
      <c r="L14" s="102">
        <v>12946</v>
      </c>
      <c r="M14" s="102">
        <v>91601</v>
      </c>
      <c r="N14" s="100">
        <f t="shared" si="5"/>
        <v>473208</v>
      </c>
      <c r="O14" s="102">
        <v>128342</v>
      </c>
      <c r="P14" s="102">
        <v>43073</v>
      </c>
      <c r="Q14" s="102">
        <v>263124</v>
      </c>
      <c r="R14" s="100">
        <f t="shared" si="6"/>
        <v>434539</v>
      </c>
      <c r="S14" s="100">
        <f t="shared" si="4"/>
        <v>53217</v>
      </c>
    </row>
    <row r="15" spans="1:19" ht="23.25">
      <c r="A15" s="98">
        <v>13</v>
      </c>
      <c r="B15" s="99" t="s">
        <v>1553</v>
      </c>
      <c r="C15" s="77" t="str">
        <f>'[2]बेरुजू वर्गिकरण'!C16</f>
        <v>बलेफी गाउँपालिका</v>
      </c>
      <c r="D15" s="77" t="str">
        <f>'[2]बेरुजू वर्गिकरण'!D16</f>
        <v>सिन्धुपाल्चोक</v>
      </c>
      <c r="E15" s="100">
        <f t="shared" si="3"/>
        <v>750329</v>
      </c>
      <c r="F15" s="100">
        <f>'[2]बेरुजू वर्गिकरण'!M16</f>
        <v>27516</v>
      </c>
      <c r="G15" s="101">
        <f t="shared" si="0"/>
        <v>3.6671913254052555</v>
      </c>
      <c r="H15" s="102">
        <v>17087</v>
      </c>
      <c r="I15" s="102">
        <v>276565</v>
      </c>
      <c r="J15" s="102">
        <v>29471</v>
      </c>
      <c r="K15" s="102">
        <v>54971</v>
      </c>
      <c r="L15" s="102">
        <v>6057</v>
      </c>
      <c r="M15" s="102">
        <v>22861</v>
      </c>
      <c r="N15" s="100">
        <f t="shared" si="5"/>
        <v>389925</v>
      </c>
      <c r="O15" s="102">
        <v>235395</v>
      </c>
      <c r="P15" s="102">
        <v>118604</v>
      </c>
      <c r="Q15" s="102">
        <v>6405</v>
      </c>
      <c r="R15" s="100">
        <f t="shared" si="6"/>
        <v>360404</v>
      </c>
      <c r="S15" s="100">
        <f t="shared" si="4"/>
        <v>46608</v>
      </c>
    </row>
    <row r="16" spans="1:19" ht="23.25">
      <c r="A16" s="98">
        <v>14</v>
      </c>
      <c r="B16" s="99" t="s">
        <v>1553</v>
      </c>
      <c r="C16" s="77" t="str">
        <f>'[2]बेरुजू वर्गिकरण'!C17</f>
        <v>जुगल गाउँपालिका</v>
      </c>
      <c r="D16" s="77" t="str">
        <f>'[2]बेरुजू वर्गिकरण'!D17</f>
        <v>सिन्धुपाल्चोक</v>
      </c>
      <c r="E16" s="100">
        <f t="shared" si="3"/>
        <v>867163</v>
      </c>
      <c r="F16" s="100">
        <f>'[2]बेरुजू वर्गिकरण'!M17</f>
        <v>27346</v>
      </c>
      <c r="G16" s="101">
        <f t="shared" si="0"/>
        <v>3.1535017061382926</v>
      </c>
      <c r="H16" s="102">
        <v>143654</v>
      </c>
      <c r="I16" s="102">
        <v>256710</v>
      </c>
      <c r="J16" s="102">
        <v>42317</v>
      </c>
      <c r="K16" s="102">
        <v>57948</v>
      </c>
      <c r="L16" s="102">
        <v>5098</v>
      </c>
      <c r="M16" s="102">
        <v>81695</v>
      </c>
      <c r="N16" s="100">
        <f t="shared" si="5"/>
        <v>443768</v>
      </c>
      <c r="O16" s="102">
        <v>107349</v>
      </c>
      <c r="P16" s="102">
        <v>127540</v>
      </c>
      <c r="Q16" s="102">
        <v>188506</v>
      </c>
      <c r="R16" s="100">
        <f t="shared" si="6"/>
        <v>423395</v>
      </c>
      <c r="S16" s="100">
        <f t="shared" si="4"/>
        <v>164027</v>
      </c>
    </row>
    <row r="17" spans="1:19" ht="23.25">
      <c r="A17" s="98">
        <v>15</v>
      </c>
      <c r="B17" s="99" t="s">
        <v>1553</v>
      </c>
      <c r="C17" s="77" t="str">
        <f>'[2]बेरुजू वर्गिकरण'!C18</f>
        <v>पाँचपोखरी थाङ्गपाल गाउँपालिका</v>
      </c>
      <c r="D17" s="77" t="str">
        <f>'[2]बेरुजू वर्गिकरण'!D18</f>
        <v>सिन्धुपाल्चोक</v>
      </c>
      <c r="E17" s="100">
        <f t="shared" si="3"/>
        <v>566834</v>
      </c>
      <c r="F17" s="100">
        <f>'[2]बेरुजू वर्गिकरण'!M18</f>
        <v>4184</v>
      </c>
      <c r="G17" s="101">
        <f t="shared" si="0"/>
        <v>0.73813497426054187</v>
      </c>
      <c r="H17" s="102">
        <v>48189</v>
      </c>
      <c r="I17" s="102">
        <v>266573</v>
      </c>
      <c r="J17" s="102">
        <v>47783</v>
      </c>
      <c r="K17" s="102">
        <v>77355</v>
      </c>
      <c r="L17" s="102">
        <v>7914</v>
      </c>
      <c r="M17" s="102">
        <v>167209</v>
      </c>
      <c r="N17" s="100">
        <f t="shared" si="5"/>
        <v>566834</v>
      </c>
      <c r="O17" s="102">
        <v>228715</v>
      </c>
      <c r="P17" s="102">
        <v>168588</v>
      </c>
      <c r="Q17" s="102">
        <v>130856</v>
      </c>
      <c r="R17" s="100">
        <v>0</v>
      </c>
      <c r="S17" s="100">
        <f t="shared" si="4"/>
        <v>615023</v>
      </c>
    </row>
    <row r="18" spans="1:19" ht="23.25">
      <c r="A18" s="98">
        <v>16</v>
      </c>
      <c r="B18" s="99" t="s">
        <v>1553</v>
      </c>
      <c r="C18" s="77" t="str">
        <f>'[2]बेरुजू वर्गिकरण'!C19</f>
        <v>हेलम्बु गाउँपालिका</v>
      </c>
      <c r="D18" s="77" t="str">
        <f>'[2]बेरुजू वर्गिकरण'!D19</f>
        <v>सिन्धुपाल्चोक</v>
      </c>
      <c r="E18" s="100">
        <f t="shared" si="3"/>
        <v>1000979</v>
      </c>
      <c r="F18" s="100">
        <f>'[2]बेरुजू वर्गिकरण'!M19</f>
        <v>8854</v>
      </c>
      <c r="G18" s="101">
        <f t="shared" si="0"/>
        <v>0.88453404117369105</v>
      </c>
      <c r="H18" s="102">
        <v>26177</v>
      </c>
      <c r="I18" s="102">
        <v>273451</v>
      </c>
      <c r="J18" s="102">
        <v>41097</v>
      </c>
      <c r="K18" s="102">
        <v>64013</v>
      </c>
      <c r="L18" s="102">
        <v>3281</v>
      </c>
      <c r="M18" s="102">
        <v>143005</v>
      </c>
      <c r="N18" s="100">
        <f t="shared" si="5"/>
        <v>524847</v>
      </c>
      <c r="O18" s="102">
        <v>220134</v>
      </c>
      <c r="P18" s="102">
        <v>154600</v>
      </c>
      <c r="Q18" s="102">
        <v>101398</v>
      </c>
      <c r="R18" s="100">
        <f t="shared" si="6"/>
        <v>476132</v>
      </c>
      <c r="S18" s="100">
        <f t="shared" si="4"/>
        <v>74892</v>
      </c>
    </row>
    <row r="19" spans="1:19" ht="23.25">
      <c r="A19" s="98">
        <v>17</v>
      </c>
      <c r="B19" s="99" t="s">
        <v>1553</v>
      </c>
      <c r="C19" s="77" t="str">
        <f>'[2]बेरुजू वर्गिकरण'!C20</f>
        <v>ईन्द्रवती गाउँपालिका</v>
      </c>
      <c r="D19" s="77" t="str">
        <f>'[2]बेरुजू वर्गिकरण'!D20</f>
        <v>सिन्धुपाल्चोक</v>
      </c>
      <c r="E19" s="100">
        <f t="shared" si="3"/>
        <v>1559137</v>
      </c>
      <c r="F19" s="100">
        <f>'[2]बेरुजू वर्गिकरण'!M20</f>
        <v>67980</v>
      </c>
      <c r="G19" s="101">
        <f t="shared" si="0"/>
        <v>4.3601043397725796</v>
      </c>
      <c r="H19" s="102">
        <v>15205</v>
      </c>
      <c r="I19" s="102">
        <v>417204</v>
      </c>
      <c r="J19" s="102">
        <v>66883</v>
      </c>
      <c r="K19" s="102">
        <v>83961</v>
      </c>
      <c r="L19" s="102">
        <v>6523</v>
      </c>
      <c r="M19" s="102">
        <v>235388</v>
      </c>
      <c r="N19" s="100">
        <f t="shared" si="5"/>
        <v>809959</v>
      </c>
      <c r="O19" s="102">
        <v>281173</v>
      </c>
      <c r="P19" s="102">
        <v>250716</v>
      </c>
      <c r="Q19" s="102">
        <v>217289</v>
      </c>
      <c r="R19" s="100">
        <f t="shared" si="6"/>
        <v>749178</v>
      </c>
      <c r="S19" s="100">
        <f t="shared" si="4"/>
        <v>75986</v>
      </c>
    </row>
    <row r="20" spans="1:19" ht="23.25">
      <c r="A20" s="98">
        <v>18</v>
      </c>
      <c r="B20" s="99" t="s">
        <v>1553</v>
      </c>
      <c r="C20" s="77" t="str">
        <f>'[2]बेरुजू वर्गिकरण'!C21</f>
        <v>बाह्रविसे नगरपालिका</v>
      </c>
      <c r="D20" s="77" t="str">
        <f>'[2]बेरुजू वर्गिकरण'!D21</f>
        <v>सिन्धुपाल्चोक</v>
      </c>
      <c r="E20" s="100">
        <f t="shared" si="3"/>
        <v>1239177</v>
      </c>
      <c r="F20" s="100">
        <f>'[2]बेरुजू वर्गिकरण'!M21</f>
        <v>65811</v>
      </c>
      <c r="G20" s="101">
        <f t="shared" si="0"/>
        <v>5.3108635812317369</v>
      </c>
      <c r="H20" s="102">
        <v>27079</v>
      </c>
      <c r="I20" s="102">
        <v>338087</v>
      </c>
      <c r="J20" s="102">
        <v>28619</v>
      </c>
      <c r="K20" s="102">
        <v>81006</v>
      </c>
      <c r="L20" s="102">
        <v>12242</v>
      </c>
      <c r="M20" s="102">
        <v>168390</v>
      </c>
      <c r="N20" s="100">
        <f t="shared" si="5"/>
        <v>628344</v>
      </c>
      <c r="O20" s="102">
        <v>267360</v>
      </c>
      <c r="P20" s="102">
        <v>161996</v>
      </c>
      <c r="Q20" s="102">
        <v>181477</v>
      </c>
      <c r="R20" s="100">
        <f t="shared" si="6"/>
        <v>610833</v>
      </c>
      <c r="S20" s="100">
        <f t="shared" si="4"/>
        <v>44590</v>
      </c>
    </row>
    <row r="21" spans="1:19" ht="23.25">
      <c r="A21" s="98">
        <v>19</v>
      </c>
      <c r="B21" s="99" t="s">
        <v>1553</v>
      </c>
      <c r="C21" s="77" t="str">
        <f>'[2]बेरुजू वर्गिकरण'!C22</f>
        <v>मेलम्ची नगरपालिका</v>
      </c>
      <c r="D21" s="77" t="str">
        <f>'[2]बेरुजू वर्गिकरण'!D22</f>
        <v>सिन्धुपाल्चोक</v>
      </c>
      <c r="E21" s="100">
        <f t="shared" si="3"/>
        <v>2432300</v>
      </c>
      <c r="F21" s="100">
        <f>'[2]बेरुजू वर्गिकरण'!M22</f>
        <v>62907</v>
      </c>
      <c r="G21" s="101">
        <f t="shared" si="0"/>
        <v>2.586317477284874</v>
      </c>
      <c r="H21" s="102">
        <v>197652</v>
      </c>
      <c r="I21" s="102">
        <v>534683</v>
      </c>
      <c r="J21" s="102">
        <v>46463</v>
      </c>
      <c r="K21" s="102">
        <v>299984</v>
      </c>
      <c r="L21" s="102">
        <v>283364</v>
      </c>
      <c r="M21" s="103">
        <v>0</v>
      </c>
      <c r="N21" s="100">
        <f t="shared" si="5"/>
        <v>1164494</v>
      </c>
      <c r="O21" s="102">
        <v>743967</v>
      </c>
      <c r="P21" s="102">
        <v>340622</v>
      </c>
      <c r="Q21" s="102">
        <v>183217</v>
      </c>
      <c r="R21" s="100">
        <f t="shared" si="6"/>
        <v>1267806</v>
      </c>
      <c r="S21" s="100">
        <f t="shared" si="4"/>
        <v>94340</v>
      </c>
    </row>
    <row r="22" spans="1:19" ht="23.25">
      <c r="A22" s="98">
        <v>20</v>
      </c>
      <c r="B22" s="99" t="s">
        <v>1553</v>
      </c>
      <c r="C22" s="77" t="str">
        <f>'[2]बेरुजू वर्गिकरण'!C23</f>
        <v>गोसाईकुण्ड गाउँपालिका</v>
      </c>
      <c r="D22" s="77" t="str">
        <f>'[2]बेरुजू वर्गिकरण'!D23</f>
        <v>रसुवा</v>
      </c>
      <c r="E22" s="100">
        <f t="shared" si="3"/>
        <v>600999</v>
      </c>
      <c r="F22" s="100">
        <f>'[2]बेरुजू वर्गिकरण'!M23</f>
        <v>7917</v>
      </c>
      <c r="G22" s="101">
        <f t="shared" si="0"/>
        <v>1.3173066843705232</v>
      </c>
      <c r="H22" s="102">
        <v>33401</v>
      </c>
      <c r="I22" s="102">
        <v>169679</v>
      </c>
      <c r="J22" s="102">
        <v>33228</v>
      </c>
      <c r="K22" s="102">
        <v>57406</v>
      </c>
      <c r="L22" s="102">
        <v>7440</v>
      </c>
      <c r="M22" s="102">
        <v>61845</v>
      </c>
      <c r="N22" s="100">
        <f t="shared" si="5"/>
        <v>329598</v>
      </c>
      <c r="O22" s="102">
        <v>99308</v>
      </c>
      <c r="P22" s="102">
        <v>78217</v>
      </c>
      <c r="Q22" s="102">
        <v>93876</v>
      </c>
      <c r="R22" s="100">
        <f t="shared" si="6"/>
        <v>271401</v>
      </c>
      <c r="S22" s="100">
        <f t="shared" si="4"/>
        <v>91598</v>
      </c>
    </row>
    <row r="23" spans="1:19" ht="23.25">
      <c r="A23" s="98">
        <v>21</v>
      </c>
      <c r="B23" s="99" t="s">
        <v>1553</v>
      </c>
      <c r="C23" s="77" t="str">
        <f>'[2]बेरुजू वर्गिकरण'!C24</f>
        <v>कालीका गाउँपालिका</v>
      </c>
      <c r="D23" s="77" t="str">
        <f>'[2]बेरुजू वर्गिकरण'!D24</f>
        <v>रसुवा</v>
      </c>
      <c r="E23" s="100">
        <f t="shared" si="3"/>
        <v>732376</v>
      </c>
      <c r="F23" s="100">
        <f>'[2]बेरुजू वर्गिकरण'!M24</f>
        <v>17851</v>
      </c>
      <c r="G23" s="101">
        <f t="shared" si="0"/>
        <v>2.4374091996460834</v>
      </c>
      <c r="H23" s="102">
        <v>34215</v>
      </c>
      <c r="I23" s="102">
        <v>203324</v>
      </c>
      <c r="J23" s="102">
        <v>93594</v>
      </c>
      <c r="K23" s="102">
        <v>32903</v>
      </c>
      <c r="L23" s="102">
        <v>4575</v>
      </c>
      <c r="M23" s="102">
        <v>65575</v>
      </c>
      <c r="N23" s="100">
        <f t="shared" si="5"/>
        <v>399971</v>
      </c>
      <c r="O23" s="102">
        <v>175358</v>
      </c>
      <c r="P23" s="102">
        <v>79785</v>
      </c>
      <c r="Q23" s="102">
        <v>77262</v>
      </c>
      <c r="R23" s="100">
        <f t="shared" si="6"/>
        <v>332405</v>
      </c>
      <c r="S23" s="100">
        <f t="shared" si="4"/>
        <v>101781</v>
      </c>
    </row>
    <row r="24" spans="1:19" ht="23.25">
      <c r="A24" s="98">
        <v>22</v>
      </c>
      <c r="B24" s="99" t="s">
        <v>1553</v>
      </c>
      <c r="C24" s="77" t="str">
        <f>'[2]बेरुजू वर्गिकरण'!C25</f>
        <v>धुनबेसी नगरपालिका</v>
      </c>
      <c r="D24" s="77" t="str">
        <f>'[2]बेरुजू वर्गिकरण'!D25</f>
        <v>धादिङ्ग</v>
      </c>
      <c r="E24" s="100">
        <f t="shared" si="3"/>
        <v>1170585</v>
      </c>
      <c r="F24" s="100">
        <f>'[2]बेरुजू वर्गिकरण'!M25</f>
        <v>68188</v>
      </c>
      <c r="G24" s="101">
        <f t="shared" si="0"/>
        <v>5.8251216272205779</v>
      </c>
      <c r="H24" s="102">
        <v>173158</v>
      </c>
      <c r="I24" s="102">
        <v>359364</v>
      </c>
      <c r="J24" s="102">
        <v>43425</v>
      </c>
      <c r="K24" s="102">
        <v>90419</v>
      </c>
      <c r="L24" s="102">
        <v>24574</v>
      </c>
      <c r="M24" s="102">
        <v>67376</v>
      </c>
      <c r="N24" s="100">
        <f t="shared" si="5"/>
        <v>585158</v>
      </c>
      <c r="O24" s="102">
        <v>281475</v>
      </c>
      <c r="P24" s="102">
        <v>274828</v>
      </c>
      <c r="Q24" s="102">
        <v>29124</v>
      </c>
      <c r="R24" s="100">
        <f t="shared" si="6"/>
        <v>585427</v>
      </c>
      <c r="S24" s="100">
        <f t="shared" si="4"/>
        <v>172889</v>
      </c>
    </row>
    <row r="25" spans="1:19" ht="23.25">
      <c r="A25" s="98">
        <v>23</v>
      </c>
      <c r="B25" s="99" t="s">
        <v>1553</v>
      </c>
      <c r="C25" s="77" t="str">
        <f>'[2]बेरुजू वर्गिकरण'!C26</f>
        <v>नीलकण्ठ नगरपालिका</v>
      </c>
      <c r="D25" s="77" t="str">
        <f>'[2]बेरुजू वर्गिकरण'!D26</f>
        <v>धादिङ्ग</v>
      </c>
      <c r="E25" s="100">
        <f t="shared" si="3"/>
        <v>2074516</v>
      </c>
      <c r="F25" s="100">
        <f>'[2]बेरुजू वर्गिकरण'!M26</f>
        <v>262084</v>
      </c>
      <c r="G25" s="101">
        <f t="shared" si="0"/>
        <v>12.633501019032872</v>
      </c>
      <c r="H25" s="102">
        <v>327994</v>
      </c>
      <c r="I25" s="102">
        <v>583147</v>
      </c>
      <c r="J25" s="102">
        <v>22979</v>
      </c>
      <c r="K25" s="102">
        <v>146861</v>
      </c>
      <c r="L25" s="102">
        <v>16884</v>
      </c>
      <c r="M25" s="102">
        <v>312960</v>
      </c>
      <c r="N25" s="100">
        <f t="shared" si="5"/>
        <v>1082831</v>
      </c>
      <c r="O25" s="102">
        <v>685024</v>
      </c>
      <c r="P25" s="102">
        <v>277838</v>
      </c>
      <c r="Q25" s="102">
        <v>28823</v>
      </c>
      <c r="R25" s="100">
        <f t="shared" si="6"/>
        <v>991685</v>
      </c>
      <c r="S25" s="100">
        <f t="shared" si="4"/>
        <v>419140</v>
      </c>
    </row>
    <row r="26" spans="1:19" ht="23.25">
      <c r="A26" s="98">
        <v>24</v>
      </c>
      <c r="B26" s="99" t="s">
        <v>1553</v>
      </c>
      <c r="C26" s="77" t="str">
        <f>'[2]बेरुजू वर्गिकरण'!C27</f>
        <v>गल्छी गाउँपालिका</v>
      </c>
      <c r="D26" s="77" t="str">
        <f>'[2]बेरुजू वर्गिकरण'!D27</f>
        <v>धादिङ्ग</v>
      </c>
      <c r="E26" s="100">
        <f t="shared" si="3"/>
        <v>761073</v>
      </c>
      <c r="F26" s="100">
        <f>'[2]बेरुजू वर्गिकरण'!M27</f>
        <v>183466</v>
      </c>
      <c r="G26" s="101">
        <f t="shared" si="0"/>
        <v>24.106228968837417</v>
      </c>
      <c r="H26" s="102">
        <v>96848</v>
      </c>
      <c r="I26" s="102">
        <v>236790</v>
      </c>
      <c r="J26" s="102">
        <v>47084</v>
      </c>
      <c r="K26" s="102">
        <v>37214</v>
      </c>
      <c r="L26" s="102">
        <v>10977</v>
      </c>
      <c r="M26" s="102">
        <v>16718</v>
      </c>
      <c r="N26" s="100">
        <f t="shared" si="5"/>
        <v>348783</v>
      </c>
      <c r="O26" s="102">
        <v>244237</v>
      </c>
      <c r="P26" s="102">
        <v>157652</v>
      </c>
      <c r="Q26" s="102">
        <v>10401</v>
      </c>
      <c r="R26" s="100">
        <f t="shared" si="6"/>
        <v>412290</v>
      </c>
      <c r="S26" s="100">
        <f t="shared" si="4"/>
        <v>33341</v>
      </c>
    </row>
    <row r="27" spans="1:19" ht="23.25">
      <c r="A27" s="98">
        <v>25</v>
      </c>
      <c r="B27" s="99" t="s">
        <v>1553</v>
      </c>
      <c r="C27" s="77" t="str">
        <f>'[2]बेरुजू वर्गिकरण'!C28</f>
        <v>त्रिपुरासुन्दरी गाँउपालिका</v>
      </c>
      <c r="D27" s="77" t="str">
        <f>'[2]बेरुजू वर्गिकरण'!D28</f>
        <v>धादिङ्ग</v>
      </c>
      <c r="E27" s="100">
        <f t="shared" si="3"/>
        <v>1049908</v>
      </c>
      <c r="F27" s="100">
        <f>'[2]बेरुजू वर्गिकरण'!M28</f>
        <v>49995</v>
      </c>
      <c r="G27" s="101">
        <f t="shared" si="0"/>
        <v>4.7618457998224599</v>
      </c>
      <c r="H27" s="102">
        <v>60479</v>
      </c>
      <c r="I27" s="102">
        <v>326310</v>
      </c>
      <c r="J27" s="102">
        <v>34282</v>
      </c>
      <c r="K27" s="102">
        <v>62331</v>
      </c>
      <c r="L27" s="102">
        <v>1187</v>
      </c>
      <c r="M27" s="102">
        <v>104115</v>
      </c>
      <c r="N27" s="100">
        <f t="shared" si="5"/>
        <v>528225</v>
      </c>
      <c r="O27" s="102">
        <v>262031</v>
      </c>
      <c r="P27" s="102">
        <v>165258</v>
      </c>
      <c r="Q27" s="102">
        <v>94394</v>
      </c>
      <c r="R27" s="100">
        <f t="shared" si="6"/>
        <v>521683</v>
      </c>
      <c r="S27" s="100">
        <f t="shared" si="4"/>
        <v>67021</v>
      </c>
    </row>
    <row r="28" spans="1:19" ht="23.25">
      <c r="A28" s="98">
        <v>26</v>
      </c>
      <c r="B28" s="99" t="s">
        <v>1553</v>
      </c>
      <c r="C28" s="77" t="str">
        <f>'[2]बेरुजू वर्गिकरण'!C29</f>
        <v>ज्वालामूखी गाउँपालिका</v>
      </c>
      <c r="D28" s="77" t="str">
        <f>'[2]बेरुजू वर्गिकरण'!D29</f>
        <v>धादिङ्ग</v>
      </c>
      <c r="E28" s="100">
        <f t="shared" si="3"/>
        <v>1089385</v>
      </c>
      <c r="F28" s="100">
        <f>'[2]बेरुजू वर्गिकरण'!M29</f>
        <v>40893</v>
      </c>
      <c r="G28" s="101">
        <f t="shared" si="0"/>
        <v>3.753769328566118</v>
      </c>
      <c r="H28" s="102">
        <v>35668</v>
      </c>
      <c r="I28" s="102">
        <v>337766</v>
      </c>
      <c r="J28" s="102">
        <v>42531</v>
      </c>
      <c r="K28" s="102">
        <v>56512</v>
      </c>
      <c r="L28" s="102">
        <v>15661</v>
      </c>
      <c r="M28" s="102">
        <v>119934</v>
      </c>
      <c r="N28" s="100">
        <f t="shared" si="5"/>
        <v>572404</v>
      </c>
      <c r="O28" s="102">
        <v>224244</v>
      </c>
      <c r="P28" s="102">
        <v>175434</v>
      </c>
      <c r="Q28" s="102">
        <v>117303</v>
      </c>
      <c r="R28" s="100">
        <f t="shared" si="6"/>
        <v>516981</v>
      </c>
      <c r="S28" s="100">
        <f t="shared" si="4"/>
        <v>91091</v>
      </c>
    </row>
    <row r="29" spans="1:19" ht="23.25">
      <c r="A29" s="98">
        <v>27</v>
      </c>
      <c r="B29" s="99" t="s">
        <v>1553</v>
      </c>
      <c r="C29" s="77" t="str">
        <f>'[2]बेरुजू वर्गिकरण'!C30</f>
        <v>थाक्रे गाउँपालिका</v>
      </c>
      <c r="D29" s="77" t="str">
        <f>'[2]बेरुजू वर्गिकरण'!D30</f>
        <v>धादिङ्ग</v>
      </c>
      <c r="E29" s="100">
        <f t="shared" si="3"/>
        <v>1391374</v>
      </c>
      <c r="F29" s="100">
        <f>'[2]बेरुजू वर्गिकरण'!M30</f>
        <v>68032</v>
      </c>
      <c r="G29" s="101">
        <f t="shared" si="0"/>
        <v>4.8895552166419671</v>
      </c>
      <c r="H29" s="102">
        <v>226507</v>
      </c>
      <c r="I29" s="102">
        <v>376445</v>
      </c>
      <c r="J29" s="102">
        <v>43077</v>
      </c>
      <c r="K29" s="102">
        <v>61989</v>
      </c>
      <c r="L29" s="102">
        <v>152021</v>
      </c>
      <c r="M29" s="102">
        <v>130158</v>
      </c>
      <c r="N29" s="100">
        <f t="shared" si="5"/>
        <v>763690</v>
      </c>
      <c r="O29" s="102">
        <v>244955</v>
      </c>
      <c r="P29" s="102">
        <v>261170</v>
      </c>
      <c r="Q29" s="102">
        <v>121559</v>
      </c>
      <c r="R29" s="100">
        <f t="shared" si="6"/>
        <v>627684</v>
      </c>
      <c r="S29" s="100">
        <f t="shared" si="4"/>
        <v>362513</v>
      </c>
    </row>
    <row r="30" spans="1:19" ht="23.25">
      <c r="A30" s="98">
        <v>28</v>
      </c>
      <c r="B30" s="99" t="s">
        <v>1553</v>
      </c>
      <c r="C30" s="77" t="str">
        <f>'[2]बेरुजू वर्गिकरण'!C31</f>
        <v>नेत्रावती गाउँपालिका</v>
      </c>
      <c r="D30" s="77" t="str">
        <f>'[2]बेरुजू वर्गिकरण'!D31</f>
        <v>धादिङ्ग</v>
      </c>
      <c r="E30" s="100">
        <f t="shared" si="3"/>
        <v>746632</v>
      </c>
      <c r="F30" s="100">
        <f>'[2]बेरुजू वर्गिकरण'!M31</f>
        <v>935</v>
      </c>
      <c r="G30" s="101">
        <f t="shared" si="0"/>
        <v>0.12522902849060849</v>
      </c>
      <c r="H30" s="102">
        <v>99072</v>
      </c>
      <c r="I30" s="102">
        <v>201262</v>
      </c>
      <c r="J30" s="102">
        <v>56490</v>
      </c>
      <c r="K30" s="102">
        <v>46527</v>
      </c>
      <c r="L30" s="102">
        <v>3351</v>
      </c>
      <c r="M30" s="102">
        <v>75404</v>
      </c>
      <c r="N30" s="100">
        <f t="shared" si="5"/>
        <v>383034</v>
      </c>
      <c r="O30" s="102">
        <v>136456</v>
      </c>
      <c r="P30" s="102">
        <v>110241</v>
      </c>
      <c r="Q30" s="102">
        <v>116901</v>
      </c>
      <c r="R30" s="100">
        <v>363598</v>
      </c>
      <c r="S30" s="100">
        <f t="shared" si="4"/>
        <v>118508</v>
      </c>
    </row>
    <row r="31" spans="1:19" ht="23.25">
      <c r="A31" s="98">
        <v>29</v>
      </c>
      <c r="B31" s="99" t="s">
        <v>1553</v>
      </c>
      <c r="C31" s="77" t="str">
        <f>'[2]बेरुजू वर्गिकरण'!C32</f>
        <v>रुवीभ्याली गाउँपालिका</v>
      </c>
      <c r="D31" s="77" t="str">
        <f>'[2]बेरुजू वर्गिकरण'!D32</f>
        <v>धादिङ्ग</v>
      </c>
      <c r="E31" s="100">
        <f t="shared" si="3"/>
        <v>474930</v>
      </c>
      <c r="F31" s="100">
        <f>'[2]बेरुजू वर्गिकरण'!M32</f>
        <v>33083</v>
      </c>
      <c r="G31" s="101">
        <f t="shared" si="0"/>
        <v>6.9658686543280055</v>
      </c>
      <c r="H31" s="102">
        <v>95091</v>
      </c>
      <c r="I31" s="102">
        <v>145667</v>
      </c>
      <c r="J31" s="102">
        <v>31324</v>
      </c>
      <c r="K31" s="102">
        <v>39857</v>
      </c>
      <c r="L31" s="102">
        <v>5139</v>
      </c>
      <c r="M31" s="102">
        <v>3832</v>
      </c>
      <c r="N31" s="100">
        <f t="shared" si="5"/>
        <v>225819</v>
      </c>
      <c r="O31" s="102">
        <v>122154</v>
      </c>
      <c r="P31" s="102">
        <v>123215</v>
      </c>
      <c r="Q31" s="102">
        <v>3742</v>
      </c>
      <c r="R31" s="100">
        <f t="shared" si="6"/>
        <v>249111</v>
      </c>
      <c r="S31" s="100">
        <f t="shared" si="4"/>
        <v>71799</v>
      </c>
    </row>
    <row r="32" spans="1:19" ht="23.25">
      <c r="A32" s="98">
        <v>30</v>
      </c>
      <c r="B32" s="99" t="s">
        <v>1553</v>
      </c>
      <c r="C32" s="77" t="str">
        <f>'[2]बेरुजू वर्गिकरण'!C33</f>
        <v>सिद्धलेख गाउँपालिका</v>
      </c>
      <c r="D32" s="77" t="str">
        <f>'[2]बेरुजू वर्गिकरण'!D33</f>
        <v>धादिङ्ग</v>
      </c>
      <c r="E32" s="100">
        <f t="shared" si="3"/>
        <v>1000785</v>
      </c>
      <c r="F32" s="100">
        <f>'[2]बेरुजू वर्गिकरण'!M33</f>
        <v>52595</v>
      </c>
      <c r="G32" s="101">
        <f t="shared" si="0"/>
        <v>5.2553745309931701</v>
      </c>
      <c r="H32" s="102">
        <v>39999</v>
      </c>
      <c r="I32" s="102">
        <v>301900</v>
      </c>
      <c r="J32" s="102">
        <v>20732</v>
      </c>
      <c r="K32" s="102">
        <v>38498</v>
      </c>
      <c r="L32" s="102">
        <v>33026</v>
      </c>
      <c r="M32" s="102">
        <v>100699</v>
      </c>
      <c r="N32" s="100">
        <f t="shared" si="5"/>
        <v>494855</v>
      </c>
      <c r="O32" s="102">
        <v>240236</v>
      </c>
      <c r="P32" s="102">
        <v>165006</v>
      </c>
      <c r="Q32" s="102">
        <v>100688</v>
      </c>
      <c r="R32" s="100">
        <f t="shared" si="6"/>
        <v>505930</v>
      </c>
      <c r="S32" s="100">
        <f t="shared" si="4"/>
        <v>28924</v>
      </c>
    </row>
    <row r="33" spans="1:19" ht="23.25">
      <c r="A33" s="98">
        <v>31</v>
      </c>
      <c r="B33" s="99" t="s">
        <v>1554</v>
      </c>
      <c r="C33" s="77" t="str">
        <f>'[2]बेरुजू वर्गिकरण'!C34</f>
        <v>स्वर्गद्वारी नगरपालिका</v>
      </c>
      <c r="D33" s="77" t="str">
        <f>'[2]बेरुजू वर्गिकरण'!D34</f>
        <v>प्युठान</v>
      </c>
      <c r="E33" s="100">
        <f t="shared" si="3"/>
        <v>971101</v>
      </c>
      <c r="F33" s="100">
        <f>'[2]बेरुजू वर्गिकरण'!M34</f>
        <v>18722</v>
      </c>
      <c r="G33" s="101">
        <f t="shared" si="0"/>
        <v>1.9279148100969929</v>
      </c>
      <c r="H33" s="102">
        <v>9661</v>
      </c>
      <c r="I33" s="102">
        <v>334134</v>
      </c>
      <c r="J33" s="102">
        <v>42338</v>
      </c>
      <c r="K33" s="102">
        <v>70264</v>
      </c>
      <c r="L33" s="102">
        <v>8276</v>
      </c>
      <c r="M33" s="102">
        <v>57081</v>
      </c>
      <c r="N33" s="100">
        <f t="shared" si="5"/>
        <v>512093</v>
      </c>
      <c r="O33" s="102">
        <v>243230</v>
      </c>
      <c r="P33" s="102">
        <v>153242</v>
      </c>
      <c r="Q33" s="102">
        <v>62536</v>
      </c>
      <c r="R33" s="100">
        <f t="shared" si="6"/>
        <v>459008</v>
      </c>
      <c r="S33" s="100">
        <f t="shared" si="4"/>
        <v>62746</v>
      </c>
    </row>
    <row r="34" spans="1:19" ht="23.25">
      <c r="A34" s="98">
        <v>32</v>
      </c>
      <c r="B34" s="99" t="s">
        <v>1554</v>
      </c>
      <c r="C34" s="77" t="str">
        <f>'[2]बेरुजू वर्गिकरण'!C35</f>
        <v>गंगादेव गाउँपालिका</v>
      </c>
      <c r="D34" s="77" t="str">
        <f>'[2]बेरुजू वर्गिकरण'!D35</f>
        <v>रोल्पा</v>
      </c>
      <c r="E34" s="100">
        <f t="shared" si="3"/>
        <v>756742</v>
      </c>
      <c r="F34" s="100">
        <f>'[2]बेरुजू वर्गिकरण'!M35</f>
        <v>62814</v>
      </c>
      <c r="G34" s="101">
        <f t="shared" si="0"/>
        <v>8.3005832899455836</v>
      </c>
      <c r="H34" s="102">
        <v>33494</v>
      </c>
      <c r="I34" s="102">
        <v>232399</v>
      </c>
      <c r="J34" s="102">
        <v>17347</v>
      </c>
      <c r="K34" s="102">
        <v>60001</v>
      </c>
      <c r="L34" s="102">
        <v>2639</v>
      </c>
      <c r="M34" s="102">
        <v>57147</v>
      </c>
      <c r="N34" s="100">
        <f t="shared" si="5"/>
        <v>369533</v>
      </c>
      <c r="O34" s="102">
        <v>218531</v>
      </c>
      <c r="P34" s="102">
        <v>108024</v>
      </c>
      <c r="Q34" s="102">
        <v>60654</v>
      </c>
      <c r="R34" s="100">
        <f t="shared" si="6"/>
        <v>387209</v>
      </c>
      <c r="S34" s="100">
        <f t="shared" si="4"/>
        <v>15818</v>
      </c>
    </row>
    <row r="35" spans="1:19" ht="23.25">
      <c r="A35" s="98">
        <v>33</v>
      </c>
      <c r="B35" s="99" t="s">
        <v>1554</v>
      </c>
      <c r="C35" s="77" t="str">
        <f>'[2]बेरुजू वर्गिकरण'!C36</f>
        <v>रामपुर नगरपालिका</v>
      </c>
      <c r="D35" s="77" t="str">
        <f>'[2]बेरुजू वर्गिकरण'!D36</f>
        <v>पाल्पा</v>
      </c>
      <c r="E35" s="100">
        <f t="shared" si="3"/>
        <v>1640206</v>
      </c>
      <c r="F35" s="100">
        <f>'[2]बेरुजू वर्गिकरण'!M36</f>
        <v>21831</v>
      </c>
      <c r="G35" s="101">
        <f t="shared" si="0"/>
        <v>1.3309913510863878</v>
      </c>
      <c r="H35" s="102">
        <v>21015</v>
      </c>
      <c r="I35" s="102">
        <v>474841</v>
      </c>
      <c r="J35" s="102">
        <v>77414</v>
      </c>
      <c r="K35" s="102">
        <v>70042</v>
      </c>
      <c r="L35" s="102">
        <v>36410</v>
      </c>
      <c r="M35" s="102">
        <v>184715</v>
      </c>
      <c r="N35" s="100">
        <f t="shared" si="5"/>
        <v>843422</v>
      </c>
      <c r="O35" s="102">
        <v>366079</v>
      </c>
      <c r="P35" s="102">
        <v>174781</v>
      </c>
      <c r="Q35" s="102">
        <v>255924</v>
      </c>
      <c r="R35" s="100">
        <f t="shared" si="6"/>
        <v>796784</v>
      </c>
      <c r="S35" s="100">
        <f t="shared" si="4"/>
        <v>67653</v>
      </c>
    </row>
    <row r="36" spans="1:19" ht="23.25">
      <c r="A36" s="98">
        <v>34</v>
      </c>
      <c r="B36" s="99" t="s">
        <v>1554</v>
      </c>
      <c r="C36" s="77" t="str">
        <f>'[2]बेरुजू वर्गिकरण'!C37</f>
        <v>सुस्ता गाउँपालिका</v>
      </c>
      <c r="D36" s="77" t="str">
        <f>'[2]बेरुजू वर्गिकरण'!D37</f>
        <v>पश्चिम नवलपरासी</v>
      </c>
      <c r="E36" s="100">
        <f t="shared" si="3"/>
        <v>1029945</v>
      </c>
      <c r="F36" s="100">
        <f>'[2]बेरुजू वर्गिकरण'!M37</f>
        <v>43714</v>
      </c>
      <c r="G36" s="101">
        <f t="shared" si="0"/>
        <v>4.2443043075115661</v>
      </c>
      <c r="H36" s="102">
        <v>116677</v>
      </c>
      <c r="I36" s="102">
        <v>290577</v>
      </c>
      <c r="J36" s="102">
        <v>77007</v>
      </c>
      <c r="K36" s="102">
        <v>71704</v>
      </c>
      <c r="L36" s="102">
        <v>8271</v>
      </c>
      <c r="M36" s="102">
        <v>99933</v>
      </c>
      <c r="N36" s="100">
        <f t="shared" si="5"/>
        <v>547492</v>
      </c>
      <c r="O36" s="102">
        <v>240484</v>
      </c>
      <c r="P36" s="102">
        <v>178871</v>
      </c>
      <c r="Q36" s="102">
        <v>63098</v>
      </c>
      <c r="R36" s="100">
        <f t="shared" si="6"/>
        <v>482453</v>
      </c>
      <c r="S36" s="100">
        <f t="shared" si="4"/>
        <v>181716</v>
      </c>
    </row>
    <row r="37" spans="1:19" ht="23.25">
      <c r="A37" s="98">
        <v>35</v>
      </c>
      <c r="B37" s="99" t="s">
        <v>1554</v>
      </c>
      <c r="C37" s="77" t="str">
        <f>'[2]बेरुजू वर्गिकरण'!C38</f>
        <v>सरावल गाउँपालिका</v>
      </c>
      <c r="D37" s="77" t="str">
        <f>'[2]बेरुजू वर्गिकरण'!D38</f>
        <v>पश्चिम नवलपरासी</v>
      </c>
      <c r="E37" s="100">
        <f t="shared" si="3"/>
        <v>1023309</v>
      </c>
      <c r="F37" s="100">
        <f>'[2]बेरुजू वर्गिकरण'!M38</f>
        <v>55317</v>
      </c>
      <c r="G37" s="101">
        <f t="shared" si="0"/>
        <v>5.4056985719855879</v>
      </c>
      <c r="H37" s="102">
        <v>51405</v>
      </c>
      <c r="I37" s="102">
        <v>294311</v>
      </c>
      <c r="J37" s="102">
        <v>32008</v>
      </c>
      <c r="K37" s="102">
        <v>64218</v>
      </c>
      <c r="L37" s="102">
        <v>16934</v>
      </c>
      <c r="M37" s="102">
        <v>150630</v>
      </c>
      <c r="N37" s="100">
        <f t="shared" si="5"/>
        <v>558101</v>
      </c>
      <c r="O37" s="102">
        <v>284897</v>
      </c>
      <c r="P37" s="102">
        <v>159694</v>
      </c>
      <c r="Q37" s="102">
        <v>20617</v>
      </c>
      <c r="R37" s="100">
        <f t="shared" si="6"/>
        <v>465208</v>
      </c>
      <c r="S37" s="100">
        <f t="shared" si="4"/>
        <v>144298</v>
      </c>
    </row>
    <row r="38" spans="1:19" ht="23.25">
      <c r="A38" s="98">
        <v>36</v>
      </c>
      <c r="B38" s="99" t="s">
        <v>1554</v>
      </c>
      <c r="C38" s="77" t="str">
        <f>'[2]बेरुजू वर्गिकरण'!C39</f>
        <v>पाल्हीनन्दन गाउँपालिका</v>
      </c>
      <c r="D38" s="77" t="str">
        <f>'[2]बेरुजू वर्गिकरण'!D39</f>
        <v>पश्चिम नवलपरासी</v>
      </c>
      <c r="E38" s="100">
        <f t="shared" si="3"/>
        <v>843542</v>
      </c>
      <c r="F38" s="100">
        <f>'[2]बेरुजू वर्गिकरण'!M39</f>
        <v>91000</v>
      </c>
      <c r="G38" s="101">
        <f t="shared" si="0"/>
        <v>10.787844588651188</v>
      </c>
      <c r="H38" s="102">
        <v>57428</v>
      </c>
      <c r="I38" s="102">
        <v>287914</v>
      </c>
      <c r="J38" s="102">
        <v>36382</v>
      </c>
      <c r="K38" s="102">
        <v>58886</v>
      </c>
      <c r="L38" s="102">
        <v>11963</v>
      </c>
      <c r="M38" s="102">
        <v>50587</v>
      </c>
      <c r="N38" s="100">
        <f t="shared" si="5"/>
        <v>445732</v>
      </c>
      <c r="O38" s="102">
        <v>218183</v>
      </c>
      <c r="P38" s="102">
        <v>147027</v>
      </c>
      <c r="Q38" s="102">
        <v>32600</v>
      </c>
      <c r="R38" s="100">
        <f t="shared" si="6"/>
        <v>397810</v>
      </c>
      <c r="S38" s="100">
        <f t="shared" si="4"/>
        <v>105350</v>
      </c>
    </row>
    <row r="39" spans="1:19" ht="23.25">
      <c r="A39" s="98">
        <v>37</v>
      </c>
      <c r="B39" s="99" t="s">
        <v>1554</v>
      </c>
      <c r="C39" s="77" t="str">
        <f>'[2]बेरुजू वर्गिकरण'!C40</f>
        <v>प्रतापपुर गाउँपालिका</v>
      </c>
      <c r="D39" s="77" t="str">
        <f>'[2]बेरुजू वर्गिकरण'!D40</f>
        <v>पश्चिम नवलपरासी</v>
      </c>
      <c r="E39" s="100">
        <f t="shared" si="3"/>
        <v>993099</v>
      </c>
      <c r="F39" s="100">
        <f>'[2]बेरुजू वर्गिकरण'!M40</f>
        <v>34314</v>
      </c>
      <c r="G39" s="101">
        <f t="shared" si="0"/>
        <v>3.4552446432832977</v>
      </c>
      <c r="H39" s="102">
        <v>128815</v>
      </c>
      <c r="I39" s="102">
        <v>342451</v>
      </c>
      <c r="J39" s="102">
        <v>26461</v>
      </c>
      <c r="K39" s="102">
        <v>67737</v>
      </c>
      <c r="L39" s="102">
        <v>6151</v>
      </c>
      <c r="M39" s="102">
        <v>126655</v>
      </c>
      <c r="N39" s="100">
        <f t="shared" si="5"/>
        <v>569455</v>
      </c>
      <c r="O39" s="102">
        <v>330787</v>
      </c>
      <c r="P39" s="102">
        <v>84428</v>
      </c>
      <c r="Q39" s="102">
        <v>8429</v>
      </c>
      <c r="R39" s="100">
        <f t="shared" si="6"/>
        <v>423644</v>
      </c>
      <c r="S39" s="100">
        <f t="shared" si="4"/>
        <v>274626</v>
      </c>
    </row>
    <row r="40" spans="1:19" ht="23.25">
      <c r="A40" s="98">
        <v>38</v>
      </c>
      <c r="B40" s="99" t="s">
        <v>1554</v>
      </c>
      <c r="C40" s="77" t="str">
        <f>'[2]बेरुजू वर्गिकरण'!C41</f>
        <v>मधुवन नगरपालिका</v>
      </c>
      <c r="D40" s="77" t="str">
        <f>'[2]बेरुजू वर्गिकरण'!D41</f>
        <v>बर्दिया</v>
      </c>
      <c r="E40" s="100">
        <f t="shared" si="3"/>
        <v>1349176</v>
      </c>
      <c r="F40" s="100">
        <f>'[2]बेरुजू वर्गिकरण'!M41</f>
        <v>33832</v>
      </c>
      <c r="G40" s="101">
        <f t="shared" si="0"/>
        <v>2.5076046416479389</v>
      </c>
      <c r="H40" s="102">
        <v>92304</v>
      </c>
      <c r="I40" s="102">
        <v>379014</v>
      </c>
      <c r="J40" s="102">
        <v>37765</v>
      </c>
      <c r="K40" s="102">
        <v>88864</v>
      </c>
      <c r="L40" s="102">
        <v>28225</v>
      </c>
      <c r="M40" s="102">
        <v>173509</v>
      </c>
      <c r="N40" s="100">
        <f t="shared" si="5"/>
        <v>707377</v>
      </c>
      <c r="O40" s="102">
        <v>310267</v>
      </c>
      <c r="P40" s="102">
        <v>169662</v>
      </c>
      <c r="Q40" s="102">
        <v>161870</v>
      </c>
      <c r="R40" s="100">
        <f t="shared" si="6"/>
        <v>641799</v>
      </c>
      <c r="S40" s="100">
        <f t="shared" si="4"/>
        <v>157882</v>
      </c>
    </row>
    <row r="41" spans="1:19" ht="23.25">
      <c r="A41" s="98">
        <v>39</v>
      </c>
      <c r="B41" s="99" t="s">
        <v>1554</v>
      </c>
      <c r="C41" s="77" t="str">
        <f>'[2]बेरुजू वर्गिकरण'!C42</f>
        <v>ठाकुरद्वारा नगरपालिका</v>
      </c>
      <c r="D41" s="77" t="str">
        <f>'[2]बेरुजू वर्गिकरण'!D42</f>
        <v>बर्दिया</v>
      </c>
      <c r="E41" s="100">
        <f t="shared" si="3"/>
        <v>1231916</v>
      </c>
      <c r="F41" s="100">
        <f>'[2]बेरुजू वर्गिकरण'!M42</f>
        <v>54531</v>
      </c>
      <c r="G41" s="101">
        <f t="shared" si="0"/>
        <v>4.4265193406043926</v>
      </c>
      <c r="H41" s="102">
        <v>88156</v>
      </c>
      <c r="I41" s="102">
        <v>421142</v>
      </c>
      <c r="J41" s="102">
        <v>40060</v>
      </c>
      <c r="K41" s="102">
        <v>75060</v>
      </c>
      <c r="L41" s="102">
        <v>35086</v>
      </c>
      <c r="M41" s="102">
        <v>74453</v>
      </c>
      <c r="N41" s="100">
        <f t="shared" si="5"/>
        <v>645801</v>
      </c>
      <c r="O41" s="102">
        <v>318354</v>
      </c>
      <c r="P41" s="102">
        <v>199264</v>
      </c>
      <c r="Q41" s="102">
        <v>68497</v>
      </c>
      <c r="R41" s="100">
        <f t="shared" si="6"/>
        <v>586115</v>
      </c>
      <c r="S41" s="100">
        <f t="shared" si="4"/>
        <v>147842</v>
      </c>
    </row>
    <row r="42" spans="1:19" ht="23.25">
      <c r="A42" s="98">
        <v>40</v>
      </c>
      <c r="B42" s="99" t="s">
        <v>1554</v>
      </c>
      <c r="C42" s="77" t="str">
        <f>'[2]बेरुजू वर्गिकरण'!C43</f>
        <v>गेरुवा गाउँपालिका</v>
      </c>
      <c r="D42" s="77" t="str">
        <f>'[2]बेरुजू वर्गिकरण'!D43</f>
        <v>बर्दिया</v>
      </c>
      <c r="E42" s="100">
        <f t="shared" si="3"/>
        <v>995826</v>
      </c>
      <c r="F42" s="100">
        <f>'[2]बेरुजू वर्गिकरण'!M43</f>
        <v>66107</v>
      </c>
      <c r="G42" s="101">
        <f t="shared" si="0"/>
        <v>6.6384087179888862</v>
      </c>
      <c r="H42" s="102">
        <v>80073</v>
      </c>
      <c r="I42" s="102">
        <v>306253</v>
      </c>
      <c r="J42" s="102">
        <v>37556</v>
      </c>
      <c r="K42" s="102">
        <v>49809</v>
      </c>
      <c r="L42" s="102">
        <v>8780</v>
      </c>
      <c r="M42" s="102">
        <v>108171</v>
      </c>
      <c r="N42" s="100">
        <f t="shared" si="5"/>
        <v>510569</v>
      </c>
      <c r="O42" s="102">
        <v>222780</v>
      </c>
      <c r="P42" s="102">
        <v>167299</v>
      </c>
      <c r="Q42" s="102">
        <v>95178</v>
      </c>
      <c r="R42" s="100">
        <f t="shared" si="6"/>
        <v>485257</v>
      </c>
      <c r="S42" s="100">
        <f t="shared" si="4"/>
        <v>105385</v>
      </c>
    </row>
    <row r="43" spans="1:19" ht="23.25">
      <c r="A43" s="98">
        <v>41</v>
      </c>
      <c r="B43" s="99" t="s">
        <v>1554</v>
      </c>
      <c r="C43" s="77" t="str">
        <f>'[2]बेरुजू वर्गिकरण'!C44</f>
        <v>जानकी गाउँपालिका</v>
      </c>
      <c r="D43" s="77" t="str">
        <f>'[2]बेरुजू वर्गिकरण'!D44</f>
        <v>बाँके</v>
      </c>
      <c r="E43" s="100">
        <f t="shared" si="3"/>
        <v>831315</v>
      </c>
      <c r="F43" s="100">
        <f>'[2]बेरुजू वर्गिकरण'!M44</f>
        <v>21695</v>
      </c>
      <c r="G43" s="101">
        <f t="shared" si="0"/>
        <v>2.6097207436410987</v>
      </c>
      <c r="H43" s="102">
        <v>111801</v>
      </c>
      <c r="I43" s="102">
        <v>274746</v>
      </c>
      <c r="J43" s="102">
        <v>33018</v>
      </c>
      <c r="K43" s="102">
        <v>63177</v>
      </c>
      <c r="L43" s="102">
        <v>18986</v>
      </c>
      <c r="M43" s="102">
        <v>36135</v>
      </c>
      <c r="N43" s="100">
        <f t="shared" si="5"/>
        <v>426062</v>
      </c>
      <c r="O43" s="102">
        <v>209759</v>
      </c>
      <c r="P43" s="102">
        <v>182852</v>
      </c>
      <c r="Q43" s="102">
        <v>12642</v>
      </c>
      <c r="R43" s="100">
        <f t="shared" si="6"/>
        <v>405253</v>
      </c>
      <c r="S43" s="100">
        <f t="shared" si="4"/>
        <v>132610</v>
      </c>
    </row>
    <row r="44" spans="1:19" ht="23.25">
      <c r="A44" s="98">
        <v>42</v>
      </c>
      <c r="B44" s="99" t="s">
        <v>1554</v>
      </c>
      <c r="C44" s="77" t="str">
        <f>'[2]बेरुजू वर्गिकरण'!C45</f>
        <v>खजुरा गाउँपालिका</v>
      </c>
      <c r="D44" s="77" t="str">
        <f>'[2]बेरुजू वर्गिकरण'!D45</f>
        <v>बाँके</v>
      </c>
      <c r="E44" s="100">
        <f t="shared" si="3"/>
        <v>1774421</v>
      </c>
      <c r="F44" s="100">
        <f>'[2]बेरुजू वर्गिकरण'!M45</f>
        <v>25498</v>
      </c>
      <c r="G44" s="101">
        <f t="shared" si="0"/>
        <v>1.4369757797050418</v>
      </c>
      <c r="H44" s="102">
        <v>104699</v>
      </c>
      <c r="I44" s="102">
        <v>473935</v>
      </c>
      <c r="J44" s="102">
        <v>99423</v>
      </c>
      <c r="K44" s="102">
        <v>69036</v>
      </c>
      <c r="L44" s="102">
        <v>17994</v>
      </c>
      <c r="M44" s="102">
        <v>241479</v>
      </c>
      <c r="N44" s="100">
        <f t="shared" si="5"/>
        <v>901867</v>
      </c>
      <c r="O44" s="102">
        <v>391297</v>
      </c>
      <c r="P44" s="102">
        <v>221639</v>
      </c>
      <c r="Q44" s="102">
        <v>259618</v>
      </c>
      <c r="R44" s="100">
        <f t="shared" si="6"/>
        <v>872554</v>
      </c>
      <c r="S44" s="100">
        <f t="shared" si="4"/>
        <v>134012</v>
      </c>
    </row>
    <row r="45" spans="1:19" ht="23.25">
      <c r="A45" s="98">
        <v>43</v>
      </c>
      <c r="B45" s="99" t="s">
        <v>1554</v>
      </c>
      <c r="C45" s="77" t="str">
        <f>'[2]बेरुजू वर्गिकरण'!C46</f>
        <v>कोहलपुर नगरपालिका</v>
      </c>
      <c r="D45" s="77" t="str">
        <f>'[2]बेरुजू वर्गिकरण'!D46</f>
        <v>बाँके</v>
      </c>
      <c r="E45" s="100">
        <f t="shared" si="3"/>
        <v>1925716</v>
      </c>
      <c r="F45" s="100">
        <f>'[2]बेरुजू वर्गिकरण'!M46</f>
        <v>56201</v>
      </c>
      <c r="G45" s="101">
        <f t="shared" si="0"/>
        <v>2.9184469568721454</v>
      </c>
      <c r="H45" s="102">
        <v>117123</v>
      </c>
      <c r="I45" s="102">
        <v>495098</v>
      </c>
      <c r="J45" s="102">
        <v>111035</v>
      </c>
      <c r="K45" s="102">
        <v>111348</v>
      </c>
      <c r="L45" s="102">
        <v>174374</v>
      </c>
      <c r="M45" s="102">
        <v>107823</v>
      </c>
      <c r="N45" s="100">
        <f t="shared" si="5"/>
        <v>999678</v>
      </c>
      <c r="O45" s="102">
        <v>509321</v>
      </c>
      <c r="P45" s="102">
        <v>370415</v>
      </c>
      <c r="Q45" s="102">
        <v>46302</v>
      </c>
      <c r="R45" s="100">
        <f t="shared" si="6"/>
        <v>926038</v>
      </c>
      <c r="S45" s="100">
        <f t="shared" si="4"/>
        <v>190763</v>
      </c>
    </row>
    <row r="46" spans="1:19" ht="23.25">
      <c r="A46" s="98">
        <v>44</v>
      </c>
      <c r="B46" s="99" t="s">
        <v>1554</v>
      </c>
      <c r="C46" s="77" t="str">
        <f>'[2]बेरुजू वर्गिकरण'!C47</f>
        <v>राप्ती सोनारी गाउँपालिका</v>
      </c>
      <c r="D46" s="77" t="str">
        <f>'[2]बेरुजू वर्गिकरण'!D47</f>
        <v>बाँके</v>
      </c>
      <c r="E46" s="100">
        <f t="shared" si="3"/>
        <v>1613130</v>
      </c>
      <c r="F46" s="100">
        <f>'[2]बेरुजू वर्गिकरण'!M47</f>
        <v>54905</v>
      </c>
      <c r="G46" s="101">
        <f t="shared" si="0"/>
        <v>3.4036314494182118</v>
      </c>
      <c r="H46" s="102">
        <v>102467</v>
      </c>
      <c r="I46" s="102">
        <v>405108</v>
      </c>
      <c r="J46" s="102">
        <v>25223</v>
      </c>
      <c r="K46" s="102">
        <v>130482</v>
      </c>
      <c r="L46" s="102">
        <v>13773</v>
      </c>
      <c r="M46" s="102">
        <v>233925</v>
      </c>
      <c r="N46" s="100">
        <f t="shared" si="5"/>
        <v>808511</v>
      </c>
      <c r="O46" s="102">
        <v>513211</v>
      </c>
      <c r="P46" s="102">
        <v>215949</v>
      </c>
      <c r="Q46" s="102">
        <v>75459</v>
      </c>
      <c r="R46" s="100">
        <f t="shared" si="6"/>
        <v>804619</v>
      </c>
      <c r="S46" s="100">
        <f t="shared" si="4"/>
        <v>106359</v>
      </c>
    </row>
    <row r="47" spans="1:19" ht="23.25">
      <c r="A47" s="98">
        <v>45</v>
      </c>
      <c r="B47" s="104" t="s">
        <v>750</v>
      </c>
      <c r="C47" s="77" t="str">
        <f>'[2]बेरुजू वर्गिकरण'!C48</f>
        <v>खत्याड गाउँपालिका</v>
      </c>
      <c r="D47" s="77" t="str">
        <f>'[2]बेरुजू वर्गिकरण'!D48</f>
        <v>मुगु</v>
      </c>
      <c r="E47" s="100">
        <f t="shared" si="3"/>
        <v>981207</v>
      </c>
      <c r="F47" s="100">
        <f>'[2]बेरुजू वर्गिकरण'!M48</f>
        <v>134915</v>
      </c>
      <c r="G47" s="101">
        <f t="shared" si="0"/>
        <v>13.749901906529407</v>
      </c>
      <c r="H47" s="102">
        <v>11738</v>
      </c>
      <c r="I47" s="102">
        <v>331751</v>
      </c>
      <c r="J47" s="102">
        <v>23737</v>
      </c>
      <c r="K47" s="102">
        <v>45824</v>
      </c>
      <c r="L47" s="102">
        <v>0</v>
      </c>
      <c r="M47" s="102">
        <v>92878</v>
      </c>
      <c r="N47" s="100">
        <f t="shared" si="5"/>
        <v>494190</v>
      </c>
      <c r="O47" s="102">
        <v>272042</v>
      </c>
      <c r="P47" s="102">
        <v>117091</v>
      </c>
      <c r="Q47" s="102">
        <v>97884</v>
      </c>
      <c r="R47" s="100">
        <f t="shared" si="6"/>
        <v>487017</v>
      </c>
      <c r="S47" s="100">
        <f t="shared" si="4"/>
        <v>18911</v>
      </c>
    </row>
    <row r="48" spans="1:19" ht="23.25">
      <c r="A48" s="98">
        <v>46</v>
      </c>
      <c r="B48" s="104" t="s">
        <v>750</v>
      </c>
      <c r="C48" s="77" t="str">
        <f>'[2]बेरुजू वर्गिकरण'!C49</f>
        <v>मुगुम कार्मारोङ गाउँपालिका</v>
      </c>
      <c r="D48" s="77" t="str">
        <f>'[2]बेरुजू वर्गिकरण'!D49</f>
        <v>मुगु</v>
      </c>
      <c r="E48" s="100">
        <f t="shared" si="3"/>
        <v>626929</v>
      </c>
      <c r="F48" s="100">
        <f>'[2]बेरुजू वर्गिकरण'!M49</f>
        <v>27856</v>
      </c>
      <c r="G48" s="101">
        <f t="shared" si="0"/>
        <v>4.443246364420852</v>
      </c>
      <c r="H48" s="102">
        <v>25920</v>
      </c>
      <c r="I48" s="102">
        <v>158521</v>
      </c>
      <c r="J48" s="102">
        <v>22998</v>
      </c>
      <c r="K48" s="102">
        <v>36010</v>
      </c>
      <c r="L48" s="102">
        <v>584</v>
      </c>
      <c r="M48" s="102">
        <v>107818</v>
      </c>
      <c r="N48" s="100">
        <f t="shared" si="5"/>
        <v>325931</v>
      </c>
      <c r="O48" s="102">
        <v>180027</v>
      </c>
      <c r="P48" s="102">
        <v>100333</v>
      </c>
      <c r="Q48" s="102">
        <v>20638</v>
      </c>
      <c r="R48" s="100">
        <f t="shared" si="6"/>
        <v>300998</v>
      </c>
      <c r="S48" s="100">
        <f t="shared" si="4"/>
        <v>50853</v>
      </c>
    </row>
    <row r="49" spans="1:19" ht="23.25">
      <c r="A49" s="98">
        <v>47</v>
      </c>
      <c r="B49" s="104" t="s">
        <v>750</v>
      </c>
      <c r="C49" s="77" t="str">
        <f>'[2]बेरुजू वर्गिकरण'!C50</f>
        <v>सोरु गाउँपालिका</v>
      </c>
      <c r="D49" s="77" t="str">
        <f>'[2]बेरुजू वर्गिकरण'!D50</f>
        <v>मुगु</v>
      </c>
      <c r="E49" s="100">
        <f t="shared" si="3"/>
        <v>790703</v>
      </c>
      <c r="F49" s="100">
        <f>'[2]बेरुजू वर्गिकरण'!M50</f>
        <v>67559</v>
      </c>
      <c r="G49" s="101">
        <f t="shared" si="0"/>
        <v>8.5441689230975477</v>
      </c>
      <c r="H49" s="102">
        <v>12758</v>
      </c>
      <c r="I49" s="102">
        <v>268531</v>
      </c>
      <c r="J49" s="102">
        <v>35857</v>
      </c>
      <c r="K49" s="102">
        <v>39520</v>
      </c>
      <c r="L49" s="102">
        <v>92</v>
      </c>
      <c r="M49" s="102">
        <v>59915</v>
      </c>
      <c r="N49" s="100">
        <f t="shared" si="5"/>
        <v>403915</v>
      </c>
      <c r="O49" s="102">
        <v>188915</v>
      </c>
      <c r="P49" s="102">
        <v>125157</v>
      </c>
      <c r="Q49" s="102">
        <v>72716</v>
      </c>
      <c r="R49" s="100">
        <f t="shared" si="6"/>
        <v>386788</v>
      </c>
      <c r="S49" s="100">
        <f t="shared" si="4"/>
        <v>29885</v>
      </c>
    </row>
    <row r="50" spans="1:19" ht="23.25">
      <c r="A50" s="98">
        <v>48</v>
      </c>
      <c r="B50" s="104" t="s">
        <v>750</v>
      </c>
      <c r="C50" s="77" t="str">
        <f>'[2]बेरुजू वर्गिकरण'!C51</f>
        <v>रारा छायाँनाथ नगरपालिका</v>
      </c>
      <c r="D50" s="77" t="str">
        <f>'[2]बेरुजू वर्गिकरण'!D51</f>
        <v>मुगु</v>
      </c>
      <c r="E50" s="100">
        <f t="shared" si="3"/>
        <v>1068412</v>
      </c>
      <c r="F50" s="100">
        <f>'[2]बेरुजू वर्गिकरण'!M51</f>
        <v>101086</v>
      </c>
      <c r="G50" s="101">
        <f t="shared" si="0"/>
        <v>9.461331396502473</v>
      </c>
      <c r="H50" s="102">
        <v>95670</v>
      </c>
      <c r="I50" s="102">
        <v>341777</v>
      </c>
      <c r="J50" s="102">
        <v>33203</v>
      </c>
      <c r="K50" s="102">
        <v>58154</v>
      </c>
      <c r="L50" s="102">
        <v>3928</v>
      </c>
      <c r="M50" s="102">
        <v>114637</v>
      </c>
      <c r="N50" s="100">
        <f t="shared" si="5"/>
        <v>551699</v>
      </c>
      <c r="O50" s="102">
        <v>335143</v>
      </c>
      <c r="P50" s="102">
        <v>155292</v>
      </c>
      <c r="Q50" s="102">
        <v>26278</v>
      </c>
      <c r="R50" s="100">
        <f t="shared" si="6"/>
        <v>516713</v>
      </c>
      <c r="S50" s="100">
        <f t="shared" si="4"/>
        <v>130656</v>
      </c>
    </row>
    <row r="51" spans="1:19" ht="23.25">
      <c r="A51" s="98">
        <v>49</v>
      </c>
      <c r="B51" s="104" t="s">
        <v>750</v>
      </c>
      <c r="C51" s="77" t="str">
        <f>'[2]बेरुजू वर्गिकरण'!C52</f>
        <v>अदानचुली गाउँपालिका</v>
      </c>
      <c r="D51" s="77" t="str">
        <f>'[2]बेरुजू वर्गिकरण'!D52</f>
        <v>हुम्ला</v>
      </c>
      <c r="E51" s="100">
        <f t="shared" si="3"/>
        <v>553127</v>
      </c>
      <c r="F51" s="100">
        <f>'[2]बेरुजू वर्गिकरण'!M52</f>
        <v>35199</v>
      </c>
      <c r="G51" s="101">
        <f t="shared" si="0"/>
        <v>6.3636380071846066</v>
      </c>
      <c r="H51" s="102">
        <v>14832</v>
      </c>
      <c r="I51" s="102">
        <v>164533</v>
      </c>
      <c r="J51" s="102">
        <v>16545</v>
      </c>
      <c r="K51" s="102">
        <v>29136</v>
      </c>
      <c r="L51" s="102">
        <v>31</v>
      </c>
      <c r="M51" s="102">
        <v>68831</v>
      </c>
      <c r="N51" s="100">
        <f t="shared" si="5"/>
        <v>279076</v>
      </c>
      <c r="O51" s="102">
        <v>133596</v>
      </c>
      <c r="P51" s="102">
        <v>54740</v>
      </c>
      <c r="Q51" s="102">
        <v>85715</v>
      </c>
      <c r="R51" s="100">
        <f t="shared" si="6"/>
        <v>274051</v>
      </c>
      <c r="S51" s="100">
        <f t="shared" si="4"/>
        <v>19857</v>
      </c>
    </row>
    <row r="52" spans="1:19" ht="23.25">
      <c r="A52" s="98">
        <v>50</v>
      </c>
      <c r="B52" s="104" t="s">
        <v>750</v>
      </c>
      <c r="C52" s="77" t="str">
        <f>'[2]बेरुजू वर्गिकरण'!C53</f>
        <v>ठुलीभेरी नगरपालिका</v>
      </c>
      <c r="D52" s="77" t="str">
        <f>'[2]बेरुजू वर्गिकरण'!D53</f>
        <v>डोल्पा</v>
      </c>
      <c r="E52" s="100">
        <f t="shared" si="3"/>
        <v>801067</v>
      </c>
      <c r="F52" s="100">
        <f>'[2]बेरुजू वर्गिकरण'!M53</f>
        <v>31891</v>
      </c>
      <c r="G52" s="101">
        <f t="shared" si="0"/>
        <v>3.9810652542171878</v>
      </c>
      <c r="H52" s="102">
        <v>12378</v>
      </c>
      <c r="I52" s="102">
        <v>254305</v>
      </c>
      <c r="J52" s="102">
        <v>16860</v>
      </c>
      <c r="K52" s="102">
        <v>35739</v>
      </c>
      <c r="L52" s="102">
        <v>12066</v>
      </c>
      <c r="M52" s="102">
        <v>84034</v>
      </c>
      <c r="N52" s="100">
        <f t="shared" si="5"/>
        <v>403004</v>
      </c>
      <c r="O52" s="102">
        <v>197867</v>
      </c>
      <c r="P52" s="102">
        <v>116290</v>
      </c>
      <c r="Q52" s="102">
        <v>83906</v>
      </c>
      <c r="R52" s="100">
        <f t="shared" si="6"/>
        <v>398063</v>
      </c>
      <c r="S52" s="100">
        <f t="shared" si="4"/>
        <v>17319</v>
      </c>
    </row>
    <row r="53" spans="1:19" ht="23.25">
      <c r="A53" s="98">
        <v>51</v>
      </c>
      <c r="B53" s="104" t="s">
        <v>1555</v>
      </c>
      <c r="C53" s="77" t="str">
        <f>'[2]बेरुजू वर्गिकरण'!C54</f>
        <v xml:space="preserve">व्यास गाउँपालिका </v>
      </c>
      <c r="D53" s="77" t="str">
        <f>'[2]बेरुजू वर्गिकरण'!D54</f>
        <v>दार्चुला</v>
      </c>
      <c r="E53" s="100">
        <f t="shared" si="3"/>
        <v>680485</v>
      </c>
      <c r="F53" s="100">
        <f>'[2]बेरुजू वर्गिकरण'!M54</f>
        <v>25367</v>
      </c>
      <c r="G53" s="101">
        <f t="shared" si="0"/>
        <v>3.7277823905008929</v>
      </c>
      <c r="H53" s="102">
        <v>32725</v>
      </c>
      <c r="I53" s="102">
        <v>215921</v>
      </c>
      <c r="J53" s="102">
        <v>19437</v>
      </c>
      <c r="K53" s="102">
        <v>44611</v>
      </c>
      <c r="L53" s="102">
        <v>2549</v>
      </c>
      <c r="M53" s="102">
        <v>57166</v>
      </c>
      <c r="N53" s="100">
        <f t="shared" si="5"/>
        <v>339684</v>
      </c>
      <c r="O53" s="102">
        <v>168625</v>
      </c>
      <c r="P53" s="102">
        <v>107560</v>
      </c>
      <c r="Q53" s="102">
        <v>64616</v>
      </c>
      <c r="R53" s="100">
        <f t="shared" si="6"/>
        <v>340801</v>
      </c>
      <c r="S53" s="100">
        <f t="shared" si="4"/>
        <v>31608</v>
      </c>
    </row>
    <row r="54" spans="1:19" ht="23.25">
      <c r="A54" s="98">
        <v>52</v>
      </c>
      <c r="B54" s="104" t="s">
        <v>1555</v>
      </c>
      <c r="C54" s="77" t="str">
        <f>'[2]बेरुजू वर्गिकरण'!C55</f>
        <v>लेकम गाउँपालिका</v>
      </c>
      <c r="D54" s="77" t="str">
        <f>'[2]बेरुजू वर्गिकरण'!D55</f>
        <v>दार्चुला</v>
      </c>
      <c r="E54" s="100">
        <f t="shared" si="3"/>
        <v>805084</v>
      </c>
      <c r="F54" s="100">
        <f>'[2]बेरुजू वर्गिकरण'!M55</f>
        <v>34979</v>
      </c>
      <c r="G54" s="101">
        <f t="shared" si="0"/>
        <v>4.3447640246235171</v>
      </c>
      <c r="H54" s="102">
        <v>73544</v>
      </c>
      <c r="I54" s="102">
        <v>274899</v>
      </c>
      <c r="J54" s="102">
        <v>7677</v>
      </c>
      <c r="K54" s="102">
        <v>35286</v>
      </c>
      <c r="L54" s="102">
        <v>1882</v>
      </c>
      <c r="M54" s="102">
        <v>90474</v>
      </c>
      <c r="N54" s="100">
        <f t="shared" si="5"/>
        <v>410218</v>
      </c>
      <c r="O54" s="102">
        <v>211694</v>
      </c>
      <c r="P54" s="102">
        <v>98995</v>
      </c>
      <c r="Q54" s="102">
        <v>84177</v>
      </c>
      <c r="R54" s="100">
        <f t="shared" si="6"/>
        <v>394866</v>
      </c>
      <c r="S54" s="100">
        <f t="shared" si="4"/>
        <v>88896</v>
      </c>
    </row>
    <row r="55" spans="1:19" ht="23.25">
      <c r="A55" s="98">
        <v>53</v>
      </c>
      <c r="B55" s="104" t="s">
        <v>1555</v>
      </c>
      <c r="C55" s="77" t="str">
        <f>'[2]बेरुजू वर्गिकरण'!C56</f>
        <v>मार्मा गाउँपालिका</v>
      </c>
      <c r="D55" s="77" t="str">
        <f>'[2]बेरुजू वर्गिकरण'!D56</f>
        <v>दार्चुला</v>
      </c>
      <c r="E55" s="100">
        <f t="shared" si="3"/>
        <v>859325</v>
      </c>
      <c r="F55" s="100">
        <f>'[2]बेरुजू वर्गिकरण'!M56</f>
        <v>36554</v>
      </c>
      <c r="G55" s="101">
        <f t="shared" si="0"/>
        <v>4.2538038576789923</v>
      </c>
      <c r="H55" s="102">
        <v>46647</v>
      </c>
      <c r="I55" s="102">
        <v>267043</v>
      </c>
      <c r="J55" s="102">
        <v>26180</v>
      </c>
      <c r="K55" s="102">
        <v>43553</v>
      </c>
      <c r="L55" s="102">
        <v>3439</v>
      </c>
      <c r="M55" s="102">
        <v>78144</v>
      </c>
      <c r="N55" s="100">
        <f t="shared" si="5"/>
        <v>418359</v>
      </c>
      <c r="O55" s="102">
        <v>206512</v>
      </c>
      <c r="P55" s="102">
        <v>149076</v>
      </c>
      <c r="Q55" s="102">
        <v>85378</v>
      </c>
      <c r="R55" s="100">
        <f t="shared" si="6"/>
        <v>440966</v>
      </c>
      <c r="S55" s="100">
        <f t="shared" si="4"/>
        <v>24040</v>
      </c>
    </row>
    <row r="56" spans="1:19" ht="23.25">
      <c r="A56" s="98">
        <v>54</v>
      </c>
      <c r="B56" s="104" t="s">
        <v>1555</v>
      </c>
      <c r="C56" s="77" t="str">
        <f>'[2]बेरुजू वर्गिकरण'!C57</f>
        <v>महाकाली नगरपालिका</v>
      </c>
      <c r="D56" s="77" t="str">
        <f>'[2]बेरुजू वर्गिकरण'!D57</f>
        <v>दार्चुला</v>
      </c>
      <c r="E56" s="100">
        <f t="shared" si="3"/>
        <v>1167744</v>
      </c>
      <c r="F56" s="100">
        <f>'[2]बेरुजू वर्गिकरण'!M57</f>
        <v>21483</v>
      </c>
      <c r="G56" s="101">
        <f t="shared" si="0"/>
        <v>1.8397011673791517</v>
      </c>
      <c r="H56" s="102">
        <v>78915</v>
      </c>
      <c r="I56" s="102">
        <v>391855</v>
      </c>
      <c r="J56" s="102">
        <v>25523</v>
      </c>
      <c r="K56" s="102">
        <v>49428</v>
      </c>
      <c r="L56" s="102">
        <v>8736</v>
      </c>
      <c r="M56" s="102">
        <v>103898</v>
      </c>
      <c r="N56" s="100">
        <f t="shared" si="5"/>
        <v>579440</v>
      </c>
      <c r="O56" s="102">
        <v>302259</v>
      </c>
      <c r="P56" s="102">
        <v>147578</v>
      </c>
      <c r="Q56" s="102">
        <v>138467</v>
      </c>
      <c r="R56" s="100">
        <f t="shared" si="6"/>
        <v>588304</v>
      </c>
      <c r="S56" s="100">
        <f t="shared" si="4"/>
        <v>70051</v>
      </c>
    </row>
    <row r="57" spans="1:19" ht="23.25">
      <c r="A57" s="98">
        <v>55</v>
      </c>
      <c r="B57" s="104" t="s">
        <v>1555</v>
      </c>
      <c r="C57" s="77" t="str">
        <f>'[2]बेरुजू वर्गिकरण'!C58</f>
        <v>नौगाड गाउँपालिका</v>
      </c>
      <c r="D57" s="77" t="str">
        <f>'[2]बेरुजू वर्गिकरण'!D58</f>
        <v>दार्चुला</v>
      </c>
      <c r="E57" s="100">
        <f t="shared" si="3"/>
        <v>816519</v>
      </c>
      <c r="F57" s="100">
        <f>'[2]बेरुजू वर्गिकरण'!M58</f>
        <v>4952</v>
      </c>
      <c r="G57" s="101">
        <f t="shared" si="0"/>
        <v>0.60647700788346626</v>
      </c>
      <c r="H57" s="102">
        <v>410</v>
      </c>
      <c r="I57" s="102">
        <v>288654</v>
      </c>
      <c r="J57" s="102">
        <v>27746</v>
      </c>
      <c r="K57" s="102">
        <v>45748</v>
      </c>
      <c r="L57" s="102">
        <v>5220</v>
      </c>
      <c r="M57" s="102">
        <v>43896</v>
      </c>
      <c r="N57" s="100">
        <f t="shared" si="5"/>
        <v>411264</v>
      </c>
      <c r="O57" s="102">
        <v>184635</v>
      </c>
      <c r="P57" s="102">
        <v>158724</v>
      </c>
      <c r="Q57" s="102">
        <v>61896</v>
      </c>
      <c r="R57" s="100">
        <f t="shared" si="6"/>
        <v>405255</v>
      </c>
      <c r="S57" s="100">
        <f t="shared" si="4"/>
        <v>6419</v>
      </c>
    </row>
    <row r="58" spans="1:19" ht="23.25">
      <c r="A58" s="98">
        <v>56</v>
      </c>
      <c r="B58" s="104" t="s">
        <v>1555</v>
      </c>
      <c r="C58" s="77" t="str">
        <f>'[2]बेरुजू वर्गिकरण'!C59</f>
        <v>दुँहु गाउँपालिका</v>
      </c>
      <c r="D58" s="77" t="str">
        <f>'[2]बेरुजू वर्गिकरण'!D59</f>
        <v>दार्चुला</v>
      </c>
      <c r="E58" s="100">
        <f t="shared" si="3"/>
        <v>655591</v>
      </c>
      <c r="F58" s="100">
        <f>'[2]बेरुजू वर्गिकरण'!M59</f>
        <v>21317</v>
      </c>
      <c r="G58" s="101">
        <f t="shared" si="0"/>
        <v>3.2515699574887389</v>
      </c>
      <c r="H58" s="102">
        <v>33528</v>
      </c>
      <c r="I58" s="102">
        <v>229589</v>
      </c>
      <c r="J58" s="102">
        <v>20033</v>
      </c>
      <c r="K58" s="102">
        <v>29324</v>
      </c>
      <c r="L58" s="102">
        <v>5664</v>
      </c>
      <c r="M58" s="102">
        <v>54020</v>
      </c>
      <c r="N58" s="100">
        <f t="shared" si="5"/>
        <v>338630</v>
      </c>
      <c r="O58" s="102">
        <v>157283</v>
      </c>
      <c r="P58" s="102">
        <v>102047</v>
      </c>
      <c r="Q58" s="102">
        <v>57631</v>
      </c>
      <c r="R58" s="100">
        <f t="shared" si="6"/>
        <v>316961</v>
      </c>
      <c r="S58" s="100">
        <f t="shared" si="4"/>
        <v>55197</v>
      </c>
    </row>
    <row r="59" spans="1:19" ht="23.25">
      <c r="A59" s="98">
        <v>57</v>
      </c>
      <c r="B59" s="104" t="s">
        <v>1555</v>
      </c>
      <c r="C59" s="77" t="str">
        <f>'[2]बेरुजू वर्गिकरण'!C60</f>
        <v>अपिहिमाल गाउँपालिका</v>
      </c>
      <c r="D59" s="77" t="str">
        <f>'[2]बेरुजू वर्गिकरण'!D60</f>
        <v>दार्चुला</v>
      </c>
      <c r="E59" s="100">
        <f t="shared" si="3"/>
        <v>545963</v>
      </c>
      <c r="F59" s="100">
        <f>'[2]बेरुजू वर्गिकरण'!M60</f>
        <v>12249</v>
      </c>
      <c r="G59" s="101">
        <f t="shared" si="0"/>
        <v>2.243558629430932</v>
      </c>
      <c r="H59" s="102">
        <v>17190</v>
      </c>
      <c r="I59" s="102">
        <v>176388</v>
      </c>
      <c r="J59" s="102">
        <v>28466</v>
      </c>
      <c r="K59" s="102">
        <v>32991</v>
      </c>
      <c r="L59" s="102">
        <v>2814</v>
      </c>
      <c r="M59" s="102">
        <v>28666</v>
      </c>
      <c r="N59" s="100">
        <f t="shared" si="5"/>
        <v>269325</v>
      </c>
      <c r="O59" s="102">
        <v>132711</v>
      </c>
      <c r="P59" s="102">
        <v>99591</v>
      </c>
      <c r="Q59" s="102">
        <v>44336</v>
      </c>
      <c r="R59" s="100">
        <f t="shared" si="6"/>
        <v>276638</v>
      </c>
      <c r="S59" s="100">
        <f t="shared" si="4"/>
        <v>9877</v>
      </c>
    </row>
    <row r="60" spans="1:19" ht="23.25">
      <c r="A60" s="98">
        <v>58</v>
      </c>
      <c r="B60" s="104" t="s">
        <v>1555</v>
      </c>
      <c r="C60" s="77" t="str">
        <f>'[2]बेरुजू वर्गिकरण'!C61</f>
        <v>शैल्यशिखर नगरपालिका</v>
      </c>
      <c r="D60" s="77" t="str">
        <f>'[2]बेरुजू वर्गिकरण'!D61</f>
        <v>दार्चुला</v>
      </c>
      <c r="E60" s="100">
        <f t="shared" si="3"/>
        <v>1113818</v>
      </c>
      <c r="F60" s="100">
        <f>'[2]बेरुजू वर्गिकरण'!M61</f>
        <v>59548</v>
      </c>
      <c r="G60" s="101">
        <f t="shared" si="0"/>
        <v>5.3462953552555268</v>
      </c>
      <c r="H60" s="102">
        <v>8325</v>
      </c>
      <c r="I60" s="102">
        <v>377628</v>
      </c>
      <c r="J60" s="102">
        <v>15350</v>
      </c>
      <c r="K60" s="102">
        <v>51775</v>
      </c>
      <c r="L60" s="102">
        <v>3415</v>
      </c>
      <c r="M60" s="102">
        <v>113498</v>
      </c>
      <c r="N60" s="100">
        <f t="shared" si="5"/>
        <v>561666</v>
      </c>
      <c r="O60" s="102">
        <v>319227</v>
      </c>
      <c r="P60" s="102">
        <v>119079</v>
      </c>
      <c r="Q60" s="102">
        <v>113846</v>
      </c>
      <c r="R60" s="100">
        <f t="shared" si="6"/>
        <v>552152</v>
      </c>
      <c r="S60" s="100">
        <f t="shared" si="4"/>
        <v>17839</v>
      </c>
    </row>
    <row r="61" spans="1:19" ht="23.25">
      <c r="A61" s="98">
        <v>59</v>
      </c>
      <c r="B61" s="104" t="s">
        <v>1555</v>
      </c>
      <c r="C61" s="77" t="str">
        <f>'[2]बेरुजू वर्गिकरण'!C62</f>
        <v>मालिकार्जुन गाउँपालिका</v>
      </c>
      <c r="D61" s="77" t="str">
        <f>'[2]बेरुजू वर्गिकरण'!D62</f>
        <v>दार्चुला</v>
      </c>
      <c r="E61" s="100">
        <f t="shared" si="3"/>
        <v>942128</v>
      </c>
      <c r="F61" s="100">
        <f>'[2]बेरुजू वर्गिकरण'!M62</f>
        <v>35329</v>
      </c>
      <c r="G61" s="101">
        <f t="shared" si="0"/>
        <v>3.7499150858482073</v>
      </c>
      <c r="H61" s="102">
        <v>60553</v>
      </c>
      <c r="I61" s="102">
        <v>302486</v>
      </c>
      <c r="J61" s="102">
        <v>76881</v>
      </c>
      <c r="K61" s="102">
        <v>34129</v>
      </c>
      <c r="L61" s="102">
        <v>2079</v>
      </c>
      <c r="M61" s="102">
        <v>65016</v>
      </c>
      <c r="N61" s="100">
        <f t="shared" si="5"/>
        <v>480591</v>
      </c>
      <c r="O61" s="102">
        <v>290152</v>
      </c>
      <c r="P61" s="102">
        <v>82279</v>
      </c>
      <c r="Q61" s="102">
        <v>89106</v>
      </c>
      <c r="R61" s="100">
        <f t="shared" si="6"/>
        <v>461537</v>
      </c>
      <c r="S61" s="100">
        <f t="shared" si="4"/>
        <v>79607</v>
      </c>
    </row>
    <row r="62" spans="1:19" ht="18">
      <c r="E62" s="105">
        <f>SUM(E1:E61)</f>
        <v>57505898</v>
      </c>
      <c r="F62" s="105">
        <f t="shared" ref="F62" si="7">SUM(F1:F61)</f>
        <v>2711548</v>
      </c>
      <c r="G62" s="101">
        <f t="shared" si="0"/>
        <v>4.7152519903262791</v>
      </c>
      <c r="H62" s="105">
        <f t="shared" ref="H62:S62" si="8">SUM(H1:H61)</f>
        <v>3689015</v>
      </c>
      <c r="I62" s="105">
        <f t="shared" si="8"/>
        <v>17162955</v>
      </c>
      <c r="J62" s="105">
        <f t="shared" si="8"/>
        <v>2158294</v>
      </c>
      <c r="K62" s="105">
        <f t="shared" si="8"/>
        <v>3667015</v>
      </c>
      <c r="L62" s="105">
        <f t="shared" si="8"/>
        <v>1160709</v>
      </c>
      <c r="M62" s="105">
        <f t="shared" si="8"/>
        <v>5641682</v>
      </c>
      <c r="N62" s="105">
        <f t="shared" si="8"/>
        <v>29790655</v>
      </c>
      <c r="O62" s="105">
        <f t="shared" si="8"/>
        <v>14182339</v>
      </c>
      <c r="P62" s="105">
        <f t="shared" si="8"/>
        <v>8830718</v>
      </c>
      <c r="Q62" s="105">
        <f t="shared" si="8"/>
        <v>5230345</v>
      </c>
      <c r="R62" s="105">
        <f t="shared" si="8"/>
        <v>27715243</v>
      </c>
      <c r="S62" s="105">
        <f t="shared" si="8"/>
        <v>5764427</v>
      </c>
    </row>
  </sheetData>
  <mergeCells count="10">
    <mergeCell ref="G1:G2"/>
    <mergeCell ref="H1:H2"/>
    <mergeCell ref="I1:N1"/>
    <mergeCell ref="O1:R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Final</vt:lpstr>
      <vt:lpstr>चालु</vt:lpstr>
      <vt:lpstr>Sheet2</vt:lpstr>
      <vt:lpstr>बक्यौता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2022-07-11T15:36:51Z</cp:lastPrinted>
  <dcterms:created xsi:type="dcterms:W3CDTF">2019-04-09T15:58:25Z</dcterms:created>
  <dcterms:modified xsi:type="dcterms:W3CDTF">2025-05-22T08:14:21Z</dcterms:modified>
</cp:coreProperties>
</file>