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My Drive\EAD Rohan\Database\Yearly\Real\"/>
    </mc:Choice>
  </mc:AlternateContent>
  <bookViews>
    <workbookView xWindow="0" yWindow="0" windowWidth="17970" windowHeight="6060"/>
  </bookViews>
  <sheets>
    <sheet name="Petroleum products" sheetId="1" r:id="rId1"/>
  </sheets>
  <externalReferences>
    <externalReference r:id="rId2"/>
  </externalReferences>
  <definedNames>
    <definedName name="_Fill" hidden="1">'[1]Yearly Exp @ Imp Ind 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P17" i="1" l="1"/>
  <c r="AO17" i="1"/>
  <c r="AN17" i="1"/>
  <c r="AM17" i="1"/>
  <c r="AL17" i="1"/>
  <c r="AK17" i="1"/>
  <c r="AJ17" i="1"/>
  <c r="AI17" i="1"/>
  <c r="AH17" i="1"/>
  <c r="AG17" i="1"/>
  <c r="AF17" i="1"/>
  <c r="AE17" i="1"/>
  <c r="AD17" i="1"/>
  <c r="AC17" i="1"/>
  <c r="AB17" i="1"/>
  <c r="AA17" i="1"/>
  <c r="Z17" i="1"/>
  <c r="Y17" i="1"/>
  <c r="X17" i="1"/>
  <c r="W17" i="1"/>
  <c r="V17" i="1"/>
  <c r="U17" i="1"/>
  <c r="T17" i="1"/>
  <c r="S17" i="1"/>
  <c r="R17" i="1"/>
  <c r="Q17" i="1"/>
  <c r="P17" i="1"/>
  <c r="O17" i="1"/>
  <c r="K17" i="1"/>
  <c r="J17" i="1"/>
  <c r="I17" i="1"/>
  <c r="H17" i="1"/>
  <c r="G17" i="1"/>
  <c r="F17" i="1"/>
  <c r="E17" i="1"/>
  <c r="D17" i="1"/>
  <c r="C17" i="1"/>
  <c r="B17" i="1"/>
  <c r="N10" i="1"/>
  <c r="N17" i="1" s="1"/>
  <c r="M10" i="1"/>
  <c r="M17" i="1" s="1"/>
  <c r="L10" i="1"/>
  <c r="L17" i="1" s="1"/>
</calcChain>
</file>

<file path=xl/sharedStrings.xml><?xml version="1.0" encoding="utf-8"?>
<sst xmlns="http://schemas.openxmlformats.org/spreadsheetml/2006/main" count="109" uniqueCount="64">
  <si>
    <t>Quantity in Kilolitre</t>
  </si>
  <si>
    <t>Description</t>
  </si>
  <si>
    <t>1974/75</t>
  </si>
  <si>
    <t>1975/76</t>
  </si>
  <si>
    <t>1976/77</t>
  </si>
  <si>
    <t>1977/78</t>
  </si>
  <si>
    <t>1978/79</t>
  </si>
  <si>
    <t>1979/80</t>
  </si>
  <si>
    <t>1980/81</t>
  </si>
  <si>
    <t>1981/82</t>
  </si>
  <si>
    <t>1982/83</t>
  </si>
  <si>
    <t>1983/84</t>
  </si>
  <si>
    <t>1984/85</t>
  </si>
  <si>
    <t>1985/86</t>
  </si>
  <si>
    <t>1986/87</t>
  </si>
  <si>
    <t>1987/88</t>
  </si>
  <si>
    <t>1988/89</t>
  </si>
  <si>
    <t>1989/90</t>
  </si>
  <si>
    <t>1990/91</t>
  </si>
  <si>
    <t>1991/92</t>
  </si>
  <si>
    <t>1992/93</t>
  </si>
  <si>
    <t>1993/94</t>
  </si>
  <si>
    <t>1994/95</t>
  </si>
  <si>
    <t>1995/96</t>
  </si>
  <si>
    <t>1996/97</t>
  </si>
  <si>
    <t>1997/98</t>
  </si>
  <si>
    <t>1998/99</t>
  </si>
  <si>
    <t>1999/00</t>
  </si>
  <si>
    <t>2000/01</t>
  </si>
  <si>
    <t>2001/02</t>
  </si>
  <si>
    <t>2002/03</t>
  </si>
  <si>
    <t>2003/04</t>
  </si>
  <si>
    <t>2004/05</t>
  </si>
  <si>
    <t>2005/06</t>
  </si>
  <si>
    <t>2006/07</t>
  </si>
  <si>
    <t>2007/08</t>
  </si>
  <si>
    <t>2008/09</t>
  </si>
  <si>
    <t>2009/10</t>
  </si>
  <si>
    <t>2010/11</t>
  </si>
  <si>
    <t>2011/12</t>
  </si>
  <si>
    <t>2012/13</t>
  </si>
  <si>
    <t>2013/14</t>
  </si>
  <si>
    <t>2014/15</t>
  </si>
  <si>
    <t>Petrol</t>
  </si>
  <si>
    <t>High speed Diesel</t>
  </si>
  <si>
    <t>Kerosene Oil</t>
  </si>
  <si>
    <t>Llight diesel Oil</t>
  </si>
  <si>
    <t>-</t>
  </si>
  <si>
    <t>Furnace Oil</t>
  </si>
  <si>
    <t>Aircraft Turbine Oil</t>
  </si>
  <si>
    <t>Mineral Turpentine Oil</t>
  </si>
  <si>
    <t>L.P. Gas</t>
  </si>
  <si>
    <t>Petrolium Gas</t>
  </si>
  <si>
    <t>Bitumin</t>
  </si>
  <si>
    <t>Metholin</t>
  </si>
  <si>
    <t>Hexon</t>
  </si>
  <si>
    <t>Break Oil</t>
  </si>
  <si>
    <t>Total</t>
  </si>
  <si>
    <t>Value (Rs. in ten million)</t>
  </si>
  <si>
    <t>Import of Petrolium</t>
  </si>
  <si>
    <t>products/commodity</t>
  </si>
  <si>
    <t>export (%)**</t>
  </si>
  <si>
    <t>Contd..</t>
  </si>
  <si>
    <t xml:space="preserve">Consumption of Petroleum Products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</si>
</sst>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theme="1"/>
      <name val="Calibri"/>
      <family val="2"/>
      <scheme val="minor"/>
    </font>
    <font>
      <sz val="11"/>
      <name val="Dev - Exl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Geneva"/>
    </font>
    <font>
      <b/>
      <sz val="16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" fontId="4" fillId="0" borderId="0" applyFont="0" applyFill="0" applyBorder="0" applyAlignment="0" applyProtection="0"/>
  </cellStyleXfs>
  <cellXfs count="16">
    <xf numFmtId="0" fontId="0" fillId="0" borderId="0" xfId="0"/>
    <xf numFmtId="0" fontId="2" fillId="0" borderId="0" xfId="1" applyFont="1" applyBorder="1"/>
    <xf numFmtId="0" fontId="2" fillId="0" borderId="0" xfId="1" applyFont="1"/>
    <xf numFmtId="0" fontId="3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vertical="center"/>
    </xf>
    <xf numFmtId="0" fontId="2" fillId="0" borderId="1" xfId="1" applyFont="1" applyBorder="1" applyAlignment="1">
      <alignment vertical="center"/>
    </xf>
    <xf numFmtId="0" fontId="2" fillId="0" borderId="1" xfId="1" applyFont="1" applyBorder="1" applyAlignment="1">
      <alignment horizontal="right" vertical="center"/>
    </xf>
    <xf numFmtId="1" fontId="2" fillId="0" borderId="1" xfId="1" applyNumberFormat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3" fontId="3" fillId="0" borderId="1" xfId="2" applyNumberFormat="1" applyFont="1" applyBorder="1" applyAlignment="1">
      <alignment horizontal="right" vertical="center"/>
    </xf>
    <xf numFmtId="3" fontId="3" fillId="0" borderId="2" xfId="2" applyNumberFormat="1" applyFont="1" applyBorder="1" applyAlignment="1">
      <alignment horizontal="right"/>
    </xf>
    <xf numFmtId="2" fontId="2" fillId="0" borderId="1" xfId="1" applyNumberFormat="1" applyFont="1" applyBorder="1" applyAlignment="1">
      <alignment horizontal="right" vertical="center"/>
    </xf>
    <xf numFmtId="0" fontId="2" fillId="0" borderId="0" xfId="1" applyFont="1" applyBorder="1" applyAlignment="1">
      <alignment horizontal="center"/>
    </xf>
    <xf numFmtId="0" fontId="2" fillId="0" borderId="0" xfId="1" applyFont="1" applyAlignment="1"/>
    <xf numFmtId="0" fontId="5" fillId="0" borderId="0" xfId="1" applyFont="1" applyAlignment="1"/>
  </cellXfs>
  <cellStyles count="3">
    <cellStyle name="Comma 2" xfId="2"/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oreign%20Trade%20Detai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rtaman Sorted"/>
      <sheetName val="Direction of Trade Bartaman"/>
      <sheetName val="Bartaman"/>
      <sheetName val="Curr. Dir Tr."/>
      <sheetName val="Curr. SITC"/>
      <sheetName val="Exp com Ind"/>
      <sheetName val="Imp com. Ind"/>
      <sheetName val="Exp com O.C."/>
      <sheetName val="Imp com O.C."/>
      <sheetName val="IMF"/>
      <sheetName val="Yearwise DIR tra"/>
      <sheetName val="Yearly SITC"/>
      <sheetName val="Yearly Exp @ Imp O.C"/>
      <sheetName val="Yearly Exp @ Imp Ind "/>
      <sheetName val="Yearly Trade Series"/>
      <sheetName val="table 1-8"/>
      <sheetName val="Imp Ind $"/>
      <sheetName val="Trad. Cov."/>
      <sheetName val="finalShares"/>
      <sheetName val="entrySheet"/>
      <sheetName val="Bartaman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AQ22"/>
  <sheetViews>
    <sheetView showGridLines="0" tabSelected="1" workbookViewId="0">
      <selection activeCell="D32" sqref="D32"/>
    </sheetView>
  </sheetViews>
  <sheetFormatPr defaultColWidth="10.42578125" defaultRowHeight="12.75"/>
  <cols>
    <col min="1" max="1" width="19.5703125" style="2" bestFit="1" customWidth="1"/>
    <col min="2" max="15" width="7.5703125" style="2" bestFit="1" customWidth="1"/>
    <col min="16" max="36" width="7.5703125" style="1" bestFit="1" customWidth="1"/>
    <col min="37" max="40" width="8.85546875" style="1" bestFit="1" customWidth="1"/>
    <col min="41" max="41" width="7.5703125" style="1" bestFit="1" customWidth="1"/>
    <col min="42" max="42" width="8.85546875" style="1" bestFit="1" customWidth="1"/>
    <col min="43" max="16384" width="10.42578125" style="1"/>
  </cols>
  <sheetData>
    <row r="1" spans="1:42" ht="20.25">
      <c r="A1" s="15" t="s">
        <v>63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</row>
    <row r="2" spans="1:42" ht="15" customHeight="1">
      <c r="AO2" s="13" t="s">
        <v>0</v>
      </c>
      <c r="AP2" s="13"/>
    </row>
    <row r="3" spans="1:42" ht="16.5" customHeight="1">
      <c r="A3" s="3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  <c r="I3" s="4" t="s">
        <v>9</v>
      </c>
      <c r="J3" s="4" t="s">
        <v>10</v>
      </c>
      <c r="K3" s="4" t="s">
        <v>11</v>
      </c>
      <c r="L3" s="4" t="s">
        <v>12</v>
      </c>
      <c r="M3" s="4" t="s">
        <v>13</v>
      </c>
      <c r="N3" s="4" t="s">
        <v>14</v>
      </c>
      <c r="O3" s="4" t="s">
        <v>15</v>
      </c>
      <c r="P3" s="4" t="s">
        <v>16</v>
      </c>
      <c r="Q3" s="4" t="s">
        <v>17</v>
      </c>
      <c r="R3" s="4" t="s">
        <v>18</v>
      </c>
      <c r="S3" s="4" t="s">
        <v>19</v>
      </c>
      <c r="T3" s="4" t="s">
        <v>20</v>
      </c>
      <c r="U3" s="4" t="s">
        <v>21</v>
      </c>
      <c r="V3" s="4" t="s">
        <v>22</v>
      </c>
      <c r="W3" s="4" t="s">
        <v>23</v>
      </c>
      <c r="X3" s="4" t="s">
        <v>24</v>
      </c>
      <c r="Y3" s="4" t="s">
        <v>25</v>
      </c>
      <c r="Z3" s="4" t="s">
        <v>26</v>
      </c>
      <c r="AA3" s="4" t="s">
        <v>27</v>
      </c>
      <c r="AB3" s="4" t="s">
        <v>28</v>
      </c>
      <c r="AC3" s="4" t="s">
        <v>29</v>
      </c>
      <c r="AD3" s="4" t="s">
        <v>30</v>
      </c>
      <c r="AE3" s="4" t="s">
        <v>31</v>
      </c>
      <c r="AF3" s="4" t="s">
        <v>32</v>
      </c>
      <c r="AG3" s="4" t="s">
        <v>33</v>
      </c>
      <c r="AH3" s="4" t="s">
        <v>34</v>
      </c>
      <c r="AI3" s="4" t="s">
        <v>35</v>
      </c>
      <c r="AJ3" s="4" t="s">
        <v>36</v>
      </c>
      <c r="AK3" s="4" t="s">
        <v>37</v>
      </c>
      <c r="AL3" s="4" t="s">
        <v>38</v>
      </c>
      <c r="AM3" s="4" t="s">
        <v>39</v>
      </c>
      <c r="AN3" s="4" t="s">
        <v>40</v>
      </c>
      <c r="AO3" s="4" t="s">
        <v>41</v>
      </c>
      <c r="AP3" s="4" t="s">
        <v>42</v>
      </c>
    </row>
    <row r="4" spans="1:42">
      <c r="A4" s="5" t="s">
        <v>43</v>
      </c>
      <c r="B4" s="6">
        <v>7251</v>
      </c>
      <c r="C4" s="6">
        <v>7419</v>
      </c>
      <c r="D4" s="6">
        <v>8116</v>
      </c>
      <c r="E4" s="6">
        <v>7865</v>
      </c>
      <c r="F4" s="6">
        <v>7878</v>
      </c>
      <c r="G4" s="6">
        <v>8948</v>
      </c>
      <c r="H4" s="6">
        <v>8130</v>
      </c>
      <c r="I4" s="6">
        <v>9541</v>
      </c>
      <c r="J4" s="6">
        <v>10944</v>
      </c>
      <c r="K4" s="6">
        <v>12243</v>
      </c>
      <c r="L4" s="6">
        <v>12620</v>
      </c>
      <c r="M4" s="6">
        <v>13111</v>
      </c>
      <c r="N4" s="6">
        <v>14197</v>
      </c>
      <c r="O4" s="6">
        <v>15609</v>
      </c>
      <c r="P4" s="6">
        <v>17340</v>
      </c>
      <c r="Q4" s="6">
        <v>14708</v>
      </c>
      <c r="R4" s="6">
        <v>17241</v>
      </c>
      <c r="S4" s="6">
        <v>26780</v>
      </c>
      <c r="T4" s="6">
        <v>29910</v>
      </c>
      <c r="U4" s="6">
        <v>31056</v>
      </c>
      <c r="V4" s="6">
        <v>34942</v>
      </c>
      <c r="W4" s="6">
        <v>41191</v>
      </c>
      <c r="X4" s="6">
        <v>44889</v>
      </c>
      <c r="Y4" s="6">
        <v>46939</v>
      </c>
      <c r="Z4" s="6">
        <v>49994</v>
      </c>
      <c r="AA4" s="6">
        <v>55589</v>
      </c>
      <c r="AB4" s="6">
        <v>59245</v>
      </c>
      <c r="AC4" s="6">
        <v>63271</v>
      </c>
      <c r="AD4" s="6">
        <v>67457</v>
      </c>
      <c r="AE4" s="6">
        <v>67586</v>
      </c>
      <c r="AF4" s="6">
        <v>75989</v>
      </c>
      <c r="AG4" s="6">
        <v>80989</v>
      </c>
      <c r="AH4" s="5">
        <v>101911</v>
      </c>
      <c r="AI4" s="5">
        <v>100842</v>
      </c>
      <c r="AJ4" s="5">
        <v>124169</v>
      </c>
      <c r="AK4" s="5">
        <v>162274</v>
      </c>
      <c r="AL4" s="5">
        <v>187640</v>
      </c>
      <c r="AM4" s="5">
        <v>199748</v>
      </c>
      <c r="AN4" s="7">
        <v>221676</v>
      </c>
      <c r="AO4" s="5"/>
      <c r="AP4" s="5"/>
    </row>
    <row r="5" spans="1:42">
      <c r="A5" s="5" t="s">
        <v>44</v>
      </c>
      <c r="B5" s="6">
        <v>22406</v>
      </c>
      <c r="C5" s="6">
        <v>25460</v>
      </c>
      <c r="D5" s="6">
        <v>29679</v>
      </c>
      <c r="E5" s="6">
        <v>30244</v>
      </c>
      <c r="F5" s="6">
        <v>40164</v>
      </c>
      <c r="G5" s="6">
        <v>38964</v>
      </c>
      <c r="H5" s="6">
        <v>47359</v>
      </c>
      <c r="I5" s="6">
        <v>43033</v>
      </c>
      <c r="J5" s="6">
        <v>51260</v>
      </c>
      <c r="K5" s="6">
        <v>53987</v>
      </c>
      <c r="L5" s="6">
        <v>59284</v>
      </c>
      <c r="M5" s="6">
        <v>63140</v>
      </c>
      <c r="N5" s="6">
        <v>72098</v>
      </c>
      <c r="O5" s="6">
        <v>73321</v>
      </c>
      <c r="P5" s="6">
        <v>75356</v>
      </c>
      <c r="Q5" s="6">
        <v>103273</v>
      </c>
      <c r="R5" s="6">
        <v>106438</v>
      </c>
      <c r="S5" s="6">
        <v>166552</v>
      </c>
      <c r="T5" s="6">
        <v>179900</v>
      </c>
      <c r="U5" s="6">
        <v>196047</v>
      </c>
      <c r="V5" s="6">
        <v>227226</v>
      </c>
      <c r="W5" s="6">
        <v>250504</v>
      </c>
      <c r="X5" s="6">
        <v>257235</v>
      </c>
      <c r="Y5" s="6">
        <v>300604</v>
      </c>
      <c r="Z5" s="6">
        <v>315780</v>
      </c>
      <c r="AA5" s="6">
        <v>310561</v>
      </c>
      <c r="AB5" s="6">
        <v>326060</v>
      </c>
      <c r="AC5" s="6">
        <v>286233</v>
      </c>
      <c r="AD5" s="6">
        <v>299973</v>
      </c>
      <c r="AE5" s="6">
        <v>299730</v>
      </c>
      <c r="AF5" s="6">
        <v>315368</v>
      </c>
      <c r="AG5" s="6">
        <v>294329</v>
      </c>
      <c r="AH5" s="5">
        <v>306687</v>
      </c>
      <c r="AI5" s="5">
        <v>302706</v>
      </c>
      <c r="AJ5" s="5">
        <v>466468</v>
      </c>
      <c r="AK5" s="5">
        <v>612505</v>
      </c>
      <c r="AL5" s="5">
        <v>655127</v>
      </c>
      <c r="AM5" s="5">
        <v>648513</v>
      </c>
      <c r="AN5" s="7">
        <v>716747</v>
      </c>
      <c r="AO5" s="7">
        <v>489438</v>
      </c>
      <c r="AP5" s="7">
        <v>949279</v>
      </c>
    </row>
    <row r="6" spans="1:42">
      <c r="A6" s="5" t="s">
        <v>45</v>
      </c>
      <c r="B6" s="6">
        <v>25868</v>
      </c>
      <c r="C6" s="6">
        <v>25028</v>
      </c>
      <c r="D6" s="6">
        <v>25605</v>
      </c>
      <c r="E6" s="6">
        <v>25143</v>
      </c>
      <c r="F6" s="6">
        <v>26868</v>
      </c>
      <c r="G6" s="6">
        <v>28914</v>
      </c>
      <c r="H6" s="6">
        <v>29393</v>
      </c>
      <c r="I6" s="6">
        <v>26135</v>
      </c>
      <c r="J6" s="6">
        <v>27718</v>
      </c>
      <c r="K6" s="6">
        <v>35535</v>
      </c>
      <c r="L6" s="6">
        <v>37985</v>
      </c>
      <c r="M6" s="6">
        <v>46304</v>
      </c>
      <c r="N6" s="6">
        <v>55445</v>
      </c>
      <c r="O6" s="6">
        <v>51835</v>
      </c>
      <c r="P6" s="6">
        <v>63246</v>
      </c>
      <c r="Q6" s="6">
        <v>95672</v>
      </c>
      <c r="R6" s="6">
        <v>75939</v>
      </c>
      <c r="S6" s="6">
        <v>122458</v>
      </c>
      <c r="T6" s="6">
        <v>149237</v>
      </c>
      <c r="U6" s="6">
        <v>162077</v>
      </c>
      <c r="V6" s="6">
        <v>180536</v>
      </c>
      <c r="W6" s="6">
        <v>208720</v>
      </c>
      <c r="X6" s="6">
        <v>243005</v>
      </c>
      <c r="Y6" s="6">
        <v>282026</v>
      </c>
      <c r="Z6" s="6">
        <v>294982</v>
      </c>
      <c r="AA6" s="6">
        <v>331120</v>
      </c>
      <c r="AB6" s="6">
        <v>316381</v>
      </c>
      <c r="AC6" s="6">
        <v>386593</v>
      </c>
      <c r="AD6" s="6">
        <v>348683</v>
      </c>
      <c r="AE6" s="6">
        <v>310826</v>
      </c>
      <c r="AF6" s="6">
        <v>239328</v>
      </c>
      <c r="AG6" s="6">
        <v>226637</v>
      </c>
      <c r="AH6" s="5">
        <v>197849</v>
      </c>
      <c r="AI6" s="5">
        <v>155215</v>
      </c>
      <c r="AJ6" s="5">
        <v>70089</v>
      </c>
      <c r="AK6" s="5">
        <v>55788</v>
      </c>
      <c r="AL6" s="5">
        <v>49494</v>
      </c>
      <c r="AM6" s="5">
        <v>41808</v>
      </c>
      <c r="AN6" s="7">
        <v>24121</v>
      </c>
      <c r="AO6" s="7">
        <v>12708</v>
      </c>
      <c r="AP6" s="7">
        <v>12134</v>
      </c>
    </row>
    <row r="7" spans="1:42">
      <c r="A7" s="5" t="s">
        <v>46</v>
      </c>
      <c r="B7" s="6">
        <v>8049</v>
      </c>
      <c r="C7" s="6">
        <v>8008</v>
      </c>
      <c r="D7" s="6">
        <v>7739</v>
      </c>
      <c r="E7" s="6">
        <v>8305</v>
      </c>
      <c r="F7" s="6">
        <v>7769</v>
      </c>
      <c r="G7" s="6">
        <v>7119</v>
      </c>
      <c r="H7" s="6">
        <v>8813</v>
      </c>
      <c r="I7" s="6">
        <v>6637</v>
      </c>
      <c r="J7" s="6">
        <v>5623</v>
      </c>
      <c r="K7" s="6">
        <v>6221</v>
      </c>
      <c r="L7" s="6">
        <v>6538</v>
      </c>
      <c r="M7" s="6">
        <v>6741</v>
      </c>
      <c r="N7" s="6">
        <v>6430</v>
      </c>
      <c r="O7" s="6">
        <v>5719</v>
      </c>
      <c r="P7" s="6">
        <v>6074</v>
      </c>
      <c r="Q7" s="6" t="s">
        <v>47</v>
      </c>
      <c r="R7" s="6">
        <v>2476</v>
      </c>
      <c r="S7" s="6">
        <v>2542</v>
      </c>
      <c r="T7" s="6">
        <v>1530</v>
      </c>
      <c r="U7" s="6" t="s">
        <v>47</v>
      </c>
      <c r="V7" s="6">
        <v>4191</v>
      </c>
      <c r="W7" s="6">
        <v>4375</v>
      </c>
      <c r="X7" s="6">
        <v>2017</v>
      </c>
      <c r="Y7" s="6">
        <v>967</v>
      </c>
      <c r="Z7" s="6">
        <v>547</v>
      </c>
      <c r="AA7" s="6">
        <v>4005</v>
      </c>
      <c r="AB7" s="6">
        <v>3418</v>
      </c>
      <c r="AC7" s="6">
        <v>2413</v>
      </c>
      <c r="AD7" s="6">
        <v>610</v>
      </c>
      <c r="AE7" s="6">
        <v>577</v>
      </c>
      <c r="AF7" s="6">
        <v>100</v>
      </c>
      <c r="AG7" s="6">
        <v>290</v>
      </c>
      <c r="AH7" s="6" t="s">
        <v>47</v>
      </c>
      <c r="AI7" s="6" t="s">
        <v>47</v>
      </c>
      <c r="AJ7" s="6" t="s">
        <v>47</v>
      </c>
      <c r="AK7" s="6" t="s">
        <v>47</v>
      </c>
      <c r="AL7" s="6" t="s">
        <v>47</v>
      </c>
      <c r="AM7" s="6" t="s">
        <v>47</v>
      </c>
      <c r="AN7" s="7">
        <v>258</v>
      </c>
      <c r="AO7" s="7" t="s">
        <v>47</v>
      </c>
      <c r="AP7" s="7" t="s">
        <v>47</v>
      </c>
    </row>
    <row r="8" spans="1:42">
      <c r="A8" s="5" t="s">
        <v>48</v>
      </c>
      <c r="B8" s="6">
        <v>474</v>
      </c>
      <c r="C8" s="6">
        <v>1684</v>
      </c>
      <c r="D8" s="6">
        <v>1007</v>
      </c>
      <c r="E8" s="6">
        <v>928</v>
      </c>
      <c r="F8" s="6">
        <v>1850</v>
      </c>
      <c r="G8" s="6">
        <v>2929</v>
      </c>
      <c r="H8" s="6">
        <v>2863</v>
      </c>
      <c r="I8" s="6">
        <v>3216</v>
      </c>
      <c r="J8" s="6">
        <v>5681</v>
      </c>
      <c r="K8" s="6">
        <v>6269</v>
      </c>
      <c r="L8" s="6">
        <v>8680</v>
      </c>
      <c r="M8" s="6">
        <v>12033</v>
      </c>
      <c r="N8" s="6">
        <v>13315</v>
      </c>
      <c r="O8" s="6">
        <v>7435</v>
      </c>
      <c r="P8" s="6">
        <v>6836</v>
      </c>
      <c r="Q8" s="6" t="s">
        <v>47</v>
      </c>
      <c r="R8" s="6">
        <v>6209</v>
      </c>
      <c r="S8" s="6">
        <v>11062</v>
      </c>
      <c r="T8" s="6">
        <v>20222</v>
      </c>
      <c r="U8" s="6">
        <v>27319</v>
      </c>
      <c r="V8" s="6">
        <v>31567</v>
      </c>
      <c r="W8" s="6">
        <v>18449</v>
      </c>
      <c r="X8" s="6">
        <v>16858</v>
      </c>
      <c r="Y8" s="6">
        <v>27776</v>
      </c>
      <c r="Z8" s="6">
        <v>33860</v>
      </c>
      <c r="AA8" s="6">
        <v>26876</v>
      </c>
      <c r="AB8" s="6">
        <v>20999</v>
      </c>
      <c r="AC8" s="6">
        <v>18255</v>
      </c>
      <c r="AD8" s="6">
        <v>14502</v>
      </c>
      <c r="AE8" s="6">
        <v>12653</v>
      </c>
      <c r="AF8" s="6">
        <v>2639</v>
      </c>
      <c r="AG8" s="6">
        <v>3695</v>
      </c>
      <c r="AH8" s="5">
        <v>4557</v>
      </c>
      <c r="AI8" s="6" t="s">
        <v>47</v>
      </c>
      <c r="AJ8" s="6" t="s">
        <v>47</v>
      </c>
      <c r="AK8" s="6" t="s">
        <v>47</v>
      </c>
      <c r="AL8" s="6" t="s">
        <v>47</v>
      </c>
      <c r="AM8" s="6" t="s">
        <v>47</v>
      </c>
      <c r="AN8" s="7">
        <v>2450</v>
      </c>
      <c r="AO8" s="7" t="s">
        <v>47</v>
      </c>
      <c r="AP8" s="7">
        <v>186</v>
      </c>
    </row>
    <row r="9" spans="1:42">
      <c r="A9" s="5" t="s">
        <v>49</v>
      </c>
      <c r="B9" s="6">
        <v>7172</v>
      </c>
      <c r="C9" s="6">
        <v>8721</v>
      </c>
      <c r="D9" s="6">
        <v>9405</v>
      </c>
      <c r="E9" s="6">
        <v>10357</v>
      </c>
      <c r="F9" s="6">
        <v>11723</v>
      </c>
      <c r="G9" s="6">
        <v>12731</v>
      </c>
      <c r="H9" s="6">
        <v>13011</v>
      </c>
      <c r="I9" s="6">
        <v>15039</v>
      </c>
      <c r="J9" s="6">
        <v>15342</v>
      </c>
      <c r="K9" s="6">
        <v>18036</v>
      </c>
      <c r="L9" s="6">
        <v>17682</v>
      </c>
      <c r="M9" s="6">
        <v>17872</v>
      </c>
      <c r="N9" s="6">
        <v>19345</v>
      </c>
      <c r="O9" s="6">
        <v>19698</v>
      </c>
      <c r="P9" s="6">
        <v>16244</v>
      </c>
      <c r="Q9" s="6">
        <v>9327</v>
      </c>
      <c r="R9" s="6">
        <v>16541</v>
      </c>
      <c r="S9" s="6">
        <v>24836</v>
      </c>
      <c r="T9" s="6">
        <v>29210</v>
      </c>
      <c r="U9" s="6">
        <v>30250</v>
      </c>
      <c r="V9" s="6">
        <v>37536</v>
      </c>
      <c r="W9" s="6">
        <v>40621</v>
      </c>
      <c r="X9" s="6">
        <v>47688</v>
      </c>
      <c r="Y9" s="6">
        <v>51412</v>
      </c>
      <c r="Z9" s="6">
        <v>55549</v>
      </c>
      <c r="AA9" s="6">
        <v>56849</v>
      </c>
      <c r="AB9" s="6">
        <v>63130</v>
      </c>
      <c r="AC9" s="6">
        <v>47453</v>
      </c>
      <c r="AD9" s="6">
        <v>52839</v>
      </c>
      <c r="AE9" s="6">
        <v>64041</v>
      </c>
      <c r="AF9" s="6">
        <v>66825</v>
      </c>
      <c r="AG9" s="6">
        <v>64335</v>
      </c>
      <c r="AH9" s="6">
        <v>63777</v>
      </c>
      <c r="AI9" s="6">
        <v>68938</v>
      </c>
      <c r="AJ9" s="6">
        <v>68965</v>
      </c>
      <c r="AK9" s="6">
        <v>82631</v>
      </c>
      <c r="AL9" s="5">
        <v>101314</v>
      </c>
      <c r="AM9" s="5">
        <v>109808</v>
      </c>
      <c r="AN9" s="7">
        <v>115786</v>
      </c>
      <c r="AO9" s="7">
        <v>82735</v>
      </c>
      <c r="AP9" s="7">
        <v>93788</v>
      </c>
    </row>
    <row r="10" spans="1:42">
      <c r="A10" s="5" t="s">
        <v>50</v>
      </c>
      <c r="B10" s="6">
        <v>1197</v>
      </c>
      <c r="C10" s="6">
        <v>1172</v>
      </c>
      <c r="D10" s="6">
        <v>1063</v>
      </c>
      <c r="E10" s="6">
        <v>735</v>
      </c>
      <c r="F10" s="6">
        <v>429</v>
      </c>
      <c r="G10" s="6">
        <v>311</v>
      </c>
      <c r="H10" s="6">
        <v>557</v>
      </c>
      <c r="I10" s="6">
        <v>235</v>
      </c>
      <c r="J10" s="6">
        <v>341</v>
      </c>
      <c r="K10" s="6">
        <v>406</v>
      </c>
      <c r="L10" s="6">
        <f>1092+16</f>
        <v>1108</v>
      </c>
      <c r="M10" s="6">
        <f>517+20</f>
        <v>537</v>
      </c>
      <c r="N10" s="6">
        <f>250+54</f>
        <v>304</v>
      </c>
      <c r="O10" s="6">
        <v>238</v>
      </c>
      <c r="P10" s="5"/>
      <c r="Q10" s="5"/>
      <c r="R10" s="5"/>
      <c r="S10" s="5"/>
      <c r="T10" s="5"/>
      <c r="U10" s="5"/>
      <c r="V10" s="5">
        <v>125</v>
      </c>
      <c r="W10" s="5" t="s">
        <v>47</v>
      </c>
      <c r="X10" s="5" t="s">
        <v>47</v>
      </c>
      <c r="Y10" s="5" t="s">
        <v>47</v>
      </c>
      <c r="Z10" s="5">
        <v>132</v>
      </c>
      <c r="AA10" s="5">
        <v>132</v>
      </c>
      <c r="AB10" s="5">
        <v>132</v>
      </c>
      <c r="AC10" s="5">
        <v>120</v>
      </c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</row>
    <row r="11" spans="1:42">
      <c r="A11" s="5" t="s">
        <v>51</v>
      </c>
      <c r="B11" s="6">
        <v>822</v>
      </c>
      <c r="C11" s="6">
        <v>1109</v>
      </c>
      <c r="D11" s="6">
        <v>942</v>
      </c>
      <c r="E11" s="6">
        <v>944</v>
      </c>
      <c r="F11" s="6">
        <v>783</v>
      </c>
      <c r="G11" s="6">
        <v>1122</v>
      </c>
      <c r="H11" s="6">
        <v>651</v>
      </c>
      <c r="I11" s="6">
        <v>505</v>
      </c>
      <c r="J11" s="6">
        <v>412</v>
      </c>
      <c r="K11" s="6">
        <v>666</v>
      </c>
      <c r="L11" s="6">
        <v>544</v>
      </c>
      <c r="M11" s="6">
        <v>468</v>
      </c>
      <c r="N11" s="6">
        <v>614</v>
      </c>
      <c r="O11" s="6">
        <v>422</v>
      </c>
      <c r="P11" s="5">
        <v>4</v>
      </c>
      <c r="Q11" s="5" t="s">
        <v>47</v>
      </c>
      <c r="R11" s="5" t="s">
        <v>47</v>
      </c>
      <c r="S11" s="5">
        <v>1</v>
      </c>
      <c r="T11" s="5" t="s">
        <v>47</v>
      </c>
      <c r="U11" s="5" t="s">
        <v>47</v>
      </c>
      <c r="V11" s="5" t="s">
        <v>47</v>
      </c>
      <c r="W11" s="5">
        <v>18400</v>
      </c>
      <c r="X11" s="5">
        <v>21824</v>
      </c>
      <c r="Y11" s="5" t="s">
        <v>47</v>
      </c>
      <c r="Z11" s="5">
        <v>25019</v>
      </c>
      <c r="AA11" s="5">
        <v>30627</v>
      </c>
      <c r="AB11" s="5">
        <v>40102</v>
      </c>
      <c r="AC11" s="5">
        <v>48757</v>
      </c>
      <c r="AD11" s="5">
        <v>56079</v>
      </c>
      <c r="AE11" s="5">
        <v>66142</v>
      </c>
      <c r="AF11" s="5">
        <v>77594</v>
      </c>
      <c r="AG11" s="5">
        <v>81005</v>
      </c>
      <c r="AH11" s="5">
        <v>93562</v>
      </c>
      <c r="AI11" s="5">
        <v>96837</v>
      </c>
      <c r="AJ11" s="5">
        <v>115813</v>
      </c>
      <c r="AK11" s="5">
        <v>141171</v>
      </c>
      <c r="AL11" s="5">
        <v>159286</v>
      </c>
      <c r="AM11" s="5">
        <v>181446</v>
      </c>
      <c r="AN11" s="5">
        <v>207038</v>
      </c>
      <c r="AO11" s="5">
        <v>151211</v>
      </c>
      <c r="AP11" s="5">
        <v>165975</v>
      </c>
    </row>
    <row r="12" spans="1:42">
      <c r="A12" s="5" t="s">
        <v>52</v>
      </c>
      <c r="B12" s="5">
        <v>215</v>
      </c>
      <c r="C12" s="5">
        <v>309</v>
      </c>
      <c r="D12" s="5">
        <v>424</v>
      </c>
      <c r="E12" s="5">
        <v>611</v>
      </c>
      <c r="F12" s="5">
        <v>643</v>
      </c>
      <c r="G12" s="5">
        <v>355</v>
      </c>
      <c r="H12" s="6">
        <v>352</v>
      </c>
      <c r="I12" s="6">
        <v>556</v>
      </c>
      <c r="J12" s="6">
        <v>706</v>
      </c>
      <c r="K12" s="6">
        <v>879</v>
      </c>
      <c r="L12" s="6">
        <v>1107</v>
      </c>
      <c r="M12" s="6">
        <v>1021</v>
      </c>
      <c r="N12" s="6">
        <v>1899</v>
      </c>
      <c r="O12" s="6">
        <v>2304</v>
      </c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</row>
    <row r="13" spans="1:42">
      <c r="A13" s="5" t="s">
        <v>53</v>
      </c>
      <c r="B13" s="5">
        <v>1565</v>
      </c>
      <c r="C13" s="5">
        <v>771</v>
      </c>
      <c r="D13" s="5">
        <v>515</v>
      </c>
      <c r="E13" s="5">
        <v>232</v>
      </c>
      <c r="F13" s="5">
        <v>191</v>
      </c>
      <c r="G13" s="5" t="s">
        <v>47</v>
      </c>
      <c r="H13" s="6">
        <v>36</v>
      </c>
      <c r="I13" s="6">
        <v>1615</v>
      </c>
      <c r="J13" s="6">
        <v>7480</v>
      </c>
      <c r="K13" s="6">
        <v>7533</v>
      </c>
      <c r="L13" s="6">
        <v>2873</v>
      </c>
      <c r="M13" s="6">
        <v>399</v>
      </c>
      <c r="N13" s="6">
        <v>1401</v>
      </c>
      <c r="O13" s="6">
        <v>1195</v>
      </c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</row>
    <row r="14" spans="1:42">
      <c r="A14" s="5" t="s">
        <v>54</v>
      </c>
      <c r="B14" s="8" t="s">
        <v>47</v>
      </c>
      <c r="C14" s="5">
        <v>48</v>
      </c>
      <c r="D14" s="5">
        <v>67</v>
      </c>
      <c r="E14" s="5">
        <v>133</v>
      </c>
      <c r="F14" s="5">
        <v>48</v>
      </c>
      <c r="G14" s="5">
        <v>57</v>
      </c>
      <c r="H14" s="6">
        <v>43</v>
      </c>
      <c r="I14" s="6">
        <v>51</v>
      </c>
      <c r="J14" s="6">
        <v>25</v>
      </c>
      <c r="K14" s="6">
        <v>37</v>
      </c>
      <c r="L14" s="6">
        <v>40</v>
      </c>
      <c r="M14" s="6">
        <v>33</v>
      </c>
      <c r="N14" s="6">
        <v>54</v>
      </c>
      <c r="O14" s="6">
        <v>30</v>
      </c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</row>
    <row r="15" spans="1:42">
      <c r="A15" s="5" t="s">
        <v>55</v>
      </c>
      <c r="B15" s="8" t="s">
        <v>47</v>
      </c>
      <c r="C15" s="5">
        <v>48</v>
      </c>
      <c r="D15" s="5">
        <v>48</v>
      </c>
      <c r="E15" s="5">
        <v>32</v>
      </c>
      <c r="F15" s="5">
        <v>24</v>
      </c>
      <c r="G15" s="5">
        <v>144</v>
      </c>
      <c r="H15" s="6">
        <v>96</v>
      </c>
      <c r="I15" s="6">
        <v>248</v>
      </c>
      <c r="J15" s="6">
        <v>181</v>
      </c>
      <c r="K15" s="6">
        <v>172</v>
      </c>
      <c r="L15" s="6">
        <v>255</v>
      </c>
      <c r="M15" s="6">
        <v>235</v>
      </c>
      <c r="N15" s="6">
        <v>261</v>
      </c>
      <c r="O15" s="6" t="s">
        <v>47</v>
      </c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</row>
    <row r="16" spans="1:42">
      <c r="A16" s="5" t="s">
        <v>56</v>
      </c>
      <c r="B16" s="8" t="s">
        <v>47</v>
      </c>
      <c r="C16" s="8" t="s">
        <v>47</v>
      </c>
      <c r="D16" s="5" t="s">
        <v>47</v>
      </c>
      <c r="E16" s="5" t="s">
        <v>47</v>
      </c>
      <c r="F16" s="5"/>
      <c r="G16" s="5" t="s">
        <v>47</v>
      </c>
      <c r="H16" s="6" t="s">
        <v>47</v>
      </c>
      <c r="I16" s="6" t="s">
        <v>47</v>
      </c>
      <c r="J16" s="6" t="s">
        <v>47</v>
      </c>
      <c r="K16" s="6" t="s">
        <v>47</v>
      </c>
      <c r="L16" s="6" t="s">
        <v>47</v>
      </c>
      <c r="M16" s="6" t="s">
        <v>47</v>
      </c>
      <c r="N16" s="6" t="s">
        <v>47</v>
      </c>
      <c r="O16" s="6">
        <v>604</v>
      </c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</row>
    <row r="17" spans="1:43">
      <c r="A17" s="9" t="s">
        <v>57</v>
      </c>
      <c r="B17" s="10">
        <f>SUM(B4:B13)</f>
        <v>75019</v>
      </c>
      <c r="C17" s="10">
        <f>SUM(C4:C15)</f>
        <v>79777</v>
      </c>
      <c r="D17" s="10">
        <f>SUM(D4:D15)</f>
        <v>84610</v>
      </c>
      <c r="E17" s="10">
        <f>SUM(E4:E15)</f>
        <v>85529</v>
      </c>
      <c r="F17" s="10">
        <f>SUM(F4:F15)</f>
        <v>98370</v>
      </c>
      <c r="G17" s="10">
        <f>SUM(G4:G12)</f>
        <v>101393</v>
      </c>
      <c r="H17" s="10">
        <f t="shared" ref="H17:N17" si="0">SUM(H4:H15)</f>
        <v>111304</v>
      </c>
      <c r="I17" s="10">
        <f t="shared" si="0"/>
        <v>106811</v>
      </c>
      <c r="J17" s="10">
        <f t="shared" si="0"/>
        <v>125713</v>
      </c>
      <c r="K17" s="10">
        <f t="shared" si="0"/>
        <v>141984</v>
      </c>
      <c r="L17" s="10">
        <f t="shared" si="0"/>
        <v>148716</v>
      </c>
      <c r="M17" s="10">
        <f t="shared" si="0"/>
        <v>161894</v>
      </c>
      <c r="N17" s="10">
        <f t="shared" si="0"/>
        <v>185363</v>
      </c>
      <c r="O17" s="10">
        <f t="shared" ref="O17:AP17" si="1">SUM(O4:O11)</f>
        <v>174277</v>
      </c>
      <c r="P17" s="10">
        <f t="shared" si="1"/>
        <v>185100</v>
      </c>
      <c r="Q17" s="10">
        <f t="shared" si="1"/>
        <v>222980</v>
      </c>
      <c r="R17" s="10">
        <f t="shared" si="1"/>
        <v>224844</v>
      </c>
      <c r="S17" s="10">
        <f t="shared" si="1"/>
        <v>354231</v>
      </c>
      <c r="T17" s="10">
        <f t="shared" si="1"/>
        <v>410009</v>
      </c>
      <c r="U17" s="10">
        <f t="shared" si="1"/>
        <v>446749</v>
      </c>
      <c r="V17" s="10">
        <f t="shared" si="1"/>
        <v>516123</v>
      </c>
      <c r="W17" s="10">
        <f t="shared" si="1"/>
        <v>582260</v>
      </c>
      <c r="X17" s="10">
        <f t="shared" si="1"/>
        <v>633516</v>
      </c>
      <c r="Y17" s="10">
        <f t="shared" si="1"/>
        <v>709724</v>
      </c>
      <c r="Z17" s="10">
        <f t="shared" si="1"/>
        <v>775863</v>
      </c>
      <c r="AA17" s="10">
        <f t="shared" si="1"/>
        <v>815759</v>
      </c>
      <c r="AB17" s="10">
        <f t="shared" si="1"/>
        <v>829467</v>
      </c>
      <c r="AC17" s="10">
        <f t="shared" si="1"/>
        <v>853095</v>
      </c>
      <c r="AD17" s="10">
        <f t="shared" si="1"/>
        <v>840143</v>
      </c>
      <c r="AE17" s="10">
        <f t="shared" si="1"/>
        <v>821555</v>
      </c>
      <c r="AF17" s="10">
        <f t="shared" si="1"/>
        <v>777843</v>
      </c>
      <c r="AG17" s="10">
        <f t="shared" si="1"/>
        <v>751280</v>
      </c>
      <c r="AH17" s="10">
        <f t="shared" si="1"/>
        <v>768343</v>
      </c>
      <c r="AI17" s="10">
        <f t="shared" si="1"/>
        <v>724538</v>
      </c>
      <c r="AJ17" s="10">
        <f t="shared" si="1"/>
        <v>845504</v>
      </c>
      <c r="AK17" s="10">
        <f t="shared" si="1"/>
        <v>1054369</v>
      </c>
      <c r="AL17" s="10">
        <f t="shared" si="1"/>
        <v>1152861</v>
      </c>
      <c r="AM17" s="10">
        <f t="shared" si="1"/>
        <v>1181323</v>
      </c>
      <c r="AN17" s="10">
        <f t="shared" si="1"/>
        <v>1288076</v>
      </c>
      <c r="AO17" s="10">
        <f t="shared" si="1"/>
        <v>736092</v>
      </c>
      <c r="AP17" s="10">
        <f t="shared" si="1"/>
        <v>1221362</v>
      </c>
      <c r="AQ17" s="11"/>
    </row>
    <row r="18" spans="1:43">
      <c r="A18" s="5" t="s">
        <v>58</v>
      </c>
      <c r="B18" s="5">
        <v>19.39</v>
      </c>
      <c r="C18" s="5">
        <v>21.3</v>
      </c>
      <c r="D18" s="5">
        <v>24.34</v>
      </c>
      <c r="E18" s="5">
        <v>21.29</v>
      </c>
      <c r="F18" s="5">
        <v>19.54</v>
      </c>
      <c r="G18" s="5">
        <v>34.64</v>
      </c>
      <c r="H18" s="12">
        <v>47.6</v>
      </c>
      <c r="I18" s="12">
        <v>46.89</v>
      </c>
      <c r="J18" s="12">
        <v>60.27</v>
      </c>
      <c r="K18" s="12">
        <v>69.73</v>
      </c>
      <c r="L18" s="12">
        <v>80</v>
      </c>
      <c r="M18" s="12">
        <v>101.51</v>
      </c>
      <c r="N18" s="12">
        <v>86</v>
      </c>
      <c r="O18" s="12">
        <v>97.23</v>
      </c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</row>
    <row r="19" spans="1:43">
      <c r="A19" s="5" t="s">
        <v>59</v>
      </c>
      <c r="B19" s="5"/>
      <c r="C19" s="5"/>
      <c r="D19" s="5"/>
      <c r="E19" s="5"/>
      <c r="F19" s="5"/>
      <c r="G19" s="5"/>
      <c r="H19" s="12"/>
      <c r="I19" s="12"/>
      <c r="J19" s="12"/>
      <c r="K19" s="12"/>
      <c r="L19" s="12"/>
      <c r="M19" s="12"/>
      <c r="N19" s="12"/>
      <c r="O19" s="12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</row>
    <row r="20" spans="1:43">
      <c r="A20" s="5" t="s">
        <v>60</v>
      </c>
      <c r="B20" s="5">
        <v>21.8</v>
      </c>
      <c r="C20" s="5">
        <v>17.899999999999999</v>
      </c>
      <c r="D20" s="5">
        <v>20.9</v>
      </c>
      <c r="E20" s="5">
        <v>20.3</v>
      </c>
      <c r="F20" s="5">
        <v>15.1</v>
      </c>
      <c r="G20" s="5">
        <v>30.1</v>
      </c>
      <c r="H20" s="12">
        <v>29.6</v>
      </c>
      <c r="I20" s="12">
        <v>31.4</v>
      </c>
      <c r="J20" s="12">
        <v>53.2</v>
      </c>
      <c r="K20" s="12">
        <v>41.8</v>
      </c>
      <c r="L20" s="12">
        <v>29.2</v>
      </c>
      <c r="M20" s="12">
        <v>32.9</v>
      </c>
      <c r="N20" s="12">
        <v>28.6</v>
      </c>
      <c r="O20" s="12">
        <v>23.6</v>
      </c>
      <c r="P20" s="5">
        <v>26.6</v>
      </c>
      <c r="Q20" s="5">
        <v>42.2</v>
      </c>
      <c r="R20" s="5">
        <v>40.9</v>
      </c>
      <c r="S20" s="5">
        <v>32.200000000000003</v>
      </c>
      <c r="T20" s="5">
        <v>23.87</v>
      </c>
      <c r="U20" s="5">
        <v>25.8</v>
      </c>
      <c r="V20" s="5">
        <v>30.31</v>
      </c>
      <c r="W20" s="5">
        <v>31.81</v>
      </c>
      <c r="X20" s="5">
        <v>32.479999999999997</v>
      </c>
      <c r="Y20" s="5">
        <v>37.520000000000003</v>
      </c>
      <c r="Z20" s="5">
        <v>31.21</v>
      </c>
      <c r="AA20" s="5">
        <v>29.34</v>
      </c>
      <c r="AB20" s="5">
        <v>33.57</v>
      </c>
      <c r="AC20" s="5">
        <v>38.590000000000003</v>
      </c>
      <c r="AD20" s="5">
        <v>38.71</v>
      </c>
      <c r="AE20" s="5">
        <v>41.92</v>
      </c>
      <c r="AF20" s="5">
        <v>45.74</v>
      </c>
      <c r="AG20" s="5">
        <v>53.87</v>
      </c>
      <c r="AH20" s="5" t="s">
        <v>47</v>
      </c>
      <c r="AI20" s="5"/>
      <c r="AJ20" s="5"/>
      <c r="AK20" s="5" t="s">
        <v>47</v>
      </c>
      <c r="AL20" s="5" t="s">
        <v>47</v>
      </c>
      <c r="AM20" s="5" t="s">
        <v>47</v>
      </c>
      <c r="AN20" s="5"/>
      <c r="AO20" s="5"/>
      <c r="AP20" s="5"/>
    </row>
    <row r="21" spans="1:43">
      <c r="A21" s="5" t="s">
        <v>61</v>
      </c>
      <c r="B21" s="5"/>
      <c r="C21" s="5"/>
      <c r="D21" s="5"/>
      <c r="E21" s="5"/>
      <c r="F21" s="5"/>
      <c r="G21" s="5"/>
      <c r="H21" s="6"/>
      <c r="I21" s="6"/>
      <c r="J21" s="6"/>
      <c r="K21" s="6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</row>
    <row r="22" spans="1:43">
      <c r="O22" s="2" t="s">
        <v>62</v>
      </c>
    </row>
  </sheetData>
  <mergeCells count="1">
    <mergeCell ref="AO2:AP2"/>
  </mergeCells>
  <printOptions horizontalCentered="1" verticalCentered="1"/>
  <pageMargins left="1.49" right="1.42" top="1.08" bottom="1.18" header="0.511811023622047" footer="0.511811023622047"/>
  <pageSetup paperSize="9" scale="90" fitToHeight="2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Petroleum products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R00557</dc:creator>
  <cp:lastModifiedBy>R00557</cp:lastModifiedBy>
  <dcterms:created xsi:type="dcterms:W3CDTF">2022-02-23T05:27:15Z</dcterms:created>
  <dcterms:modified xsi:type="dcterms:W3CDTF">2022-03-06T04:42:20Z</dcterms:modified>
</cp:coreProperties>
</file>